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.fontecha10\Desktop\Benchmark\20150310 MSH\data\CMR Enero 2016\"/>
    </mc:Choice>
  </mc:AlternateContent>
  <bookViews>
    <workbookView xWindow="0" yWindow="0" windowWidth="20490" windowHeight="9045"/>
  </bookViews>
  <sheets>
    <sheet name="6" sheetId="10" r:id="rId1"/>
    <sheet name="7" sheetId="11" r:id="rId2"/>
    <sheet name="8" sheetId="1" r:id="rId3"/>
    <sheet name="9" sheetId="2" r:id="rId4"/>
    <sheet name="10" sheetId="3" r:id="rId5"/>
    <sheet name="11" sheetId="4" r:id="rId6"/>
    <sheet name="12" sheetId="5" r:id="rId7"/>
    <sheet name="13" sheetId="6" r:id="rId8"/>
    <sheet name="14" sheetId="7" r:id="rId9"/>
    <sheet name="15" sheetId="8" r:id="rId10"/>
    <sheet name="16" sheetId="9" r:id="rId11"/>
    <sheet name="CMRvsBM" sheetId="12" r:id="rId12"/>
  </sheets>
  <definedNames>
    <definedName name="_xlnm._FilterDatabase" localSheetId="11" hidden="1">CMRvsBM!$J$1:$M$1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0" l="1"/>
  <c r="F10" i="9"/>
  <c r="F11" i="8"/>
  <c r="F11" i="7"/>
  <c r="F10" i="6"/>
  <c r="F10" i="5"/>
  <c r="F9" i="4"/>
  <c r="F10" i="3"/>
  <c r="F12" i="2"/>
  <c r="F12" i="1"/>
  <c r="F12" i="11"/>
  <c r="F10" i="10"/>
  <c r="AE4" i="12"/>
  <c r="AE3" i="12"/>
  <c r="AE2" i="12"/>
  <c r="AE1" i="12"/>
  <c r="A3" i="9"/>
  <c r="A3" i="8"/>
  <c r="A3" i="7"/>
  <c r="A3" i="6"/>
  <c r="A3" i="5"/>
  <c r="A3" i="4"/>
  <c r="A3" i="3"/>
  <c r="A3" i="2"/>
  <c r="A3" i="1"/>
  <c r="A3" i="10"/>
  <c r="A3" i="11"/>
  <c r="V4" i="12"/>
  <c r="V5" i="12" s="1"/>
  <c r="V6" i="12" s="1"/>
  <c r="V7" i="12" s="1"/>
  <c r="V8" i="12" s="1"/>
  <c r="V9" i="12" s="1"/>
  <c r="V10" i="12" s="1"/>
  <c r="W4" i="12"/>
  <c r="W5" i="12" s="1"/>
  <c r="W6" i="12" s="1"/>
  <c r="W7" i="12" s="1"/>
  <c r="W8" i="12" s="1"/>
  <c r="W9" i="12" s="1"/>
  <c r="W10" i="12" s="1"/>
  <c r="W11" i="12" s="1"/>
  <c r="W3" i="12"/>
  <c r="V3" i="12"/>
  <c r="D7" i="9"/>
  <c r="D8" i="9"/>
  <c r="D6" i="9"/>
  <c r="D7" i="8"/>
  <c r="D8" i="8"/>
  <c r="D9" i="8"/>
  <c r="D6" i="8"/>
  <c r="D7" i="7"/>
  <c r="D8" i="7"/>
  <c r="D9" i="7"/>
  <c r="D6" i="7"/>
  <c r="D7" i="6"/>
  <c r="D8" i="6"/>
  <c r="D6" i="6"/>
  <c r="D7" i="5"/>
  <c r="D6" i="5"/>
  <c r="D6" i="4"/>
  <c r="D7" i="3"/>
  <c r="D6" i="3"/>
  <c r="D7" i="2"/>
  <c r="D8" i="2"/>
  <c r="D9" i="2"/>
  <c r="D10" i="2"/>
  <c r="D6" i="2"/>
  <c r="D7" i="1"/>
  <c r="D8" i="1"/>
  <c r="D9" i="1"/>
  <c r="D10" i="1"/>
  <c r="D6" i="1"/>
  <c r="D7" i="11"/>
  <c r="D8" i="11"/>
  <c r="D9" i="11"/>
  <c r="D10" i="11"/>
  <c r="D7" i="10"/>
  <c r="D8" i="10"/>
  <c r="D6" i="10"/>
  <c r="D6" i="11"/>
  <c r="X25" i="12"/>
  <c r="V28" i="12"/>
  <c r="X20" i="12"/>
  <c r="X18" i="12"/>
  <c r="Y16" i="12"/>
  <c r="Y15" i="12"/>
  <c r="Y14" i="12"/>
  <c r="T2" i="12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102" i="12"/>
  <c r="M103" i="12"/>
  <c r="M104" i="12"/>
  <c r="M105" i="12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M119" i="12"/>
  <c r="M120" i="12"/>
  <c r="M121" i="12"/>
  <c r="M122" i="12"/>
  <c r="M123" i="12"/>
  <c r="M124" i="12"/>
  <c r="M125" i="12"/>
  <c r="M126" i="12"/>
  <c r="M127" i="12"/>
  <c r="M128" i="12"/>
  <c r="M129" i="12"/>
  <c r="M130" i="12"/>
  <c r="M131" i="12"/>
  <c r="M132" i="12"/>
  <c r="M133" i="12"/>
  <c r="M134" i="12"/>
  <c r="M135" i="12"/>
  <c r="M136" i="12"/>
  <c r="M137" i="12"/>
  <c r="M138" i="12"/>
  <c r="M139" i="12"/>
  <c r="M140" i="12"/>
  <c r="M141" i="12"/>
  <c r="M142" i="12"/>
  <c r="M143" i="12"/>
  <c r="M144" i="12"/>
  <c r="M145" i="12"/>
  <c r="M146" i="12"/>
  <c r="M147" i="12"/>
  <c r="M148" i="12"/>
  <c r="M149" i="12"/>
  <c r="M150" i="12"/>
  <c r="M151" i="12"/>
  <c r="M152" i="12"/>
  <c r="M153" i="12"/>
  <c r="M154" i="12"/>
  <c r="M155" i="12"/>
  <c r="M156" i="12"/>
  <c r="M157" i="12"/>
  <c r="M158" i="12"/>
  <c r="M159" i="12"/>
  <c r="M160" i="12"/>
  <c r="M161" i="12"/>
  <c r="M162" i="12"/>
  <c r="M163" i="12"/>
  <c r="M164" i="12"/>
  <c r="M165" i="12"/>
  <c r="M166" i="12"/>
  <c r="M167" i="12"/>
  <c r="M168" i="12"/>
  <c r="M169" i="12"/>
  <c r="M170" i="12"/>
  <c r="M171" i="12"/>
  <c r="M172" i="12"/>
  <c r="M173" i="12"/>
  <c r="M174" i="12"/>
  <c r="M175" i="12"/>
  <c r="M176" i="12"/>
  <c r="M177" i="12"/>
  <c r="M178" i="12"/>
  <c r="M179" i="12"/>
  <c r="M180" i="12"/>
  <c r="M181" i="12"/>
  <c r="M182" i="12"/>
  <c r="M183" i="12"/>
  <c r="M184" i="12"/>
  <c r="M185" i="12"/>
  <c r="M186" i="12"/>
  <c r="M187" i="12"/>
  <c r="M188" i="12"/>
  <c r="M189" i="12"/>
  <c r="M190" i="12"/>
  <c r="M191" i="12"/>
  <c r="M192" i="12"/>
  <c r="M193" i="12"/>
  <c r="M194" i="12"/>
  <c r="M195" i="12"/>
  <c r="M196" i="12"/>
  <c r="M197" i="12"/>
  <c r="M198" i="12"/>
  <c r="M199" i="12"/>
  <c r="M200" i="12"/>
  <c r="M201" i="12"/>
  <c r="M202" i="12"/>
  <c r="M203" i="12"/>
  <c r="M204" i="12"/>
  <c r="M205" i="12"/>
  <c r="M206" i="12"/>
  <c r="M207" i="12"/>
  <c r="M208" i="12"/>
  <c r="M209" i="12"/>
  <c r="M210" i="12"/>
  <c r="M211" i="12"/>
  <c r="M212" i="12"/>
  <c r="M213" i="12"/>
  <c r="M214" i="12"/>
  <c r="M215" i="12"/>
  <c r="M216" i="12"/>
  <c r="M217" i="12"/>
  <c r="M218" i="12"/>
  <c r="M219" i="12"/>
  <c r="M220" i="12"/>
  <c r="M221" i="12"/>
  <c r="M222" i="12"/>
  <c r="M223" i="12"/>
  <c r="M224" i="12"/>
  <c r="M225" i="12"/>
  <c r="M226" i="12"/>
  <c r="M227" i="12"/>
  <c r="M228" i="12"/>
  <c r="M229" i="12"/>
  <c r="M230" i="12"/>
  <c r="M231" i="12"/>
  <c r="M232" i="12"/>
  <c r="M233" i="12"/>
  <c r="M234" i="12"/>
  <c r="M235" i="12"/>
  <c r="M236" i="12"/>
  <c r="M237" i="12"/>
  <c r="M238" i="12"/>
  <c r="M239" i="12"/>
  <c r="M240" i="12"/>
  <c r="M241" i="12"/>
  <c r="M242" i="12"/>
  <c r="M243" i="12"/>
  <c r="M244" i="12"/>
  <c r="M245" i="12"/>
  <c r="M246" i="12"/>
  <c r="M247" i="12"/>
  <c r="M248" i="12"/>
  <c r="M249" i="12"/>
  <c r="M250" i="12"/>
  <c r="M251" i="12"/>
  <c r="M252" i="12"/>
  <c r="M253" i="12"/>
  <c r="M254" i="12"/>
  <c r="M255" i="12"/>
  <c r="M256" i="12"/>
  <c r="M257" i="12"/>
  <c r="M258" i="12"/>
  <c r="M259" i="12"/>
  <c r="M260" i="12"/>
  <c r="M261" i="12"/>
  <c r="M262" i="12"/>
  <c r="M263" i="12"/>
  <c r="M264" i="12"/>
  <c r="M265" i="12"/>
  <c r="M266" i="12"/>
  <c r="M267" i="12"/>
  <c r="M268" i="12"/>
  <c r="M269" i="12"/>
  <c r="M270" i="12"/>
  <c r="M271" i="12"/>
  <c r="M272" i="12"/>
  <c r="M273" i="12"/>
  <c r="M274" i="12"/>
  <c r="M275" i="12"/>
  <c r="M276" i="12"/>
  <c r="M277" i="12"/>
  <c r="M278" i="12"/>
  <c r="M279" i="12"/>
  <c r="M280" i="12"/>
  <c r="M281" i="12"/>
  <c r="M282" i="12"/>
  <c r="M283" i="12"/>
  <c r="M284" i="12"/>
  <c r="M285" i="12"/>
  <c r="M286" i="12"/>
  <c r="M287" i="12"/>
  <c r="M288" i="12"/>
  <c r="M289" i="12"/>
  <c r="M290" i="12"/>
  <c r="M291" i="12"/>
  <c r="M292" i="12"/>
  <c r="M293" i="12"/>
  <c r="M294" i="12"/>
  <c r="M295" i="12"/>
  <c r="M296" i="12"/>
  <c r="M297" i="12"/>
  <c r="M298" i="12"/>
  <c r="M299" i="12"/>
  <c r="M300" i="12"/>
  <c r="M301" i="12"/>
  <c r="M302" i="12"/>
  <c r="M303" i="12"/>
  <c r="M304" i="12"/>
  <c r="M305" i="12"/>
  <c r="M306" i="12"/>
  <c r="M307" i="12"/>
  <c r="M308" i="12"/>
  <c r="M309" i="12"/>
  <c r="M310" i="12"/>
  <c r="M311" i="12"/>
  <c r="M312" i="12"/>
  <c r="M313" i="12"/>
  <c r="M314" i="12"/>
  <c r="M315" i="12"/>
  <c r="M316" i="12"/>
  <c r="M317" i="12"/>
  <c r="M318" i="12"/>
  <c r="M319" i="12"/>
  <c r="M320" i="12"/>
  <c r="M321" i="12"/>
  <c r="M322" i="12"/>
  <c r="M323" i="12"/>
  <c r="M324" i="12"/>
  <c r="M325" i="12"/>
  <c r="M326" i="12"/>
  <c r="M327" i="12"/>
  <c r="M328" i="12"/>
  <c r="M329" i="12"/>
  <c r="M330" i="12"/>
  <c r="M331" i="12"/>
  <c r="M332" i="12"/>
  <c r="M333" i="12"/>
  <c r="M334" i="12"/>
  <c r="M335" i="12"/>
  <c r="M336" i="12"/>
  <c r="M337" i="12"/>
  <c r="M338" i="12"/>
  <c r="M339" i="12"/>
  <c r="M340" i="12"/>
  <c r="M341" i="12"/>
  <c r="M342" i="12"/>
  <c r="M343" i="12"/>
  <c r="M344" i="12"/>
  <c r="M345" i="12"/>
  <c r="M346" i="12"/>
  <c r="M347" i="12"/>
  <c r="M348" i="12"/>
  <c r="M349" i="12"/>
  <c r="M350" i="12"/>
  <c r="M351" i="12"/>
  <c r="M352" i="12"/>
  <c r="M353" i="12"/>
  <c r="M354" i="12"/>
  <c r="M355" i="12"/>
  <c r="M356" i="12"/>
  <c r="M357" i="12"/>
  <c r="M358" i="12"/>
  <c r="M359" i="12"/>
  <c r="M360" i="12"/>
  <c r="M361" i="12"/>
  <c r="M362" i="12"/>
  <c r="M363" i="12"/>
  <c r="M364" i="12"/>
  <c r="M365" i="12"/>
  <c r="M366" i="12"/>
  <c r="M367" i="12"/>
  <c r="M368" i="12"/>
  <c r="M369" i="12"/>
  <c r="M370" i="12"/>
  <c r="M371" i="12"/>
  <c r="M372" i="12"/>
  <c r="M373" i="12"/>
  <c r="M374" i="12"/>
  <c r="M375" i="12"/>
  <c r="M376" i="12"/>
  <c r="M377" i="12"/>
  <c r="M378" i="12"/>
  <c r="M379" i="12"/>
  <c r="M380" i="12"/>
  <c r="M381" i="12"/>
  <c r="M382" i="12"/>
  <c r="M383" i="12"/>
  <c r="M384" i="12"/>
  <c r="M385" i="12"/>
  <c r="M386" i="12"/>
  <c r="M387" i="12"/>
  <c r="M388" i="12"/>
  <c r="M389" i="12"/>
  <c r="M390" i="12"/>
  <c r="M391" i="12"/>
  <c r="M392" i="12"/>
  <c r="M393" i="12"/>
  <c r="M394" i="12"/>
  <c r="M395" i="12"/>
  <c r="M396" i="12"/>
  <c r="M397" i="12"/>
  <c r="M398" i="12"/>
  <c r="M399" i="12"/>
  <c r="M400" i="12"/>
  <c r="M401" i="12"/>
  <c r="M402" i="12"/>
  <c r="M403" i="12"/>
  <c r="M404" i="12"/>
  <c r="M405" i="12"/>
  <c r="M406" i="12"/>
  <c r="M407" i="12"/>
  <c r="M408" i="12"/>
  <c r="M409" i="12"/>
  <c r="M410" i="12"/>
  <c r="M411" i="12"/>
  <c r="M412" i="12"/>
  <c r="M413" i="12"/>
  <c r="M414" i="12"/>
  <c r="M415" i="12"/>
  <c r="M416" i="12"/>
  <c r="M417" i="12"/>
  <c r="M418" i="12"/>
  <c r="M419" i="12"/>
  <c r="M420" i="12"/>
  <c r="M421" i="12"/>
  <c r="M422" i="12"/>
  <c r="M423" i="12"/>
  <c r="M424" i="12"/>
  <c r="M425" i="12"/>
  <c r="M426" i="12"/>
  <c r="M427" i="12"/>
  <c r="M428" i="12"/>
  <c r="M429" i="12"/>
  <c r="M430" i="12"/>
  <c r="M431" i="12"/>
  <c r="M432" i="12"/>
  <c r="M433" i="12"/>
  <c r="M434" i="12"/>
  <c r="M435" i="12"/>
  <c r="M436" i="12"/>
  <c r="M437" i="12"/>
  <c r="M438" i="12"/>
  <c r="M439" i="12"/>
  <c r="M440" i="12"/>
  <c r="M441" i="12"/>
  <c r="M442" i="12"/>
  <c r="M443" i="12"/>
  <c r="M444" i="12"/>
  <c r="M445" i="12"/>
  <c r="M446" i="12"/>
  <c r="M447" i="12"/>
  <c r="M448" i="12"/>
  <c r="M449" i="12"/>
  <c r="M450" i="12"/>
  <c r="M451" i="12"/>
  <c r="M452" i="12"/>
  <c r="M453" i="12"/>
  <c r="M454" i="12"/>
  <c r="M455" i="12"/>
  <c r="M456" i="12"/>
  <c r="M457" i="12"/>
  <c r="M458" i="12"/>
  <c r="M459" i="12"/>
  <c r="M460" i="12"/>
  <c r="M461" i="12"/>
  <c r="M462" i="12"/>
  <c r="M463" i="12"/>
  <c r="M464" i="12"/>
  <c r="M465" i="12"/>
  <c r="M466" i="12"/>
  <c r="M467" i="12"/>
  <c r="M468" i="12"/>
  <c r="M469" i="12"/>
  <c r="M470" i="12"/>
  <c r="M471" i="12"/>
  <c r="M472" i="12"/>
  <c r="M473" i="12"/>
  <c r="M474" i="12"/>
  <c r="M475" i="12"/>
  <c r="M476" i="12"/>
  <c r="M477" i="12"/>
  <c r="M478" i="12"/>
  <c r="M479" i="12"/>
  <c r="M480" i="12"/>
  <c r="M481" i="12"/>
  <c r="M482" i="12"/>
  <c r="M483" i="12"/>
  <c r="M484" i="12"/>
  <c r="M485" i="12"/>
  <c r="M486" i="12"/>
  <c r="M487" i="12"/>
  <c r="M488" i="12"/>
  <c r="M489" i="12"/>
  <c r="M490" i="12"/>
  <c r="M491" i="12"/>
  <c r="M492" i="12"/>
  <c r="M493" i="12"/>
  <c r="M494" i="12"/>
  <c r="M495" i="12"/>
  <c r="M496" i="12"/>
  <c r="M497" i="12"/>
  <c r="M498" i="12"/>
  <c r="M499" i="12"/>
  <c r="M500" i="12"/>
  <c r="M501" i="12"/>
  <c r="M502" i="12"/>
  <c r="M503" i="12"/>
  <c r="M504" i="12"/>
  <c r="M505" i="12"/>
  <c r="M506" i="12"/>
  <c r="M507" i="12"/>
  <c r="M508" i="12"/>
  <c r="M509" i="12"/>
  <c r="M510" i="12"/>
  <c r="M511" i="12"/>
  <c r="M512" i="12"/>
  <c r="M513" i="12"/>
  <c r="M514" i="12"/>
  <c r="M515" i="12"/>
  <c r="M516" i="12"/>
  <c r="M517" i="12"/>
  <c r="M518" i="12"/>
  <c r="M519" i="12"/>
  <c r="M520" i="12"/>
  <c r="M521" i="12"/>
  <c r="M522" i="12"/>
  <c r="M523" i="12"/>
  <c r="M524" i="12"/>
  <c r="M525" i="12"/>
  <c r="M526" i="12"/>
  <c r="M527" i="12"/>
  <c r="M528" i="12"/>
  <c r="M529" i="12"/>
  <c r="M530" i="12"/>
  <c r="M531" i="12"/>
  <c r="M532" i="12"/>
  <c r="M533" i="12"/>
  <c r="M534" i="12"/>
  <c r="M535" i="12"/>
  <c r="M536" i="12"/>
  <c r="M537" i="12"/>
  <c r="M538" i="12"/>
  <c r="M539" i="12"/>
  <c r="M540" i="12"/>
  <c r="M541" i="12"/>
  <c r="M542" i="12"/>
  <c r="M543" i="12"/>
  <c r="M544" i="12"/>
  <c r="M545" i="12"/>
  <c r="M546" i="12"/>
  <c r="M547" i="12"/>
  <c r="M548" i="12"/>
  <c r="M549" i="12"/>
  <c r="M550" i="12"/>
  <c r="M551" i="12"/>
  <c r="M552" i="12"/>
  <c r="M553" i="12"/>
  <c r="M554" i="12"/>
  <c r="M555" i="12"/>
  <c r="M556" i="12"/>
  <c r="M557" i="12"/>
  <c r="M558" i="12"/>
  <c r="M559" i="12"/>
  <c r="M560" i="12"/>
  <c r="M561" i="12"/>
  <c r="M562" i="12"/>
  <c r="M563" i="12"/>
  <c r="M564" i="12"/>
  <c r="M565" i="12"/>
  <c r="M566" i="12"/>
  <c r="M567" i="12"/>
  <c r="M568" i="12"/>
  <c r="M569" i="12"/>
  <c r="M570" i="12"/>
  <c r="M571" i="12"/>
  <c r="M572" i="12"/>
  <c r="M573" i="12"/>
  <c r="M574" i="12"/>
  <c r="M575" i="12"/>
  <c r="M576" i="12"/>
  <c r="M577" i="12"/>
  <c r="M578" i="12"/>
  <c r="M579" i="12"/>
  <c r="M580" i="12"/>
  <c r="M581" i="12"/>
  <c r="M582" i="12"/>
  <c r="M583" i="12"/>
  <c r="M584" i="12"/>
  <c r="M585" i="12"/>
  <c r="M586" i="12"/>
  <c r="M587" i="12"/>
  <c r="M588" i="12"/>
  <c r="M589" i="12"/>
  <c r="M590" i="12"/>
  <c r="M591" i="12"/>
  <c r="M592" i="12"/>
  <c r="M593" i="12"/>
  <c r="M594" i="12"/>
  <c r="M595" i="12"/>
  <c r="M596" i="12"/>
  <c r="M597" i="12"/>
  <c r="M598" i="12"/>
  <c r="M599" i="12"/>
  <c r="M600" i="12"/>
  <c r="M601" i="12"/>
  <c r="M602" i="12"/>
  <c r="M603" i="12"/>
  <c r="M604" i="12"/>
  <c r="M605" i="12"/>
  <c r="M606" i="12"/>
  <c r="M607" i="12"/>
  <c r="M608" i="12"/>
  <c r="M609" i="12"/>
  <c r="M610" i="12"/>
  <c r="M611" i="12"/>
  <c r="M612" i="12"/>
  <c r="M613" i="12"/>
  <c r="M614" i="12"/>
  <c r="M615" i="12"/>
  <c r="M616" i="12"/>
  <c r="M617" i="12"/>
  <c r="M618" i="12"/>
  <c r="M619" i="12"/>
  <c r="M620" i="12"/>
  <c r="M621" i="12"/>
  <c r="M622" i="12"/>
  <c r="M623" i="12"/>
  <c r="M624" i="12"/>
  <c r="M625" i="12"/>
  <c r="M626" i="12"/>
  <c r="M627" i="12"/>
  <c r="M628" i="12"/>
  <c r="M629" i="12"/>
  <c r="M630" i="12"/>
  <c r="M631" i="12"/>
  <c r="M632" i="12"/>
  <c r="M633" i="12"/>
  <c r="M634" i="12"/>
  <c r="M635" i="12"/>
  <c r="M636" i="12"/>
  <c r="M637" i="12"/>
  <c r="M638" i="12"/>
  <c r="M639" i="12"/>
  <c r="M640" i="12"/>
  <c r="M641" i="12"/>
  <c r="M642" i="12"/>
  <c r="M643" i="12"/>
  <c r="M644" i="12"/>
  <c r="M645" i="12"/>
  <c r="M646" i="12"/>
  <c r="M647" i="12"/>
  <c r="M648" i="12"/>
  <c r="M649" i="12"/>
  <c r="M650" i="12"/>
  <c r="M651" i="12"/>
  <c r="M652" i="12"/>
  <c r="M653" i="12"/>
  <c r="M654" i="12"/>
  <c r="M655" i="12"/>
  <c r="M656" i="12"/>
  <c r="M657" i="12"/>
  <c r="M658" i="12"/>
  <c r="M659" i="12"/>
  <c r="M660" i="12"/>
  <c r="M661" i="12"/>
  <c r="M662" i="12"/>
  <c r="M663" i="12"/>
  <c r="M664" i="12"/>
  <c r="M665" i="12"/>
  <c r="M666" i="12"/>
  <c r="M667" i="12"/>
  <c r="M668" i="12"/>
  <c r="M669" i="12"/>
  <c r="M670" i="12"/>
  <c r="M671" i="12"/>
  <c r="M672" i="12"/>
  <c r="M673" i="12"/>
  <c r="M674" i="12"/>
  <c r="M675" i="12"/>
  <c r="M676" i="12"/>
  <c r="M677" i="12"/>
  <c r="M678" i="12"/>
  <c r="M679" i="12"/>
  <c r="M680" i="12"/>
  <c r="M681" i="12"/>
  <c r="M682" i="12"/>
  <c r="M683" i="12"/>
  <c r="M684" i="12"/>
  <c r="M685" i="12"/>
  <c r="M686" i="12"/>
  <c r="M687" i="12"/>
  <c r="M688" i="12"/>
  <c r="M689" i="12"/>
  <c r="M690" i="12"/>
  <c r="M691" i="12"/>
  <c r="M692" i="12"/>
  <c r="M693" i="12"/>
  <c r="M694" i="12"/>
  <c r="M695" i="12"/>
  <c r="M696" i="12"/>
  <c r="M697" i="12"/>
  <c r="M698" i="12"/>
  <c r="M699" i="12"/>
  <c r="M700" i="12"/>
  <c r="M701" i="12"/>
  <c r="M702" i="12"/>
  <c r="M703" i="12"/>
  <c r="M704" i="12"/>
  <c r="M705" i="12"/>
  <c r="M706" i="12"/>
  <c r="M707" i="12"/>
  <c r="M708" i="12"/>
  <c r="M709" i="12"/>
  <c r="M710" i="12"/>
  <c r="M711" i="12"/>
  <c r="M712" i="12"/>
  <c r="M713" i="12"/>
  <c r="M714" i="12"/>
  <c r="M715" i="12"/>
  <c r="M716" i="12"/>
  <c r="M717" i="12"/>
  <c r="M718" i="12"/>
  <c r="M719" i="12"/>
  <c r="M720" i="12"/>
  <c r="M721" i="12"/>
  <c r="M722" i="12"/>
  <c r="M723" i="12"/>
  <c r="M724" i="12"/>
  <c r="M725" i="12"/>
  <c r="M726" i="12"/>
  <c r="M727" i="12"/>
  <c r="M728" i="12"/>
  <c r="M729" i="12"/>
  <c r="M730" i="12"/>
  <c r="M731" i="12"/>
  <c r="M732" i="12"/>
  <c r="M733" i="12"/>
  <c r="M734" i="12"/>
  <c r="M735" i="12"/>
  <c r="M736" i="12"/>
  <c r="M737" i="12"/>
  <c r="M738" i="12"/>
  <c r="M739" i="12"/>
  <c r="M740" i="12"/>
  <c r="M741" i="12"/>
  <c r="M742" i="12"/>
  <c r="M743" i="12"/>
  <c r="M744" i="12"/>
  <c r="M745" i="12"/>
  <c r="M746" i="12"/>
  <c r="M747" i="12"/>
  <c r="M748" i="12"/>
  <c r="M749" i="12"/>
  <c r="M750" i="12"/>
  <c r="M751" i="12"/>
  <c r="M752" i="12"/>
  <c r="M753" i="12"/>
  <c r="M754" i="12"/>
  <c r="M755" i="12"/>
  <c r="M756" i="12"/>
  <c r="M757" i="12"/>
  <c r="M758" i="12"/>
  <c r="M759" i="12"/>
  <c r="M760" i="12"/>
  <c r="M761" i="12"/>
  <c r="M762" i="12"/>
  <c r="M763" i="12"/>
  <c r="M764" i="12"/>
  <c r="M765" i="12"/>
  <c r="M766" i="12"/>
  <c r="M767" i="12"/>
  <c r="M768" i="12"/>
  <c r="M769" i="12"/>
  <c r="M770" i="12"/>
  <c r="M771" i="12"/>
  <c r="M772" i="12"/>
  <c r="M773" i="12"/>
  <c r="M774" i="12"/>
  <c r="M775" i="12"/>
  <c r="M776" i="12"/>
  <c r="M777" i="12"/>
  <c r="M778" i="12"/>
  <c r="M779" i="12"/>
  <c r="M780" i="12"/>
  <c r="M781" i="12"/>
  <c r="M782" i="12"/>
  <c r="M783" i="12"/>
  <c r="M784" i="12"/>
  <c r="M785" i="12"/>
  <c r="M786" i="12"/>
  <c r="M787" i="12"/>
  <c r="M788" i="12"/>
  <c r="M789" i="12"/>
  <c r="M790" i="12"/>
  <c r="M791" i="12"/>
  <c r="M792" i="12"/>
  <c r="M793" i="12"/>
  <c r="M794" i="12"/>
  <c r="M795" i="12"/>
  <c r="M796" i="12"/>
  <c r="M797" i="12"/>
  <c r="M798" i="12"/>
  <c r="M799" i="12"/>
  <c r="M800" i="12"/>
  <c r="M801" i="12"/>
  <c r="M802" i="12"/>
  <c r="M803" i="12"/>
  <c r="M804" i="12"/>
  <c r="M805" i="12"/>
  <c r="M806" i="12"/>
  <c r="M807" i="12"/>
  <c r="M808" i="12"/>
  <c r="M809" i="12"/>
  <c r="M810" i="12"/>
  <c r="M811" i="12"/>
  <c r="M812" i="12"/>
  <c r="M813" i="12"/>
  <c r="M814" i="12"/>
  <c r="M815" i="12"/>
  <c r="M816" i="12"/>
  <c r="M817" i="12"/>
  <c r="M818" i="12"/>
  <c r="M819" i="12"/>
  <c r="M820" i="12"/>
  <c r="M821" i="12"/>
  <c r="M822" i="12"/>
  <c r="M823" i="12"/>
  <c r="M824" i="12"/>
  <c r="M825" i="12"/>
  <c r="M826" i="12"/>
  <c r="M827" i="12"/>
  <c r="M828" i="12"/>
  <c r="M829" i="12"/>
  <c r="M830" i="12"/>
  <c r="M831" i="12"/>
  <c r="M832" i="12"/>
  <c r="M833" i="12"/>
  <c r="M834" i="12"/>
  <c r="M835" i="12"/>
  <c r="M836" i="12"/>
  <c r="M837" i="12"/>
  <c r="M838" i="12"/>
  <c r="M839" i="12"/>
  <c r="M840" i="12"/>
  <c r="M841" i="12"/>
  <c r="M842" i="12"/>
  <c r="M843" i="12"/>
  <c r="M844" i="12"/>
  <c r="M845" i="12"/>
  <c r="M846" i="12"/>
  <c r="M847" i="12"/>
  <c r="M848" i="12"/>
  <c r="M849" i="12"/>
  <c r="M850" i="12"/>
  <c r="M851" i="12"/>
  <c r="M852" i="12"/>
  <c r="M853" i="12"/>
  <c r="M854" i="12"/>
  <c r="M855" i="12"/>
  <c r="M856" i="12"/>
  <c r="M857" i="12"/>
  <c r="M858" i="12"/>
  <c r="M859" i="12"/>
  <c r="M860" i="12"/>
  <c r="M861" i="12"/>
  <c r="M862" i="12"/>
  <c r="M863" i="12"/>
  <c r="M864" i="12"/>
  <c r="M865" i="12"/>
  <c r="M866" i="12"/>
  <c r="M867" i="12"/>
  <c r="M868" i="12"/>
  <c r="M869" i="12"/>
  <c r="M870" i="12"/>
  <c r="M871" i="12"/>
  <c r="M872" i="12"/>
  <c r="M873" i="12"/>
  <c r="M874" i="12"/>
  <c r="M875" i="12"/>
  <c r="M876" i="12"/>
  <c r="M877" i="12"/>
  <c r="M878" i="12"/>
  <c r="M879" i="12"/>
  <c r="M880" i="12"/>
  <c r="M881" i="12"/>
  <c r="M882" i="12"/>
  <c r="M883" i="12"/>
  <c r="M884" i="12"/>
  <c r="M885" i="12"/>
  <c r="M886" i="12"/>
  <c r="M887" i="12"/>
  <c r="M888" i="12"/>
  <c r="M889" i="12"/>
  <c r="M890" i="12"/>
  <c r="M891" i="12"/>
  <c r="M892" i="12"/>
  <c r="M893" i="12"/>
  <c r="M894" i="12"/>
  <c r="M895" i="12"/>
  <c r="M896" i="12"/>
  <c r="M897" i="12"/>
  <c r="M898" i="12"/>
  <c r="M899" i="12"/>
  <c r="M900" i="12"/>
  <c r="M901" i="12"/>
  <c r="M902" i="12"/>
  <c r="M903" i="12"/>
  <c r="M904" i="12"/>
  <c r="M905" i="12"/>
  <c r="M906" i="12"/>
  <c r="M907" i="12"/>
  <c r="M908" i="12"/>
  <c r="M909" i="12"/>
  <c r="M910" i="12"/>
  <c r="M911" i="12"/>
  <c r="M912" i="12"/>
  <c r="M913" i="12"/>
  <c r="M914" i="12"/>
  <c r="M915" i="12"/>
  <c r="M916" i="12"/>
  <c r="M917" i="12"/>
  <c r="M918" i="12"/>
  <c r="M2" i="12"/>
  <c r="X1" i="12" l="1"/>
  <c r="Q4" i="12"/>
  <c r="R4" i="12"/>
  <c r="S4" i="12" s="1"/>
  <c r="Q5" i="12"/>
  <c r="R5" i="12"/>
  <c r="S5" i="12" s="1"/>
  <c r="Q6" i="12"/>
  <c r="R6" i="12"/>
  <c r="S6" i="12" s="1"/>
  <c r="Q7" i="12"/>
  <c r="R7" i="12"/>
  <c r="S7" i="12" s="1"/>
  <c r="Q8" i="12"/>
  <c r="R8" i="12"/>
  <c r="S8" i="12" s="1"/>
  <c r="Q9" i="12"/>
  <c r="R9" i="12"/>
  <c r="S9" i="12" s="1"/>
  <c r="Q10" i="12"/>
  <c r="R10" i="12"/>
  <c r="Q11" i="12"/>
  <c r="R11" i="12"/>
  <c r="Q12" i="12"/>
  <c r="R12" i="12"/>
  <c r="S12" i="12" s="1"/>
  <c r="Q13" i="12"/>
  <c r="R13" i="12"/>
  <c r="S13" i="12" s="1"/>
  <c r="Q14" i="12"/>
  <c r="R14" i="12"/>
  <c r="Q15" i="12"/>
  <c r="R15" i="12"/>
  <c r="S15" i="12" s="1"/>
  <c r="Q16" i="12"/>
  <c r="R16" i="12"/>
  <c r="S16" i="12" s="1"/>
  <c r="Q17" i="12"/>
  <c r="R17" i="12"/>
  <c r="Q18" i="12"/>
  <c r="R18" i="12"/>
  <c r="S18" i="12" s="1"/>
  <c r="Q19" i="12"/>
  <c r="R19" i="12"/>
  <c r="S19" i="12" s="1"/>
  <c r="Q20" i="12"/>
  <c r="R20" i="12"/>
  <c r="S20" i="12" s="1"/>
  <c r="Q21" i="12"/>
  <c r="R21" i="12"/>
  <c r="S21" i="12"/>
  <c r="Q22" i="12"/>
  <c r="R22" i="12"/>
  <c r="Q23" i="12"/>
  <c r="R23" i="12"/>
  <c r="S23" i="12" s="1"/>
  <c r="Q24" i="12"/>
  <c r="R24" i="12"/>
  <c r="S24" i="12" s="1"/>
  <c r="Q25" i="12"/>
  <c r="R25" i="12"/>
  <c r="Q26" i="12"/>
  <c r="R26" i="12"/>
  <c r="S26" i="12" s="1"/>
  <c r="Q27" i="12"/>
  <c r="R27" i="12"/>
  <c r="S27" i="12" s="1"/>
  <c r="Q28" i="12"/>
  <c r="R28" i="12"/>
  <c r="S28" i="12" s="1"/>
  <c r="Q29" i="12"/>
  <c r="R29" i="12"/>
  <c r="Q30" i="12"/>
  <c r="R30" i="12"/>
  <c r="S30" i="12" s="1"/>
  <c r="Q31" i="12"/>
  <c r="R31" i="12"/>
  <c r="S31" i="12" s="1"/>
  <c r="Q32" i="12"/>
  <c r="R32" i="12"/>
  <c r="S32" i="12" s="1"/>
  <c r="Q33" i="12"/>
  <c r="R33" i="12"/>
  <c r="S33" i="12" s="1"/>
  <c r="Q34" i="12"/>
  <c r="R34" i="12"/>
  <c r="Q35" i="12"/>
  <c r="R35" i="12"/>
  <c r="S35" i="12" s="1"/>
  <c r="Q36" i="12"/>
  <c r="R36" i="12"/>
  <c r="S36" i="12" s="1"/>
  <c r="Q37" i="12"/>
  <c r="R37" i="12"/>
  <c r="Q38" i="12"/>
  <c r="R38" i="12"/>
  <c r="S38" i="12" s="1"/>
  <c r="Q39" i="12"/>
  <c r="R39" i="12"/>
  <c r="S39" i="12" s="1"/>
  <c r="Q40" i="12"/>
  <c r="R40" i="12"/>
  <c r="S40" i="12" s="1"/>
  <c r="Q41" i="12"/>
  <c r="R41" i="12"/>
  <c r="Q42" i="12"/>
  <c r="R42" i="12"/>
  <c r="S42" i="12" s="1"/>
  <c r="Q43" i="12"/>
  <c r="R43" i="12"/>
  <c r="S43" i="12" s="1"/>
  <c r="Q44" i="12"/>
  <c r="R44" i="12"/>
  <c r="S44" i="12"/>
  <c r="Q45" i="12"/>
  <c r="R45" i="12"/>
  <c r="S45" i="12" s="1"/>
  <c r="Q46" i="12"/>
  <c r="R46" i="12"/>
  <c r="Q47" i="12"/>
  <c r="R47" i="12"/>
  <c r="S47" i="12" s="1"/>
  <c r="Q48" i="12"/>
  <c r="R48" i="12"/>
  <c r="S48" i="12" s="1"/>
  <c r="Q49" i="12"/>
  <c r="R49" i="12"/>
  <c r="Q50" i="12"/>
  <c r="R50" i="12"/>
  <c r="S50" i="12" s="1"/>
  <c r="Q51" i="12"/>
  <c r="R51" i="12"/>
  <c r="Q52" i="12"/>
  <c r="R52" i="12"/>
  <c r="S52" i="12"/>
  <c r="Q53" i="12"/>
  <c r="R53" i="12"/>
  <c r="S53" i="12" s="1"/>
  <c r="Q54" i="12"/>
  <c r="R54" i="12"/>
  <c r="S54" i="12" s="1"/>
  <c r="Q55" i="12"/>
  <c r="R55" i="12"/>
  <c r="S55" i="12" s="1"/>
  <c r="Q56" i="12"/>
  <c r="R56" i="12"/>
  <c r="S56" i="12" s="1"/>
  <c r="Q57" i="12"/>
  <c r="R57" i="12"/>
  <c r="S57" i="12" s="1"/>
  <c r="Q58" i="12"/>
  <c r="R58" i="12"/>
  <c r="S58" i="12" s="1"/>
  <c r="Q59" i="12"/>
  <c r="R59" i="12"/>
  <c r="S59" i="12" s="1"/>
  <c r="Q60" i="12"/>
  <c r="R60" i="12"/>
  <c r="S60" i="12" s="1"/>
  <c r="Q61" i="12"/>
  <c r="R61" i="12"/>
  <c r="Q62" i="12"/>
  <c r="R62" i="12"/>
  <c r="S62" i="12" s="1"/>
  <c r="Q63" i="12"/>
  <c r="R63" i="12"/>
  <c r="S63" i="12" s="1"/>
  <c r="Q64" i="12"/>
  <c r="R64" i="12"/>
  <c r="S64" i="12" s="1"/>
  <c r="Q65" i="12"/>
  <c r="R65" i="12"/>
  <c r="S65" i="12" s="1"/>
  <c r="Q66" i="12"/>
  <c r="R66" i="12"/>
  <c r="Q67" i="12"/>
  <c r="R67" i="12"/>
  <c r="S67" i="12" s="1"/>
  <c r="Q68" i="12"/>
  <c r="R68" i="12"/>
  <c r="S68" i="12" s="1"/>
  <c r="Q69" i="12"/>
  <c r="R69" i="12"/>
  <c r="Q70" i="12"/>
  <c r="R70" i="12"/>
  <c r="Q71" i="12"/>
  <c r="R71" i="12"/>
  <c r="S71" i="12" s="1"/>
  <c r="Q72" i="12"/>
  <c r="R72" i="12"/>
  <c r="S72" i="12" s="1"/>
  <c r="Q73" i="12"/>
  <c r="R73" i="12"/>
  <c r="Q74" i="12"/>
  <c r="R74" i="12"/>
  <c r="Q75" i="12"/>
  <c r="R75" i="12"/>
  <c r="S75" i="12" s="1"/>
  <c r="Q76" i="12"/>
  <c r="R76" i="12"/>
  <c r="S76" i="12" s="1"/>
  <c r="Q77" i="12"/>
  <c r="R77" i="12"/>
  <c r="S77" i="12" s="1"/>
  <c r="Q78" i="12"/>
  <c r="R78" i="12"/>
  <c r="Q79" i="12"/>
  <c r="R79" i="12"/>
  <c r="S79" i="12"/>
  <c r="Q80" i="12"/>
  <c r="R80" i="12"/>
  <c r="S80" i="12" s="1"/>
  <c r="Q81" i="12"/>
  <c r="R81" i="12"/>
  <c r="Q82" i="12"/>
  <c r="R82" i="12"/>
  <c r="Q83" i="12"/>
  <c r="R83" i="12"/>
  <c r="Q84" i="12"/>
  <c r="R84" i="12"/>
  <c r="S84" i="12" s="1"/>
  <c r="Q85" i="12"/>
  <c r="R85" i="12"/>
  <c r="Q86" i="12"/>
  <c r="R86" i="12"/>
  <c r="Q87" i="12"/>
  <c r="R87" i="12"/>
  <c r="S87" i="12" s="1"/>
  <c r="Q88" i="12"/>
  <c r="R88" i="12"/>
  <c r="S88" i="12" s="1"/>
  <c r="Q89" i="12"/>
  <c r="R89" i="12"/>
  <c r="Q90" i="12"/>
  <c r="R90" i="12"/>
  <c r="S90" i="12" s="1"/>
  <c r="Q91" i="12"/>
  <c r="R91" i="12"/>
  <c r="S91" i="12" s="1"/>
  <c r="Q92" i="12"/>
  <c r="R92" i="12"/>
  <c r="S92" i="12" s="1"/>
  <c r="Q93" i="12"/>
  <c r="R93" i="12"/>
  <c r="Q94" i="12"/>
  <c r="R94" i="12"/>
  <c r="S94" i="12" s="1"/>
  <c r="Q95" i="12"/>
  <c r="R95" i="12"/>
  <c r="S95" i="12" s="1"/>
  <c r="Q96" i="12"/>
  <c r="R96" i="12"/>
  <c r="S96" i="12" s="1"/>
  <c r="Q97" i="12"/>
  <c r="R97" i="12"/>
  <c r="S97" i="12" s="1"/>
  <c r="Q98" i="12"/>
  <c r="R98" i="12"/>
  <c r="Q99" i="12"/>
  <c r="R99" i="12"/>
  <c r="S99" i="12" s="1"/>
  <c r="Q100" i="12"/>
  <c r="R100" i="12"/>
  <c r="S100" i="12" s="1"/>
  <c r="Q101" i="12"/>
  <c r="R101" i="12"/>
  <c r="Q102" i="12"/>
  <c r="R102" i="12"/>
  <c r="S102" i="12" s="1"/>
  <c r="Q103" i="12"/>
  <c r="R103" i="12"/>
  <c r="S103" i="12" s="1"/>
  <c r="Q104" i="12"/>
  <c r="R104" i="12"/>
  <c r="S104" i="12" s="1"/>
  <c r="Q105" i="12"/>
  <c r="R105" i="12"/>
  <c r="S105" i="12" s="1"/>
  <c r="Q106" i="12"/>
  <c r="R106" i="12"/>
  <c r="S106" i="12" s="1"/>
  <c r="Q107" i="12"/>
  <c r="R107" i="12"/>
  <c r="Q108" i="12"/>
  <c r="R108" i="12"/>
  <c r="S108" i="12" s="1"/>
  <c r="Q109" i="12"/>
  <c r="R109" i="12"/>
  <c r="S109" i="12" s="1"/>
  <c r="Q110" i="12"/>
  <c r="R110" i="12"/>
  <c r="Q111" i="12"/>
  <c r="R111" i="12"/>
  <c r="S111" i="12" s="1"/>
  <c r="Q112" i="12"/>
  <c r="R112" i="12"/>
  <c r="S112" i="12" s="1"/>
  <c r="Q113" i="12"/>
  <c r="R113" i="12"/>
  <c r="Q114" i="12"/>
  <c r="R114" i="12"/>
  <c r="S114" i="12" s="1"/>
  <c r="Q115" i="12"/>
  <c r="R115" i="12"/>
  <c r="S115" i="12" s="1"/>
  <c r="Q116" i="12"/>
  <c r="R116" i="12"/>
  <c r="S116" i="12"/>
  <c r="Q117" i="12"/>
  <c r="R117" i="12"/>
  <c r="S117" i="12" s="1"/>
  <c r="Q118" i="12"/>
  <c r="R118" i="12"/>
  <c r="S118" i="12" s="1"/>
  <c r="Q119" i="12"/>
  <c r="R119" i="12"/>
  <c r="S119" i="12" s="1"/>
  <c r="Q120" i="12"/>
  <c r="R120" i="12"/>
  <c r="S120" i="12" s="1"/>
  <c r="Q121" i="12"/>
  <c r="R121" i="12"/>
  <c r="S121" i="12" s="1"/>
  <c r="Q122" i="12"/>
  <c r="R122" i="12"/>
  <c r="Q123" i="12"/>
  <c r="R123" i="12"/>
  <c r="S123" i="12" s="1"/>
  <c r="Q124" i="12"/>
  <c r="R124" i="12"/>
  <c r="S124" i="12" s="1"/>
  <c r="Q125" i="12"/>
  <c r="R125" i="12"/>
  <c r="Q126" i="12"/>
  <c r="R126" i="12"/>
  <c r="S126" i="12" s="1"/>
  <c r="Q127" i="12"/>
  <c r="R127" i="12"/>
  <c r="S127" i="12" s="1"/>
  <c r="Q128" i="12"/>
  <c r="R128" i="12"/>
  <c r="S128" i="12" s="1"/>
  <c r="Q129" i="12"/>
  <c r="R129" i="12"/>
  <c r="S129" i="12" s="1"/>
  <c r="Q130" i="12"/>
  <c r="R130" i="12"/>
  <c r="Q131" i="12"/>
  <c r="R131" i="12"/>
  <c r="S131" i="12" s="1"/>
  <c r="Q132" i="12"/>
  <c r="R132" i="12"/>
  <c r="S132" i="12" s="1"/>
  <c r="Q133" i="12"/>
  <c r="R133" i="12"/>
  <c r="S133" i="12" s="1"/>
  <c r="Q134" i="12"/>
  <c r="R134" i="12"/>
  <c r="S134" i="12" s="1"/>
  <c r="Q135" i="12"/>
  <c r="R135" i="12"/>
  <c r="S135" i="12" s="1"/>
  <c r="Q136" i="12"/>
  <c r="R136" i="12"/>
  <c r="S136" i="12" s="1"/>
  <c r="Q137" i="12"/>
  <c r="R137" i="12"/>
  <c r="S137" i="12" s="1"/>
  <c r="Q138" i="12"/>
  <c r="R138" i="12"/>
  <c r="Q139" i="12"/>
  <c r="R139" i="12"/>
  <c r="Q140" i="12"/>
  <c r="R140" i="12"/>
  <c r="S140" i="12" s="1"/>
  <c r="Q141" i="12"/>
  <c r="R141" i="12"/>
  <c r="S141" i="12" s="1"/>
  <c r="Q142" i="12"/>
  <c r="R142" i="12"/>
  <c r="Q143" i="12"/>
  <c r="R143" i="12"/>
  <c r="S143" i="12" s="1"/>
  <c r="Q144" i="12"/>
  <c r="R144" i="12"/>
  <c r="S144" i="12" s="1"/>
  <c r="Q145" i="12"/>
  <c r="R145" i="12"/>
  <c r="Q146" i="12"/>
  <c r="R146" i="12"/>
  <c r="S146" i="12" s="1"/>
  <c r="Q147" i="12"/>
  <c r="R147" i="12"/>
  <c r="S147" i="12" s="1"/>
  <c r="Q148" i="12"/>
  <c r="R148" i="12"/>
  <c r="S148" i="12" s="1"/>
  <c r="Q149" i="12"/>
  <c r="R149" i="12"/>
  <c r="S149" i="12" s="1"/>
  <c r="Q150" i="12"/>
  <c r="R150" i="12"/>
  <c r="Q151" i="12"/>
  <c r="R151" i="12"/>
  <c r="S151" i="12" s="1"/>
  <c r="Q152" i="12"/>
  <c r="R152" i="12"/>
  <c r="S152" i="12"/>
  <c r="Q153" i="12"/>
  <c r="R153" i="12"/>
  <c r="Q154" i="12"/>
  <c r="R154" i="12"/>
  <c r="S154" i="12" s="1"/>
  <c r="Q155" i="12"/>
  <c r="R155" i="12"/>
  <c r="S155" i="12" s="1"/>
  <c r="Q156" i="12"/>
  <c r="R156" i="12"/>
  <c r="S156" i="12" s="1"/>
  <c r="Q157" i="12"/>
  <c r="R157" i="12"/>
  <c r="Q158" i="12"/>
  <c r="R158" i="12"/>
  <c r="S158" i="12" s="1"/>
  <c r="Q159" i="12"/>
  <c r="R159" i="12"/>
  <c r="S159" i="12" s="1"/>
  <c r="Q160" i="12"/>
  <c r="R160" i="12"/>
  <c r="S160" i="12" s="1"/>
  <c r="Q161" i="12"/>
  <c r="R161" i="12"/>
  <c r="S161" i="12" s="1"/>
  <c r="Q162" i="12"/>
  <c r="R162" i="12"/>
  <c r="Q163" i="12"/>
  <c r="R163" i="12"/>
  <c r="S163" i="12"/>
  <c r="Q164" i="12"/>
  <c r="R164" i="12"/>
  <c r="S164" i="12" s="1"/>
  <c r="Q165" i="12"/>
  <c r="R165" i="12"/>
  <c r="Q166" i="12"/>
  <c r="R166" i="12"/>
  <c r="S166" i="12" s="1"/>
  <c r="Q167" i="12"/>
  <c r="R167" i="12"/>
  <c r="S167" i="12" s="1"/>
  <c r="Q168" i="12"/>
  <c r="R168" i="12"/>
  <c r="S168" i="12" s="1"/>
  <c r="Q169" i="12"/>
  <c r="R169" i="12"/>
  <c r="Q170" i="12"/>
  <c r="R170" i="12"/>
  <c r="S170" i="12" s="1"/>
  <c r="Q171" i="12"/>
  <c r="R171" i="12"/>
  <c r="S171" i="12" s="1"/>
  <c r="Q172" i="12"/>
  <c r="R172" i="12"/>
  <c r="S172" i="12"/>
  <c r="Q173" i="12"/>
  <c r="R173" i="12"/>
  <c r="S173" i="12"/>
  <c r="Q174" i="12"/>
  <c r="R174" i="12"/>
  <c r="Q175" i="12"/>
  <c r="R175" i="12"/>
  <c r="S175" i="12"/>
  <c r="Q176" i="12"/>
  <c r="R176" i="12"/>
  <c r="S176" i="12"/>
  <c r="Q177" i="12"/>
  <c r="R177" i="12"/>
  <c r="Q178" i="12"/>
  <c r="R178" i="12"/>
  <c r="S178" i="12" s="1"/>
  <c r="Q179" i="12"/>
  <c r="R179" i="12"/>
  <c r="Q180" i="12"/>
  <c r="R180" i="12"/>
  <c r="S180" i="12"/>
  <c r="Q181" i="12"/>
  <c r="R181" i="12"/>
  <c r="S181" i="12" s="1"/>
  <c r="Q182" i="12"/>
  <c r="R182" i="12"/>
  <c r="S182" i="12" s="1"/>
  <c r="Q183" i="12"/>
  <c r="R183" i="12"/>
  <c r="S183" i="12" s="1"/>
  <c r="Q184" i="12"/>
  <c r="R184" i="12"/>
  <c r="S184" i="12" s="1"/>
  <c r="Q185" i="12"/>
  <c r="R185" i="12"/>
  <c r="S185" i="12" s="1"/>
  <c r="Q186" i="12"/>
  <c r="R186" i="12"/>
  <c r="S186" i="12" s="1"/>
  <c r="Q187" i="12"/>
  <c r="R187" i="12"/>
  <c r="S187" i="12"/>
  <c r="Q188" i="12"/>
  <c r="R188" i="12"/>
  <c r="S188" i="12" s="1"/>
  <c r="Q189" i="12"/>
  <c r="R189" i="12"/>
  <c r="Q190" i="12"/>
  <c r="R190" i="12"/>
  <c r="S190" i="12" s="1"/>
  <c r="Q191" i="12"/>
  <c r="R191" i="12"/>
  <c r="S191" i="12" s="1"/>
  <c r="Q192" i="12"/>
  <c r="R192" i="12"/>
  <c r="S192" i="12" s="1"/>
  <c r="Q193" i="12"/>
  <c r="R193" i="12"/>
  <c r="S193" i="12" s="1"/>
  <c r="Q194" i="12"/>
  <c r="R194" i="12"/>
  <c r="Q195" i="12"/>
  <c r="R195" i="12"/>
  <c r="S195" i="12" s="1"/>
  <c r="Q196" i="12"/>
  <c r="R196" i="12"/>
  <c r="S196" i="12" s="1"/>
  <c r="Q197" i="12"/>
  <c r="R197" i="12"/>
  <c r="Q198" i="12"/>
  <c r="R198" i="12"/>
  <c r="Q199" i="12"/>
  <c r="R199" i="12"/>
  <c r="S199" i="12"/>
  <c r="Q200" i="12"/>
  <c r="R200" i="12"/>
  <c r="S200" i="12" s="1"/>
  <c r="Q201" i="12"/>
  <c r="R201" i="12"/>
  <c r="Q202" i="12"/>
  <c r="R202" i="12"/>
  <c r="S202" i="12" s="1"/>
  <c r="Q203" i="12"/>
  <c r="R203" i="12"/>
  <c r="S203" i="12" s="1"/>
  <c r="Q204" i="12"/>
  <c r="R204" i="12"/>
  <c r="S204" i="12" s="1"/>
  <c r="Q205" i="12"/>
  <c r="R205" i="12"/>
  <c r="S205" i="12" s="1"/>
  <c r="Q206" i="12"/>
  <c r="R206" i="12"/>
  <c r="Q207" i="12"/>
  <c r="R207" i="12"/>
  <c r="S207" i="12" s="1"/>
  <c r="Q208" i="12"/>
  <c r="R208" i="12"/>
  <c r="S208" i="12" s="1"/>
  <c r="Q209" i="12"/>
  <c r="R209" i="12"/>
  <c r="Q210" i="12"/>
  <c r="R210" i="12"/>
  <c r="Q211" i="12"/>
  <c r="R211" i="12"/>
  <c r="Q212" i="12"/>
  <c r="R212" i="12"/>
  <c r="S212" i="12" s="1"/>
  <c r="Q213" i="12"/>
  <c r="R213" i="12"/>
  <c r="Q214" i="12"/>
  <c r="R214" i="12"/>
  <c r="S214" i="12" s="1"/>
  <c r="Q215" i="12"/>
  <c r="R215" i="12"/>
  <c r="S215" i="12" s="1"/>
  <c r="Q216" i="12"/>
  <c r="R216" i="12"/>
  <c r="S216" i="12" s="1"/>
  <c r="Q217" i="12"/>
  <c r="R217" i="12"/>
  <c r="S217" i="12" s="1"/>
  <c r="Q218" i="12"/>
  <c r="R218" i="12"/>
  <c r="S218" i="12" s="1"/>
  <c r="Q219" i="12"/>
  <c r="R219" i="12"/>
  <c r="S219" i="12" s="1"/>
  <c r="Q220" i="12"/>
  <c r="R220" i="12"/>
  <c r="S220" i="12" s="1"/>
  <c r="Q221" i="12"/>
  <c r="R221" i="12"/>
  <c r="Q222" i="12"/>
  <c r="R222" i="12"/>
  <c r="S222" i="12" s="1"/>
  <c r="Q223" i="12"/>
  <c r="R223" i="12"/>
  <c r="S223" i="12" s="1"/>
  <c r="Q224" i="12"/>
  <c r="R224" i="12"/>
  <c r="S224" i="12" s="1"/>
  <c r="Q225" i="12"/>
  <c r="R225" i="12"/>
  <c r="S225" i="12" s="1"/>
  <c r="Q226" i="12"/>
  <c r="R226" i="12"/>
  <c r="Q227" i="12"/>
  <c r="R227" i="12"/>
  <c r="S227" i="12" s="1"/>
  <c r="Q228" i="12"/>
  <c r="R228" i="12"/>
  <c r="S228" i="12" s="1"/>
  <c r="Q229" i="12"/>
  <c r="R229" i="12"/>
  <c r="Q230" i="12"/>
  <c r="R230" i="12"/>
  <c r="Q231" i="12"/>
  <c r="R231" i="12"/>
  <c r="S231" i="12" s="1"/>
  <c r="Q232" i="12"/>
  <c r="R232" i="12"/>
  <c r="S232" i="12" s="1"/>
  <c r="Q233" i="12"/>
  <c r="R233" i="12"/>
  <c r="Q234" i="12"/>
  <c r="R234" i="12"/>
  <c r="S234" i="12" s="1"/>
  <c r="Q235" i="12"/>
  <c r="R235" i="12"/>
  <c r="S235" i="12" s="1"/>
  <c r="Q236" i="12"/>
  <c r="R236" i="12"/>
  <c r="S236" i="12" s="1"/>
  <c r="Q237" i="12"/>
  <c r="R237" i="12"/>
  <c r="S237" i="12" s="1"/>
  <c r="Q238" i="12"/>
  <c r="R238" i="12"/>
  <c r="Q239" i="12"/>
  <c r="R239" i="12"/>
  <c r="S239" i="12" s="1"/>
  <c r="Q240" i="12"/>
  <c r="R240" i="12"/>
  <c r="S240" i="12" s="1"/>
  <c r="Q241" i="12"/>
  <c r="R241" i="12"/>
  <c r="Q242" i="12"/>
  <c r="R242" i="12"/>
  <c r="S242" i="12" s="1"/>
  <c r="Q243" i="12"/>
  <c r="R243" i="12"/>
  <c r="Q244" i="12"/>
  <c r="R244" i="12"/>
  <c r="S244" i="12" s="1"/>
  <c r="Q245" i="12"/>
  <c r="R245" i="12"/>
  <c r="S245" i="12" s="1"/>
  <c r="Q246" i="12"/>
  <c r="R246" i="12"/>
  <c r="S246" i="12" s="1"/>
  <c r="Q247" i="12"/>
  <c r="R247" i="12"/>
  <c r="S247" i="12" s="1"/>
  <c r="Q248" i="12"/>
  <c r="R248" i="12"/>
  <c r="S248" i="12" s="1"/>
  <c r="Q249" i="12"/>
  <c r="R249" i="12"/>
  <c r="S249" i="12" s="1"/>
  <c r="Q250" i="12"/>
  <c r="R250" i="12"/>
  <c r="Q251" i="12"/>
  <c r="R251" i="12"/>
  <c r="S251" i="12" s="1"/>
  <c r="Q252" i="12"/>
  <c r="R252" i="12"/>
  <c r="S252" i="12" s="1"/>
  <c r="Q253" i="12"/>
  <c r="R253" i="12"/>
  <c r="Q254" i="12"/>
  <c r="R254" i="12"/>
  <c r="S254" i="12" s="1"/>
  <c r="Q255" i="12"/>
  <c r="R255" i="12"/>
  <c r="S255" i="12" s="1"/>
  <c r="Q256" i="12"/>
  <c r="R256" i="12"/>
  <c r="S256" i="12" s="1"/>
  <c r="Q257" i="12"/>
  <c r="R257" i="12"/>
  <c r="S257" i="12" s="1"/>
  <c r="Q258" i="12"/>
  <c r="R258" i="12"/>
  <c r="Q259" i="12"/>
  <c r="R259" i="12"/>
  <c r="S259" i="12" s="1"/>
  <c r="Q260" i="12"/>
  <c r="R260" i="12"/>
  <c r="S260" i="12" s="1"/>
  <c r="Q261" i="12"/>
  <c r="R261" i="12"/>
  <c r="S261" i="12" s="1"/>
  <c r="Q262" i="12"/>
  <c r="R262" i="12"/>
  <c r="Q263" i="12"/>
  <c r="R263" i="12"/>
  <c r="S263" i="12" s="1"/>
  <c r="Q264" i="12"/>
  <c r="R264" i="12"/>
  <c r="S264" i="12"/>
  <c r="Q265" i="12"/>
  <c r="R265" i="12"/>
  <c r="Q266" i="12"/>
  <c r="R266" i="12"/>
  <c r="S266" i="12" s="1"/>
  <c r="Q267" i="12"/>
  <c r="R267" i="12"/>
  <c r="S267" i="12" s="1"/>
  <c r="Q268" i="12"/>
  <c r="R268" i="12"/>
  <c r="S268" i="12" s="1"/>
  <c r="Q269" i="12"/>
  <c r="R269" i="12"/>
  <c r="S269" i="12" s="1"/>
  <c r="Q270" i="12"/>
  <c r="R270" i="12"/>
  <c r="Q271" i="12"/>
  <c r="R271" i="12"/>
  <c r="S271" i="12" s="1"/>
  <c r="Q272" i="12"/>
  <c r="R272" i="12"/>
  <c r="S272" i="12" s="1"/>
  <c r="Q273" i="12"/>
  <c r="R273" i="12"/>
  <c r="Q274" i="12"/>
  <c r="R274" i="12"/>
  <c r="S274" i="12" s="1"/>
  <c r="Q275" i="12"/>
  <c r="R275" i="12"/>
  <c r="Q276" i="12"/>
  <c r="R276" i="12"/>
  <c r="S276" i="12" s="1"/>
  <c r="Q277" i="12"/>
  <c r="R277" i="12"/>
  <c r="S277" i="12" s="1"/>
  <c r="Q278" i="12"/>
  <c r="R278" i="12"/>
  <c r="S278" i="12" s="1"/>
  <c r="Q279" i="12"/>
  <c r="R279" i="12"/>
  <c r="S279" i="12" s="1"/>
  <c r="Q280" i="12"/>
  <c r="R280" i="12"/>
  <c r="S280" i="12" s="1"/>
  <c r="Q281" i="12"/>
  <c r="R281" i="12"/>
  <c r="S281" i="12" s="1"/>
  <c r="Q282" i="12"/>
  <c r="R282" i="12"/>
  <c r="S282" i="12" s="1"/>
  <c r="Q283" i="12"/>
  <c r="R283" i="12"/>
  <c r="S283" i="12" s="1"/>
  <c r="Q284" i="12"/>
  <c r="R284" i="12"/>
  <c r="S284" i="12" s="1"/>
  <c r="Q285" i="12"/>
  <c r="R285" i="12"/>
  <c r="Q286" i="12"/>
  <c r="R286" i="12"/>
  <c r="S286" i="12" s="1"/>
  <c r="Q287" i="12"/>
  <c r="R287" i="12"/>
  <c r="S287" i="12" s="1"/>
  <c r="Q288" i="12"/>
  <c r="R288" i="12"/>
  <c r="S288" i="12" s="1"/>
  <c r="Q289" i="12"/>
  <c r="R289" i="12"/>
  <c r="Q290" i="12"/>
  <c r="R290" i="12"/>
  <c r="Q291" i="12"/>
  <c r="R291" i="12"/>
  <c r="S291" i="12" s="1"/>
  <c r="Q292" i="12"/>
  <c r="R292" i="12"/>
  <c r="S292" i="12" s="1"/>
  <c r="Q293" i="12"/>
  <c r="R293" i="12"/>
  <c r="Q294" i="12"/>
  <c r="R294" i="12"/>
  <c r="S294" i="12" s="1"/>
  <c r="Q295" i="12"/>
  <c r="R295" i="12"/>
  <c r="S295" i="12" s="1"/>
  <c r="Q296" i="12"/>
  <c r="R296" i="12"/>
  <c r="S296" i="12" s="1"/>
  <c r="Q297" i="12"/>
  <c r="R297" i="12"/>
  <c r="S297" i="12" s="1"/>
  <c r="Q298" i="12"/>
  <c r="R298" i="12"/>
  <c r="S298" i="12" s="1"/>
  <c r="Q299" i="12"/>
  <c r="R299" i="12"/>
  <c r="Q300" i="12"/>
  <c r="R300" i="12"/>
  <c r="S300" i="12" s="1"/>
  <c r="Q301" i="12"/>
  <c r="R301" i="12"/>
  <c r="S301" i="12" s="1"/>
  <c r="Q302" i="12"/>
  <c r="R302" i="12"/>
  <c r="Q303" i="12"/>
  <c r="R303" i="12"/>
  <c r="S303" i="12" s="1"/>
  <c r="Q304" i="12"/>
  <c r="R304" i="12"/>
  <c r="S304" i="12" s="1"/>
  <c r="Q305" i="12"/>
  <c r="R305" i="12"/>
  <c r="Q306" i="12"/>
  <c r="R306" i="12"/>
  <c r="S306" i="12" s="1"/>
  <c r="Q307" i="12"/>
  <c r="R307" i="12"/>
  <c r="S307" i="12" s="1"/>
  <c r="Q308" i="12"/>
  <c r="R308" i="12"/>
  <c r="S308" i="12" s="1"/>
  <c r="Q309" i="12"/>
  <c r="R309" i="12"/>
  <c r="S309" i="12"/>
  <c r="Q310" i="12"/>
  <c r="R310" i="12"/>
  <c r="S310" i="12" s="1"/>
  <c r="Q311" i="12"/>
  <c r="R311" i="12"/>
  <c r="S311" i="12" s="1"/>
  <c r="Q312" i="12"/>
  <c r="R312" i="12"/>
  <c r="S312" i="12"/>
  <c r="Q313" i="12"/>
  <c r="R313" i="12"/>
  <c r="S313" i="12" s="1"/>
  <c r="Q314" i="12"/>
  <c r="R314" i="12"/>
  <c r="Q315" i="12"/>
  <c r="R315" i="12"/>
  <c r="S315" i="12" s="1"/>
  <c r="Q316" i="12"/>
  <c r="R316" i="12"/>
  <c r="S316" i="12" s="1"/>
  <c r="Q317" i="12"/>
  <c r="R317" i="12"/>
  <c r="Q318" i="12"/>
  <c r="R318" i="12"/>
  <c r="S318" i="12" s="1"/>
  <c r="Q319" i="12"/>
  <c r="R319" i="12"/>
  <c r="S319" i="12" s="1"/>
  <c r="Q320" i="12"/>
  <c r="R320" i="12"/>
  <c r="S320" i="12" s="1"/>
  <c r="Q321" i="12"/>
  <c r="R321" i="12"/>
  <c r="S321" i="12" s="1"/>
  <c r="Q322" i="12"/>
  <c r="R322" i="12"/>
  <c r="Q323" i="12"/>
  <c r="R323" i="12"/>
  <c r="S323" i="12" s="1"/>
  <c r="Q324" i="12"/>
  <c r="R324" i="12"/>
  <c r="S324" i="12" s="1"/>
  <c r="Q325" i="12"/>
  <c r="R325" i="12"/>
  <c r="S325" i="12" s="1"/>
  <c r="Q326" i="12"/>
  <c r="R326" i="12"/>
  <c r="S326" i="12" s="1"/>
  <c r="Q327" i="12"/>
  <c r="R327" i="12"/>
  <c r="S327" i="12" s="1"/>
  <c r="Q328" i="12"/>
  <c r="R328" i="12"/>
  <c r="S328" i="12"/>
  <c r="Q329" i="12"/>
  <c r="R329" i="12"/>
  <c r="S329" i="12" s="1"/>
  <c r="Q330" i="12"/>
  <c r="R330" i="12"/>
  <c r="S330" i="12" s="1"/>
  <c r="Q331" i="12"/>
  <c r="R331" i="12"/>
  <c r="Q332" i="12"/>
  <c r="R332" i="12"/>
  <c r="S332" i="12" s="1"/>
  <c r="Q333" i="12"/>
  <c r="R333" i="12"/>
  <c r="S333" i="12" s="1"/>
  <c r="Q334" i="12"/>
  <c r="R334" i="12"/>
  <c r="Q335" i="12"/>
  <c r="R335" i="12"/>
  <c r="S335" i="12"/>
  <c r="Q336" i="12"/>
  <c r="R336" i="12"/>
  <c r="S336" i="12" s="1"/>
  <c r="Q337" i="12"/>
  <c r="R337" i="12"/>
  <c r="Q338" i="12"/>
  <c r="R338" i="12"/>
  <c r="S338" i="12" s="1"/>
  <c r="Q339" i="12"/>
  <c r="R339" i="12"/>
  <c r="Q340" i="12"/>
  <c r="R340" i="12"/>
  <c r="S340" i="12" s="1"/>
  <c r="Q341" i="12"/>
  <c r="R341" i="12"/>
  <c r="S341" i="12" s="1"/>
  <c r="Q342" i="12"/>
  <c r="R342" i="12"/>
  <c r="S342" i="12" s="1"/>
  <c r="Q343" i="12"/>
  <c r="R343" i="12"/>
  <c r="S343" i="12" s="1"/>
  <c r="Q344" i="12"/>
  <c r="R344" i="12"/>
  <c r="S344" i="12" s="1"/>
  <c r="Q345" i="12"/>
  <c r="R345" i="12"/>
  <c r="S345" i="12" s="1"/>
  <c r="Q346" i="12"/>
  <c r="R346" i="12"/>
  <c r="S346" i="12" s="1"/>
  <c r="Q347" i="12"/>
  <c r="R347" i="12"/>
  <c r="S347" i="12" s="1"/>
  <c r="Q348" i="12"/>
  <c r="R348" i="12"/>
  <c r="S348" i="12" s="1"/>
  <c r="Q349" i="12"/>
  <c r="R349" i="12"/>
  <c r="Q350" i="12"/>
  <c r="R350" i="12"/>
  <c r="S350" i="12" s="1"/>
  <c r="Q351" i="12"/>
  <c r="R351" i="12"/>
  <c r="S351" i="12" s="1"/>
  <c r="Q352" i="12"/>
  <c r="R352" i="12"/>
  <c r="S352" i="12" s="1"/>
  <c r="Q353" i="12"/>
  <c r="R353" i="12"/>
  <c r="Q354" i="12"/>
  <c r="R354" i="12"/>
  <c r="Q355" i="12"/>
  <c r="R355" i="12"/>
  <c r="S355" i="12" s="1"/>
  <c r="Q356" i="12"/>
  <c r="R356" i="12"/>
  <c r="S356" i="12" s="1"/>
  <c r="Q357" i="12"/>
  <c r="R357" i="12"/>
  <c r="Q358" i="12"/>
  <c r="R358" i="12"/>
  <c r="S358" i="12" s="1"/>
  <c r="Q359" i="12"/>
  <c r="R359" i="12"/>
  <c r="S359" i="12" s="1"/>
  <c r="Q360" i="12"/>
  <c r="R360" i="12"/>
  <c r="S360" i="12" s="1"/>
  <c r="Q361" i="12"/>
  <c r="R361" i="12"/>
  <c r="S361" i="12" s="1"/>
  <c r="Q362" i="12"/>
  <c r="R362" i="12"/>
  <c r="S362" i="12" s="1"/>
  <c r="Q363" i="12"/>
  <c r="R363" i="12"/>
  <c r="Q364" i="12"/>
  <c r="R364" i="12"/>
  <c r="S364" i="12" s="1"/>
  <c r="Q365" i="12"/>
  <c r="R365" i="12"/>
  <c r="S365" i="12" s="1"/>
  <c r="Q366" i="12"/>
  <c r="R366" i="12"/>
  <c r="Q367" i="12"/>
  <c r="R367" i="12"/>
  <c r="S367" i="12" s="1"/>
  <c r="Q368" i="12"/>
  <c r="R368" i="12"/>
  <c r="S368" i="12" s="1"/>
  <c r="Q369" i="12"/>
  <c r="R369" i="12"/>
  <c r="Q370" i="12"/>
  <c r="R370" i="12"/>
  <c r="S370" i="12" s="1"/>
  <c r="Q371" i="12"/>
  <c r="R371" i="12"/>
  <c r="S371" i="12" s="1"/>
  <c r="Q372" i="12"/>
  <c r="R372" i="12"/>
  <c r="S372" i="12" s="1"/>
  <c r="Q373" i="12"/>
  <c r="R373" i="12"/>
  <c r="S373" i="12" s="1"/>
  <c r="Q374" i="12"/>
  <c r="R374" i="12"/>
  <c r="S374" i="12" s="1"/>
  <c r="Q375" i="12"/>
  <c r="R375" i="12"/>
  <c r="S375" i="12" s="1"/>
  <c r="Q376" i="12"/>
  <c r="R376" i="12"/>
  <c r="S376" i="12" s="1"/>
  <c r="Q377" i="12"/>
  <c r="R377" i="12"/>
  <c r="S377" i="12" s="1"/>
  <c r="Q378" i="12"/>
  <c r="R378" i="12"/>
  <c r="S378" i="12" s="1"/>
  <c r="Q379" i="12"/>
  <c r="R379" i="12"/>
  <c r="S379" i="12" s="1"/>
  <c r="Q380" i="12"/>
  <c r="R380" i="12"/>
  <c r="S380" i="12" s="1"/>
  <c r="Q381" i="12"/>
  <c r="R381" i="12"/>
  <c r="Q382" i="12"/>
  <c r="R382" i="12"/>
  <c r="Q383" i="12"/>
  <c r="R383" i="12"/>
  <c r="S383" i="12"/>
  <c r="Q384" i="12"/>
  <c r="R384" i="12"/>
  <c r="S384" i="12" s="1"/>
  <c r="Q385" i="12"/>
  <c r="R385" i="12"/>
  <c r="S385" i="12" s="1"/>
  <c r="Q386" i="12"/>
  <c r="R386" i="12"/>
  <c r="Q387" i="12"/>
  <c r="R387" i="12"/>
  <c r="S387" i="12" s="1"/>
  <c r="Q388" i="12"/>
  <c r="R388" i="12"/>
  <c r="S388" i="12" s="1"/>
  <c r="Q389" i="12"/>
  <c r="R389" i="12"/>
  <c r="Q390" i="12"/>
  <c r="R390" i="12"/>
  <c r="S390" i="12" s="1"/>
  <c r="Q391" i="12"/>
  <c r="R391" i="12"/>
  <c r="S391" i="12" s="1"/>
  <c r="Q392" i="12"/>
  <c r="R392" i="12"/>
  <c r="S392" i="12" s="1"/>
  <c r="Q393" i="12"/>
  <c r="R393" i="12"/>
  <c r="S393" i="12" s="1"/>
  <c r="Q394" i="12"/>
  <c r="R394" i="12"/>
  <c r="S394" i="12" s="1"/>
  <c r="Q395" i="12"/>
  <c r="R395" i="12"/>
  <c r="Q396" i="12"/>
  <c r="R396" i="12"/>
  <c r="S396" i="12" s="1"/>
  <c r="Q397" i="12"/>
  <c r="R397" i="12"/>
  <c r="S397" i="12"/>
  <c r="Q398" i="12"/>
  <c r="R398" i="12"/>
  <c r="Q399" i="12"/>
  <c r="R399" i="12"/>
  <c r="S399" i="12" s="1"/>
  <c r="Q400" i="12"/>
  <c r="R400" i="12"/>
  <c r="S400" i="12" s="1"/>
  <c r="Q401" i="12"/>
  <c r="R401" i="12"/>
  <c r="Q402" i="12"/>
  <c r="R402" i="12"/>
  <c r="Q403" i="12"/>
  <c r="R403" i="12"/>
  <c r="S403" i="12" s="1"/>
  <c r="Q404" i="12"/>
  <c r="R404" i="12"/>
  <c r="S404" i="12"/>
  <c r="Q405" i="12"/>
  <c r="R405" i="12"/>
  <c r="Q406" i="12"/>
  <c r="R406" i="12"/>
  <c r="S406" i="12" s="1"/>
  <c r="Q407" i="12"/>
  <c r="R407" i="12"/>
  <c r="S407" i="12" s="1"/>
  <c r="Q408" i="12"/>
  <c r="R408" i="12"/>
  <c r="S408" i="12" s="1"/>
  <c r="Q409" i="12"/>
  <c r="R409" i="12"/>
  <c r="S409" i="12" s="1"/>
  <c r="Q410" i="12"/>
  <c r="R410" i="12"/>
  <c r="S410" i="12" s="1"/>
  <c r="Q411" i="12"/>
  <c r="R411" i="12"/>
  <c r="S411" i="12" s="1"/>
  <c r="Q412" i="12"/>
  <c r="R412" i="12"/>
  <c r="S412" i="12" s="1"/>
  <c r="Q413" i="12"/>
  <c r="R413" i="12"/>
  <c r="Q414" i="12"/>
  <c r="R414" i="12"/>
  <c r="Q415" i="12"/>
  <c r="R415" i="12"/>
  <c r="S415" i="12"/>
  <c r="Q416" i="12"/>
  <c r="R416" i="12"/>
  <c r="S416" i="12" s="1"/>
  <c r="Q417" i="12"/>
  <c r="R417" i="12"/>
  <c r="S417" i="12" s="1"/>
  <c r="Q418" i="12"/>
  <c r="R418" i="12"/>
  <c r="Q419" i="12"/>
  <c r="R419" i="12"/>
  <c r="S419" i="12" s="1"/>
  <c r="Q420" i="12"/>
  <c r="R420" i="12"/>
  <c r="S420" i="12" s="1"/>
  <c r="Q421" i="12"/>
  <c r="R421" i="12"/>
  <c r="Q422" i="12"/>
  <c r="R422" i="12"/>
  <c r="S422" i="12" s="1"/>
  <c r="Q423" i="12"/>
  <c r="R423" i="12"/>
  <c r="S423" i="12" s="1"/>
  <c r="Q424" i="12"/>
  <c r="R424" i="12"/>
  <c r="S424" i="12" s="1"/>
  <c r="Q425" i="12"/>
  <c r="R425" i="12"/>
  <c r="S425" i="12" s="1"/>
  <c r="Q426" i="12"/>
  <c r="R426" i="12"/>
  <c r="S426" i="12" s="1"/>
  <c r="Q427" i="12"/>
  <c r="R427" i="12"/>
  <c r="Q428" i="12"/>
  <c r="R428" i="12"/>
  <c r="S428" i="12" s="1"/>
  <c r="Q429" i="12"/>
  <c r="R429" i="12"/>
  <c r="S429" i="12" s="1"/>
  <c r="Q430" i="12"/>
  <c r="R430" i="12"/>
  <c r="Q431" i="12"/>
  <c r="R431" i="12"/>
  <c r="S431" i="12" s="1"/>
  <c r="Q432" i="12"/>
  <c r="R432" i="12"/>
  <c r="S432" i="12" s="1"/>
  <c r="Q433" i="12"/>
  <c r="R433" i="12"/>
  <c r="Q434" i="12"/>
  <c r="R434" i="12"/>
  <c r="Q435" i="12"/>
  <c r="R435" i="12"/>
  <c r="S435" i="12" s="1"/>
  <c r="Q436" i="12"/>
  <c r="R436" i="12"/>
  <c r="S436" i="12" s="1"/>
  <c r="Q437" i="12"/>
  <c r="R437" i="12"/>
  <c r="Q438" i="12"/>
  <c r="R438" i="12"/>
  <c r="S438" i="12" s="1"/>
  <c r="Q439" i="12"/>
  <c r="R439" i="12"/>
  <c r="S439" i="12" s="1"/>
  <c r="Q440" i="12"/>
  <c r="R440" i="12"/>
  <c r="S440" i="12" s="1"/>
  <c r="Q441" i="12"/>
  <c r="R441" i="12"/>
  <c r="S441" i="12" s="1"/>
  <c r="Q442" i="12"/>
  <c r="R442" i="12"/>
  <c r="S442" i="12" s="1"/>
  <c r="Q443" i="12"/>
  <c r="R443" i="12"/>
  <c r="S443" i="12"/>
  <c r="Q444" i="12"/>
  <c r="R444" i="12"/>
  <c r="S444" i="12" s="1"/>
  <c r="Q445" i="12"/>
  <c r="R445" i="12"/>
  <c r="Q446" i="12"/>
  <c r="R446" i="12"/>
  <c r="Q447" i="12"/>
  <c r="R447" i="12"/>
  <c r="S447" i="12" s="1"/>
  <c r="Q448" i="12"/>
  <c r="R448" i="12"/>
  <c r="S448" i="12" s="1"/>
  <c r="Q449" i="12"/>
  <c r="R449" i="12"/>
  <c r="S449" i="12" s="1"/>
  <c r="Q450" i="12"/>
  <c r="R450" i="12"/>
  <c r="Q451" i="12"/>
  <c r="R451" i="12"/>
  <c r="S451" i="12" s="1"/>
  <c r="Q452" i="12"/>
  <c r="R452" i="12"/>
  <c r="S452" i="12" s="1"/>
  <c r="Q453" i="12"/>
  <c r="R453" i="12"/>
  <c r="Q454" i="12"/>
  <c r="R454" i="12"/>
  <c r="S454" i="12" s="1"/>
  <c r="Q455" i="12"/>
  <c r="R455" i="12"/>
  <c r="S455" i="12" s="1"/>
  <c r="Q456" i="12"/>
  <c r="R456" i="12"/>
  <c r="S456" i="12"/>
  <c r="Q457" i="12"/>
  <c r="R457" i="12"/>
  <c r="S457" i="12" s="1"/>
  <c r="Q458" i="12"/>
  <c r="R458" i="12"/>
  <c r="S458" i="12" s="1"/>
  <c r="Q459" i="12"/>
  <c r="R459" i="12"/>
  <c r="Q460" i="12"/>
  <c r="R460" i="12"/>
  <c r="S460" i="12" s="1"/>
  <c r="Q461" i="12"/>
  <c r="R461" i="12"/>
  <c r="S461" i="12"/>
  <c r="Q462" i="12"/>
  <c r="R462" i="12"/>
  <c r="Q463" i="12"/>
  <c r="R463" i="12"/>
  <c r="S463" i="12" s="1"/>
  <c r="Q464" i="12"/>
  <c r="R464" i="12"/>
  <c r="S464" i="12" s="1"/>
  <c r="Q465" i="12"/>
  <c r="R465" i="12"/>
  <c r="Q466" i="12"/>
  <c r="R466" i="12"/>
  <c r="Q467" i="12"/>
  <c r="R467" i="12"/>
  <c r="S467" i="12"/>
  <c r="Q468" i="12"/>
  <c r="R468" i="12"/>
  <c r="S468" i="12" s="1"/>
  <c r="Q469" i="12"/>
  <c r="R469" i="12"/>
  <c r="Q470" i="12"/>
  <c r="R470" i="12"/>
  <c r="S470" i="12" s="1"/>
  <c r="Q471" i="12"/>
  <c r="R471" i="12"/>
  <c r="S471" i="12" s="1"/>
  <c r="Q472" i="12"/>
  <c r="R472" i="12"/>
  <c r="S472" i="12" s="1"/>
  <c r="Q473" i="12"/>
  <c r="R473" i="12"/>
  <c r="S473" i="12" s="1"/>
  <c r="Q474" i="12"/>
  <c r="R474" i="12"/>
  <c r="Q475" i="12"/>
  <c r="R475" i="12"/>
  <c r="S475" i="12" s="1"/>
  <c r="Q476" i="12"/>
  <c r="R476" i="12"/>
  <c r="S476" i="12" s="1"/>
  <c r="Q477" i="12"/>
  <c r="R477" i="12"/>
  <c r="Q478" i="12"/>
  <c r="R478" i="12"/>
  <c r="Q479" i="12"/>
  <c r="R479" i="12"/>
  <c r="S479" i="12" s="1"/>
  <c r="Q480" i="12"/>
  <c r="R480" i="12"/>
  <c r="S480" i="12" s="1"/>
  <c r="Q481" i="12"/>
  <c r="R481" i="12"/>
  <c r="Q482" i="12"/>
  <c r="R482" i="12"/>
  <c r="S482" i="12" s="1"/>
  <c r="Q483" i="12"/>
  <c r="R483" i="12"/>
  <c r="S483" i="12" s="1"/>
  <c r="Q484" i="12"/>
  <c r="R484" i="12"/>
  <c r="Q485" i="12"/>
  <c r="R485" i="12"/>
  <c r="S485" i="12" s="1"/>
  <c r="Q486" i="12"/>
  <c r="R486" i="12"/>
  <c r="S486" i="12" s="1"/>
  <c r="Q487" i="12"/>
  <c r="R487" i="12"/>
  <c r="S487" i="12" s="1"/>
  <c r="Q488" i="12"/>
  <c r="R488" i="12"/>
  <c r="S488" i="12" s="1"/>
  <c r="Q489" i="12"/>
  <c r="R489" i="12"/>
  <c r="S489" i="12" s="1"/>
  <c r="Q490" i="12"/>
  <c r="R490" i="12"/>
  <c r="Q491" i="12"/>
  <c r="R491" i="12"/>
  <c r="Q492" i="12"/>
  <c r="R492" i="12"/>
  <c r="S492" i="12" s="1"/>
  <c r="Q493" i="12"/>
  <c r="R493" i="12"/>
  <c r="Q494" i="12"/>
  <c r="R494" i="12"/>
  <c r="S494" i="12" s="1"/>
  <c r="Q495" i="12"/>
  <c r="R495" i="12"/>
  <c r="S495" i="12"/>
  <c r="Q496" i="12"/>
  <c r="R496" i="12"/>
  <c r="S496" i="12" s="1"/>
  <c r="Q497" i="12"/>
  <c r="R497" i="12"/>
  <c r="Q498" i="12"/>
  <c r="R498" i="12"/>
  <c r="S498" i="12" s="1"/>
  <c r="Q499" i="12"/>
  <c r="R499" i="12"/>
  <c r="Q500" i="12"/>
  <c r="R500" i="12"/>
  <c r="Q501" i="12"/>
  <c r="R501" i="12"/>
  <c r="S501" i="12" s="1"/>
  <c r="Q502" i="12"/>
  <c r="R502" i="12"/>
  <c r="S502" i="12" s="1"/>
  <c r="Q503" i="12"/>
  <c r="R503" i="12"/>
  <c r="S503" i="12" s="1"/>
  <c r="Q504" i="12"/>
  <c r="R504" i="12"/>
  <c r="S504" i="12" s="1"/>
  <c r="Q505" i="12"/>
  <c r="R505" i="12"/>
  <c r="S505" i="12" s="1"/>
  <c r="Q506" i="12"/>
  <c r="R506" i="12"/>
  <c r="Q507" i="12"/>
  <c r="R507" i="12"/>
  <c r="S507" i="12" s="1"/>
  <c r="Q508" i="12"/>
  <c r="R508" i="12"/>
  <c r="S508" i="12" s="1"/>
  <c r="Q509" i="12"/>
  <c r="R509" i="12"/>
  <c r="Q510" i="12"/>
  <c r="R510" i="12"/>
  <c r="S510" i="12" s="1"/>
  <c r="Q511" i="12"/>
  <c r="R511" i="12"/>
  <c r="S511" i="12" s="1"/>
  <c r="Q512" i="12"/>
  <c r="R512" i="12"/>
  <c r="S512" i="12" s="1"/>
  <c r="Q513" i="12"/>
  <c r="R513" i="12"/>
  <c r="Q514" i="12"/>
  <c r="R514" i="12"/>
  <c r="S514" i="12" s="1"/>
  <c r="Q515" i="12"/>
  <c r="R515" i="12"/>
  <c r="Q516" i="12"/>
  <c r="R516" i="12"/>
  <c r="Q517" i="12"/>
  <c r="R517" i="12"/>
  <c r="S517" i="12" s="1"/>
  <c r="Q518" i="12"/>
  <c r="R518" i="12"/>
  <c r="S518" i="12" s="1"/>
  <c r="Q519" i="12"/>
  <c r="R519" i="12"/>
  <c r="S519" i="12" s="1"/>
  <c r="Q520" i="12"/>
  <c r="R520" i="12"/>
  <c r="S520" i="12" s="1"/>
  <c r="Q521" i="12"/>
  <c r="R521" i="12"/>
  <c r="Q522" i="12"/>
  <c r="R522" i="12"/>
  <c r="Q523" i="12"/>
  <c r="R523" i="12"/>
  <c r="S523" i="12" s="1"/>
  <c r="Q524" i="12"/>
  <c r="R524" i="12"/>
  <c r="S524" i="12" s="1"/>
  <c r="Q525" i="12"/>
  <c r="R525" i="12"/>
  <c r="Q526" i="12"/>
  <c r="R526" i="12"/>
  <c r="S526" i="12" s="1"/>
  <c r="Q527" i="12"/>
  <c r="R527" i="12"/>
  <c r="S527" i="12" s="1"/>
  <c r="Q528" i="12"/>
  <c r="R528" i="12"/>
  <c r="S528" i="12" s="1"/>
  <c r="Q529" i="12"/>
  <c r="R529" i="12"/>
  <c r="Q530" i="12"/>
  <c r="R530" i="12"/>
  <c r="S530" i="12" s="1"/>
  <c r="Q531" i="12"/>
  <c r="R531" i="12"/>
  <c r="Q532" i="12"/>
  <c r="R532" i="12"/>
  <c r="Q533" i="12"/>
  <c r="R533" i="12"/>
  <c r="S533" i="12" s="1"/>
  <c r="Q534" i="12"/>
  <c r="R534" i="12"/>
  <c r="S534" i="12" s="1"/>
  <c r="Q535" i="12"/>
  <c r="R535" i="12"/>
  <c r="S535" i="12" s="1"/>
  <c r="Q536" i="12"/>
  <c r="R536" i="12"/>
  <c r="S536" i="12" s="1"/>
  <c r="Q537" i="12"/>
  <c r="R537" i="12"/>
  <c r="S537" i="12" s="1"/>
  <c r="Q538" i="12"/>
  <c r="R538" i="12"/>
  <c r="Q539" i="12"/>
  <c r="R539" i="12"/>
  <c r="S539" i="12" s="1"/>
  <c r="Q540" i="12"/>
  <c r="R540" i="12"/>
  <c r="S540" i="12" s="1"/>
  <c r="Q541" i="12"/>
  <c r="R541" i="12"/>
  <c r="S541" i="12" s="1"/>
  <c r="Q542" i="12"/>
  <c r="R542" i="12"/>
  <c r="S542" i="12" s="1"/>
  <c r="Q543" i="12"/>
  <c r="R543" i="12"/>
  <c r="S543" i="12" s="1"/>
  <c r="Q544" i="12"/>
  <c r="R544" i="12"/>
  <c r="S544" i="12" s="1"/>
  <c r="Q545" i="12"/>
  <c r="R545" i="12"/>
  <c r="S545" i="12" s="1"/>
  <c r="Q546" i="12"/>
  <c r="R546" i="12"/>
  <c r="S546" i="12" s="1"/>
  <c r="Q547" i="12"/>
  <c r="R547" i="12"/>
  <c r="S547" i="12" s="1"/>
  <c r="Q548" i="12"/>
  <c r="R548" i="12"/>
  <c r="S548" i="12" s="1"/>
  <c r="Q549" i="12"/>
  <c r="R549" i="12"/>
  <c r="Q550" i="12"/>
  <c r="R550" i="12"/>
  <c r="S550" i="12" s="1"/>
  <c r="Q551" i="12"/>
  <c r="R551" i="12"/>
  <c r="S551" i="12" s="1"/>
  <c r="Q552" i="12"/>
  <c r="R552" i="12"/>
  <c r="S552" i="12" s="1"/>
  <c r="Q553" i="12"/>
  <c r="R553" i="12"/>
  <c r="S553" i="12" s="1"/>
  <c r="Q554" i="12"/>
  <c r="R554" i="12"/>
  <c r="S554" i="12" s="1"/>
  <c r="Q555" i="12"/>
  <c r="R555" i="12"/>
  <c r="Q556" i="12"/>
  <c r="R556" i="12"/>
  <c r="S556" i="12" s="1"/>
  <c r="Q557" i="12"/>
  <c r="R557" i="12"/>
  <c r="S557" i="12" s="1"/>
  <c r="Q558" i="12"/>
  <c r="R558" i="12"/>
  <c r="S558" i="12" s="1"/>
  <c r="Q559" i="12"/>
  <c r="R559" i="12"/>
  <c r="S559" i="12" s="1"/>
  <c r="Q560" i="12"/>
  <c r="R560" i="12"/>
  <c r="S560" i="12" s="1"/>
  <c r="Q561" i="12"/>
  <c r="R561" i="12"/>
  <c r="Q562" i="12"/>
  <c r="R562" i="12"/>
  <c r="S562" i="12" s="1"/>
  <c r="Q563" i="12"/>
  <c r="R563" i="12"/>
  <c r="S563" i="12" s="1"/>
  <c r="Q564" i="12"/>
  <c r="R564" i="12"/>
  <c r="Q565" i="12"/>
  <c r="R565" i="12"/>
  <c r="Q566" i="12"/>
  <c r="R566" i="12"/>
  <c r="S566" i="12" s="1"/>
  <c r="Q567" i="12"/>
  <c r="R567" i="12"/>
  <c r="S567" i="12" s="1"/>
  <c r="Q568" i="12"/>
  <c r="R568" i="12"/>
  <c r="S568" i="12" s="1"/>
  <c r="Q569" i="12"/>
  <c r="R569" i="12"/>
  <c r="S569" i="12" s="1"/>
  <c r="Q570" i="12"/>
  <c r="R570" i="12"/>
  <c r="Q571" i="12"/>
  <c r="R571" i="12"/>
  <c r="Q572" i="12"/>
  <c r="R572" i="12"/>
  <c r="S572" i="12" s="1"/>
  <c r="Q573" i="12"/>
  <c r="R573" i="12"/>
  <c r="Q574" i="12"/>
  <c r="R574" i="12"/>
  <c r="S574" i="12" s="1"/>
  <c r="Q575" i="12"/>
  <c r="R575" i="12"/>
  <c r="S575" i="12" s="1"/>
  <c r="Q576" i="12"/>
  <c r="R576" i="12"/>
  <c r="S576" i="12" s="1"/>
  <c r="Q577" i="12"/>
  <c r="R577" i="12"/>
  <c r="S577" i="12" s="1"/>
  <c r="Q578" i="12"/>
  <c r="R578" i="12"/>
  <c r="S578" i="12" s="1"/>
  <c r="Q579" i="12"/>
  <c r="R579" i="12"/>
  <c r="Q580" i="12"/>
  <c r="R580" i="12"/>
  <c r="S580" i="12" s="1"/>
  <c r="Q581" i="12"/>
  <c r="R581" i="12"/>
  <c r="S581" i="12" s="1"/>
  <c r="Q582" i="12"/>
  <c r="R582" i="12"/>
  <c r="S582" i="12" s="1"/>
  <c r="Q583" i="12"/>
  <c r="R583" i="12"/>
  <c r="S583" i="12" s="1"/>
  <c r="Q584" i="12"/>
  <c r="R584" i="12"/>
  <c r="S584" i="12" s="1"/>
  <c r="Q585" i="12"/>
  <c r="R585" i="12"/>
  <c r="S585" i="12" s="1"/>
  <c r="Q586" i="12"/>
  <c r="R586" i="12"/>
  <c r="S586" i="12" s="1"/>
  <c r="Q587" i="12"/>
  <c r="R587" i="12"/>
  <c r="S587" i="12" s="1"/>
  <c r="Q588" i="12"/>
  <c r="R588" i="12"/>
  <c r="S588" i="12" s="1"/>
  <c r="Q589" i="12"/>
  <c r="R589" i="12"/>
  <c r="S589" i="12" s="1"/>
  <c r="Q590" i="12"/>
  <c r="R590" i="12"/>
  <c r="S590" i="12" s="1"/>
  <c r="Q591" i="12"/>
  <c r="R591" i="12"/>
  <c r="S591" i="12" s="1"/>
  <c r="Q592" i="12"/>
  <c r="R592" i="12"/>
  <c r="S592" i="12" s="1"/>
  <c r="Q593" i="12"/>
  <c r="R593" i="12"/>
  <c r="Q594" i="12"/>
  <c r="R594" i="12"/>
  <c r="Q595" i="12"/>
  <c r="R595" i="12"/>
  <c r="Q596" i="12"/>
  <c r="R596" i="12"/>
  <c r="Q597" i="12"/>
  <c r="R597" i="12"/>
  <c r="Q598" i="12"/>
  <c r="R598" i="12"/>
  <c r="Q599" i="12"/>
  <c r="R599" i="12"/>
  <c r="S599" i="12" s="1"/>
  <c r="Q600" i="12"/>
  <c r="R600" i="12"/>
  <c r="S600" i="12" s="1"/>
  <c r="Q601" i="12"/>
  <c r="R601" i="12"/>
  <c r="S601" i="12" s="1"/>
  <c r="Q602" i="12"/>
  <c r="R602" i="12"/>
  <c r="Q603" i="12"/>
  <c r="R603" i="12"/>
  <c r="S603" i="12" s="1"/>
  <c r="Q604" i="12"/>
  <c r="R604" i="12"/>
  <c r="Q605" i="12"/>
  <c r="R605" i="12"/>
  <c r="S605" i="12" s="1"/>
  <c r="Q606" i="12"/>
  <c r="R606" i="12"/>
  <c r="Q607" i="12"/>
  <c r="R607" i="12"/>
  <c r="S607" i="12" s="1"/>
  <c r="Q608" i="12"/>
  <c r="R608" i="12"/>
  <c r="S608" i="12" s="1"/>
  <c r="Q609" i="12"/>
  <c r="R609" i="12"/>
  <c r="S609" i="12" s="1"/>
  <c r="Q610" i="12"/>
  <c r="R610" i="12"/>
  <c r="S610" i="12" s="1"/>
  <c r="Q611" i="12"/>
  <c r="R611" i="12"/>
  <c r="S611" i="12" s="1"/>
  <c r="Q612" i="12"/>
  <c r="R612" i="12"/>
  <c r="Q613" i="12"/>
  <c r="R613" i="12"/>
  <c r="S613" i="12" s="1"/>
  <c r="Q614" i="12"/>
  <c r="R614" i="12"/>
  <c r="S614" i="12"/>
  <c r="Q615" i="12"/>
  <c r="R615" i="12"/>
  <c r="S615" i="12" s="1"/>
  <c r="Q616" i="12"/>
  <c r="R616" i="12"/>
  <c r="S616" i="12" s="1"/>
  <c r="Q617" i="12"/>
  <c r="R617" i="12"/>
  <c r="S617" i="12" s="1"/>
  <c r="Q618" i="12"/>
  <c r="R618" i="12"/>
  <c r="Q619" i="12"/>
  <c r="R619" i="12"/>
  <c r="Q620" i="12"/>
  <c r="R620" i="12"/>
  <c r="S620" i="12" s="1"/>
  <c r="Q621" i="12"/>
  <c r="R621" i="12"/>
  <c r="Q622" i="12"/>
  <c r="R622" i="12"/>
  <c r="S622" i="12" s="1"/>
  <c r="Q623" i="12"/>
  <c r="R623" i="12"/>
  <c r="S623" i="12" s="1"/>
  <c r="Q624" i="12"/>
  <c r="R624" i="12"/>
  <c r="S624" i="12" s="1"/>
  <c r="Q625" i="12"/>
  <c r="R625" i="12"/>
  <c r="Q626" i="12"/>
  <c r="R626" i="12"/>
  <c r="S626" i="12" s="1"/>
  <c r="Q627" i="12"/>
  <c r="R627" i="12"/>
  <c r="S627" i="12" s="1"/>
  <c r="Q628" i="12"/>
  <c r="R628" i="12"/>
  <c r="Q629" i="12"/>
  <c r="R629" i="12"/>
  <c r="S629" i="12" s="1"/>
  <c r="Q630" i="12"/>
  <c r="R630" i="12"/>
  <c r="S630" i="12" s="1"/>
  <c r="Q631" i="12"/>
  <c r="R631" i="12"/>
  <c r="S631" i="12" s="1"/>
  <c r="Q632" i="12"/>
  <c r="R632" i="12"/>
  <c r="S632" i="12" s="1"/>
  <c r="Q633" i="12"/>
  <c r="R633" i="12"/>
  <c r="Q634" i="12"/>
  <c r="R634" i="12"/>
  <c r="Q635" i="12"/>
  <c r="R635" i="12"/>
  <c r="S635" i="12" s="1"/>
  <c r="Q636" i="12"/>
  <c r="R636" i="12"/>
  <c r="Q637" i="12"/>
  <c r="R637" i="12"/>
  <c r="Q638" i="12"/>
  <c r="R638" i="12"/>
  <c r="S638" i="12" s="1"/>
  <c r="Q639" i="12"/>
  <c r="R639" i="12"/>
  <c r="S639" i="12" s="1"/>
  <c r="Q640" i="12"/>
  <c r="R640" i="12"/>
  <c r="S640" i="12" s="1"/>
  <c r="Q641" i="12"/>
  <c r="R641" i="12"/>
  <c r="S641" i="12" s="1"/>
  <c r="Q642" i="12"/>
  <c r="R642" i="12"/>
  <c r="Q643" i="12"/>
  <c r="R643" i="12"/>
  <c r="Q644" i="12"/>
  <c r="R644" i="12"/>
  <c r="S644" i="12" s="1"/>
  <c r="Q645" i="12"/>
  <c r="R645" i="12"/>
  <c r="Q646" i="12"/>
  <c r="R646" i="12"/>
  <c r="S646" i="12" s="1"/>
  <c r="Q647" i="12"/>
  <c r="R647" i="12"/>
  <c r="S647" i="12" s="1"/>
  <c r="Q648" i="12"/>
  <c r="R648" i="12"/>
  <c r="S648" i="12" s="1"/>
  <c r="Q649" i="12"/>
  <c r="R649" i="12"/>
  <c r="S649" i="12" s="1"/>
  <c r="Q650" i="12"/>
  <c r="R650" i="12"/>
  <c r="S650" i="12" s="1"/>
  <c r="Q651" i="12"/>
  <c r="R651" i="12"/>
  <c r="S651" i="12" s="1"/>
  <c r="Q652" i="12"/>
  <c r="R652" i="12"/>
  <c r="S652" i="12" s="1"/>
  <c r="Q653" i="12"/>
  <c r="R653" i="12"/>
  <c r="S653" i="12"/>
  <c r="Q654" i="12"/>
  <c r="R654" i="12"/>
  <c r="Q655" i="12"/>
  <c r="R655" i="12"/>
  <c r="S655" i="12" s="1"/>
  <c r="Q656" i="12"/>
  <c r="R656" i="12"/>
  <c r="S656" i="12" s="1"/>
  <c r="Q657" i="12"/>
  <c r="R657" i="12"/>
  <c r="Q658" i="12"/>
  <c r="R658" i="12"/>
  <c r="Q659" i="12"/>
  <c r="R659" i="12"/>
  <c r="S659" i="12" s="1"/>
  <c r="Q660" i="12"/>
  <c r="R660" i="12"/>
  <c r="Q661" i="12"/>
  <c r="R661" i="12"/>
  <c r="Q662" i="12"/>
  <c r="R662" i="12"/>
  <c r="S662" i="12" s="1"/>
  <c r="Q663" i="12"/>
  <c r="R663" i="12"/>
  <c r="S663" i="12" s="1"/>
  <c r="Q664" i="12"/>
  <c r="R664" i="12"/>
  <c r="S664" i="12"/>
  <c r="Q665" i="12"/>
  <c r="R665" i="12"/>
  <c r="S665" i="12" s="1"/>
  <c r="Q666" i="12"/>
  <c r="R666" i="12"/>
  <c r="Q667" i="12"/>
  <c r="R667" i="12"/>
  <c r="S667" i="12" s="1"/>
  <c r="Q668" i="12"/>
  <c r="R668" i="12"/>
  <c r="S668" i="12" s="1"/>
  <c r="Q669" i="12"/>
  <c r="R669" i="12"/>
  <c r="Q670" i="12"/>
  <c r="R670" i="12"/>
  <c r="Q671" i="12"/>
  <c r="R671" i="12"/>
  <c r="S671" i="12" s="1"/>
  <c r="Q672" i="12"/>
  <c r="R672" i="12"/>
  <c r="S672" i="12" s="1"/>
  <c r="Q673" i="12"/>
  <c r="R673" i="12"/>
  <c r="S673" i="12" s="1"/>
  <c r="Q674" i="12"/>
  <c r="R674" i="12"/>
  <c r="S674" i="12" s="1"/>
  <c r="Q675" i="12"/>
  <c r="R675" i="12"/>
  <c r="Q676" i="12"/>
  <c r="R676" i="12"/>
  <c r="Q677" i="12"/>
  <c r="R677" i="12"/>
  <c r="S677" i="12" s="1"/>
  <c r="Q678" i="12"/>
  <c r="R678" i="12"/>
  <c r="S678" i="12" s="1"/>
  <c r="Q679" i="12"/>
  <c r="R679" i="12"/>
  <c r="S679" i="12"/>
  <c r="Q680" i="12"/>
  <c r="R680" i="12"/>
  <c r="S680" i="12" s="1"/>
  <c r="Q681" i="12"/>
  <c r="R681" i="12"/>
  <c r="Q682" i="12"/>
  <c r="R682" i="12"/>
  <c r="Q683" i="12"/>
  <c r="R683" i="12"/>
  <c r="S683" i="12" s="1"/>
  <c r="Q684" i="12"/>
  <c r="R684" i="12"/>
  <c r="S684" i="12" s="1"/>
  <c r="Q685" i="12"/>
  <c r="R685" i="12"/>
  <c r="Q686" i="12"/>
  <c r="R686" i="12"/>
  <c r="S686" i="12" s="1"/>
  <c r="Q687" i="12"/>
  <c r="R687" i="12"/>
  <c r="Q688" i="12"/>
  <c r="R688" i="12"/>
  <c r="S688" i="12" s="1"/>
  <c r="Q689" i="12"/>
  <c r="R689" i="12"/>
  <c r="S689" i="12" s="1"/>
  <c r="Q690" i="12"/>
  <c r="R690" i="12"/>
  <c r="S690" i="12" s="1"/>
  <c r="Q691" i="12"/>
  <c r="R691" i="12"/>
  <c r="S691" i="12" s="1"/>
  <c r="Q692" i="12"/>
  <c r="R692" i="12"/>
  <c r="S692" i="12" s="1"/>
  <c r="Q693" i="12"/>
  <c r="R693" i="12"/>
  <c r="Q694" i="12"/>
  <c r="R694" i="12"/>
  <c r="S694" i="12" s="1"/>
  <c r="Q695" i="12"/>
  <c r="R695" i="12"/>
  <c r="Q696" i="12"/>
  <c r="R696" i="12"/>
  <c r="S696" i="12" s="1"/>
  <c r="Q697" i="12"/>
  <c r="R697" i="12"/>
  <c r="S697" i="12" s="1"/>
  <c r="Q698" i="12"/>
  <c r="R698" i="12"/>
  <c r="S698" i="12" s="1"/>
  <c r="Q699" i="12"/>
  <c r="R699" i="12"/>
  <c r="S699" i="12"/>
  <c r="Q700" i="12"/>
  <c r="R700" i="12"/>
  <c r="S700" i="12" s="1"/>
  <c r="Q701" i="12"/>
  <c r="R701" i="12"/>
  <c r="Q702" i="12"/>
  <c r="R702" i="12"/>
  <c r="S702" i="12" s="1"/>
  <c r="Q703" i="12"/>
  <c r="R703" i="12"/>
  <c r="Q704" i="12"/>
  <c r="R704" i="12"/>
  <c r="S704" i="12" s="1"/>
  <c r="Q705" i="12"/>
  <c r="R705" i="12"/>
  <c r="S705" i="12" s="1"/>
  <c r="Q706" i="12"/>
  <c r="R706" i="12"/>
  <c r="S706" i="12" s="1"/>
  <c r="Q707" i="12"/>
  <c r="R707" i="12"/>
  <c r="S707" i="12" s="1"/>
  <c r="Q708" i="12"/>
  <c r="R708" i="12"/>
  <c r="S708" i="12" s="1"/>
  <c r="Q709" i="12"/>
  <c r="R709" i="12"/>
  <c r="Q710" i="12"/>
  <c r="R710" i="12"/>
  <c r="S710" i="12" s="1"/>
  <c r="Q711" i="12"/>
  <c r="R711" i="12"/>
  <c r="Q712" i="12"/>
  <c r="R712" i="12"/>
  <c r="S712" i="12" s="1"/>
  <c r="Q713" i="12"/>
  <c r="R713" i="12"/>
  <c r="S713" i="12" s="1"/>
  <c r="Q714" i="12"/>
  <c r="R714" i="12"/>
  <c r="S714" i="12" s="1"/>
  <c r="Q715" i="12"/>
  <c r="R715" i="12"/>
  <c r="S715" i="12"/>
  <c r="Q716" i="12"/>
  <c r="R716" i="12"/>
  <c r="S716" i="12" s="1"/>
  <c r="Q717" i="12"/>
  <c r="R717" i="12"/>
  <c r="Q718" i="12"/>
  <c r="R718" i="12"/>
  <c r="S718" i="12" s="1"/>
  <c r="Q719" i="12"/>
  <c r="R719" i="12"/>
  <c r="Q720" i="12"/>
  <c r="R720" i="12"/>
  <c r="S720" i="12" s="1"/>
  <c r="Q721" i="12"/>
  <c r="R721" i="12"/>
  <c r="S721" i="12" s="1"/>
  <c r="Q722" i="12"/>
  <c r="R722" i="12"/>
  <c r="S722" i="12" s="1"/>
  <c r="Q723" i="12"/>
  <c r="R723" i="12"/>
  <c r="S723" i="12" s="1"/>
  <c r="Q724" i="12"/>
  <c r="R724" i="12"/>
  <c r="S724" i="12" s="1"/>
  <c r="Q725" i="12"/>
  <c r="R725" i="12"/>
  <c r="Q726" i="12"/>
  <c r="R726" i="12"/>
  <c r="S726" i="12"/>
  <c r="Q727" i="12"/>
  <c r="R727" i="12"/>
  <c r="Q728" i="12"/>
  <c r="R728" i="12"/>
  <c r="S728" i="12" s="1"/>
  <c r="Q729" i="12"/>
  <c r="R729" i="12"/>
  <c r="S729" i="12"/>
  <c r="Q730" i="12"/>
  <c r="R730" i="12"/>
  <c r="S730" i="12" s="1"/>
  <c r="Q731" i="12"/>
  <c r="R731" i="12"/>
  <c r="S731" i="12" s="1"/>
  <c r="Q732" i="12"/>
  <c r="R732" i="12"/>
  <c r="S732" i="12" s="1"/>
  <c r="Q733" i="12"/>
  <c r="R733" i="12"/>
  <c r="Q734" i="12"/>
  <c r="R734" i="12"/>
  <c r="S734" i="12" s="1"/>
  <c r="Q735" i="12"/>
  <c r="R735" i="12"/>
  <c r="Q736" i="12"/>
  <c r="R736" i="12"/>
  <c r="S736" i="12"/>
  <c r="Q737" i="12"/>
  <c r="R737" i="12"/>
  <c r="S737" i="12" s="1"/>
  <c r="Q738" i="12"/>
  <c r="R738" i="12"/>
  <c r="S738" i="12" s="1"/>
  <c r="Q739" i="12"/>
  <c r="R739" i="12"/>
  <c r="S739" i="12" s="1"/>
  <c r="Q740" i="12"/>
  <c r="R740" i="12"/>
  <c r="S740" i="12" s="1"/>
  <c r="Q741" i="12"/>
  <c r="R741" i="12"/>
  <c r="Q742" i="12"/>
  <c r="R742" i="12"/>
  <c r="S742" i="12" s="1"/>
  <c r="Q743" i="12"/>
  <c r="R743" i="12"/>
  <c r="Q744" i="12"/>
  <c r="R744" i="12"/>
  <c r="S744" i="12"/>
  <c r="Q745" i="12"/>
  <c r="R745" i="12"/>
  <c r="S745" i="12" s="1"/>
  <c r="Q746" i="12"/>
  <c r="R746" i="12"/>
  <c r="S746" i="12" s="1"/>
  <c r="Q747" i="12"/>
  <c r="R747" i="12"/>
  <c r="S747" i="12" s="1"/>
  <c r="Q748" i="12"/>
  <c r="R748" i="12"/>
  <c r="S748" i="12" s="1"/>
  <c r="Q749" i="12"/>
  <c r="R749" i="12"/>
  <c r="Q750" i="12"/>
  <c r="R750" i="12"/>
  <c r="S750" i="12" s="1"/>
  <c r="Q751" i="12"/>
  <c r="R751" i="12"/>
  <c r="Q752" i="12"/>
  <c r="R752" i="12"/>
  <c r="S752" i="12" s="1"/>
  <c r="Q753" i="12"/>
  <c r="R753" i="12"/>
  <c r="S753" i="12" s="1"/>
  <c r="Q754" i="12"/>
  <c r="R754" i="12"/>
  <c r="S754" i="12" s="1"/>
  <c r="Q755" i="12"/>
  <c r="R755" i="12"/>
  <c r="S755" i="12"/>
  <c r="Q756" i="12"/>
  <c r="R756" i="12"/>
  <c r="S756" i="12" s="1"/>
  <c r="Q757" i="12"/>
  <c r="R757" i="12"/>
  <c r="Q758" i="12"/>
  <c r="R758" i="12"/>
  <c r="S758" i="12" s="1"/>
  <c r="Q759" i="12"/>
  <c r="R759" i="12"/>
  <c r="Q760" i="12"/>
  <c r="R760" i="12"/>
  <c r="S760" i="12" s="1"/>
  <c r="Q761" i="12"/>
  <c r="R761" i="12"/>
  <c r="S761" i="12" s="1"/>
  <c r="Q762" i="12"/>
  <c r="R762" i="12"/>
  <c r="S762" i="12" s="1"/>
  <c r="Q763" i="12"/>
  <c r="R763" i="12"/>
  <c r="S763" i="12" s="1"/>
  <c r="Q764" i="12"/>
  <c r="R764" i="12"/>
  <c r="S764" i="12" s="1"/>
  <c r="Q765" i="12"/>
  <c r="R765" i="12"/>
  <c r="Q766" i="12"/>
  <c r="R766" i="12"/>
  <c r="S766" i="12" s="1"/>
  <c r="Q767" i="12"/>
  <c r="R767" i="12"/>
  <c r="Q768" i="12"/>
  <c r="R768" i="12"/>
  <c r="S768" i="12" s="1"/>
  <c r="Q769" i="12"/>
  <c r="R769" i="12"/>
  <c r="S769" i="12" s="1"/>
  <c r="Q770" i="12"/>
  <c r="R770" i="12"/>
  <c r="S770" i="12" s="1"/>
  <c r="Q771" i="12"/>
  <c r="R771" i="12"/>
  <c r="S771" i="12" s="1"/>
  <c r="Q772" i="12"/>
  <c r="R772" i="12"/>
  <c r="S772" i="12" s="1"/>
  <c r="Q773" i="12"/>
  <c r="R773" i="12"/>
  <c r="Q774" i="12"/>
  <c r="R774" i="12"/>
  <c r="S774" i="12" s="1"/>
  <c r="Q775" i="12"/>
  <c r="R775" i="12"/>
  <c r="Q776" i="12"/>
  <c r="R776" i="12"/>
  <c r="S776" i="12" s="1"/>
  <c r="Q777" i="12"/>
  <c r="R777" i="12"/>
  <c r="S777" i="12" s="1"/>
  <c r="Q778" i="12"/>
  <c r="R778" i="12"/>
  <c r="S778" i="12" s="1"/>
  <c r="Q779" i="12"/>
  <c r="R779" i="12"/>
  <c r="S779" i="12" s="1"/>
  <c r="Q780" i="12"/>
  <c r="R780" i="12"/>
  <c r="S780" i="12" s="1"/>
  <c r="Q781" i="12"/>
  <c r="R781" i="12"/>
  <c r="Q782" i="12"/>
  <c r="R782" i="12"/>
  <c r="S782" i="12" s="1"/>
  <c r="Q783" i="12"/>
  <c r="R783" i="12"/>
  <c r="Q784" i="12"/>
  <c r="R784" i="12"/>
  <c r="S784" i="12" s="1"/>
  <c r="Q785" i="12"/>
  <c r="R785" i="12"/>
  <c r="S785" i="12" s="1"/>
  <c r="Q786" i="12"/>
  <c r="R786" i="12"/>
  <c r="S786" i="12" s="1"/>
  <c r="Q787" i="12"/>
  <c r="R787" i="12"/>
  <c r="S787" i="12" s="1"/>
  <c r="Q788" i="12"/>
  <c r="R788" i="12"/>
  <c r="S788" i="12" s="1"/>
  <c r="Q789" i="12"/>
  <c r="R789" i="12"/>
  <c r="Q790" i="12"/>
  <c r="R790" i="12"/>
  <c r="S790" i="12" s="1"/>
  <c r="Q791" i="12"/>
  <c r="R791" i="12"/>
  <c r="Q792" i="12"/>
  <c r="R792" i="12"/>
  <c r="S792" i="12"/>
  <c r="Q793" i="12"/>
  <c r="R793" i="12"/>
  <c r="S793" i="12" s="1"/>
  <c r="Q794" i="12"/>
  <c r="R794" i="12"/>
  <c r="S794" i="12" s="1"/>
  <c r="Q795" i="12"/>
  <c r="R795" i="12"/>
  <c r="S795" i="12" s="1"/>
  <c r="Q796" i="12"/>
  <c r="R796" i="12"/>
  <c r="S796" i="12" s="1"/>
  <c r="Q797" i="12"/>
  <c r="R797" i="12"/>
  <c r="Q798" i="12"/>
  <c r="R798" i="12"/>
  <c r="S798" i="12" s="1"/>
  <c r="Q799" i="12"/>
  <c r="R799" i="12"/>
  <c r="Q800" i="12"/>
  <c r="R800" i="12"/>
  <c r="S800" i="12" s="1"/>
  <c r="Q801" i="12"/>
  <c r="R801" i="12"/>
  <c r="S801" i="12" s="1"/>
  <c r="Q802" i="12"/>
  <c r="R802" i="12"/>
  <c r="S802" i="12" s="1"/>
  <c r="Q803" i="12"/>
  <c r="R803" i="12"/>
  <c r="S803" i="12"/>
  <c r="Q804" i="12"/>
  <c r="R804" i="12"/>
  <c r="S804" i="12" s="1"/>
  <c r="Q805" i="12"/>
  <c r="R805" i="12"/>
  <c r="Q806" i="12"/>
  <c r="R806" i="12"/>
  <c r="S806" i="12" s="1"/>
  <c r="Q807" i="12"/>
  <c r="R807" i="12"/>
  <c r="Q808" i="12"/>
  <c r="R808" i="12"/>
  <c r="S808" i="12" s="1"/>
  <c r="Q809" i="12"/>
  <c r="R809" i="12"/>
  <c r="S809" i="12" s="1"/>
  <c r="Q810" i="12"/>
  <c r="R810" i="12"/>
  <c r="S810" i="12" s="1"/>
  <c r="Q811" i="12"/>
  <c r="R811" i="12"/>
  <c r="S811" i="12" s="1"/>
  <c r="Q812" i="12"/>
  <c r="R812" i="12"/>
  <c r="S812" i="12" s="1"/>
  <c r="Q813" i="12"/>
  <c r="R813" i="12"/>
  <c r="Q814" i="12"/>
  <c r="R814" i="12"/>
  <c r="S814" i="12" s="1"/>
  <c r="Q815" i="12"/>
  <c r="R815" i="12"/>
  <c r="Q816" i="12"/>
  <c r="R816" i="12"/>
  <c r="S816" i="12" s="1"/>
  <c r="Q817" i="12"/>
  <c r="R817" i="12"/>
  <c r="S817" i="12" s="1"/>
  <c r="Q818" i="12"/>
  <c r="R818" i="12"/>
  <c r="S818" i="12" s="1"/>
  <c r="Q819" i="12"/>
  <c r="R819" i="12"/>
  <c r="S819" i="12" s="1"/>
  <c r="Q820" i="12"/>
  <c r="R820" i="12"/>
  <c r="S820" i="12" s="1"/>
  <c r="Q821" i="12"/>
  <c r="R821" i="12"/>
  <c r="Q822" i="12"/>
  <c r="R822" i="12"/>
  <c r="S822" i="12" s="1"/>
  <c r="Q823" i="12"/>
  <c r="R823" i="12"/>
  <c r="Q824" i="12"/>
  <c r="R824" i="12"/>
  <c r="S824" i="12" s="1"/>
  <c r="Q825" i="12"/>
  <c r="R825" i="12"/>
  <c r="S825" i="12" s="1"/>
  <c r="Q826" i="12"/>
  <c r="R826" i="12"/>
  <c r="S826" i="12" s="1"/>
  <c r="Q827" i="12"/>
  <c r="R827" i="12"/>
  <c r="S827" i="12" s="1"/>
  <c r="Q828" i="12"/>
  <c r="R828" i="12"/>
  <c r="S828" i="12" s="1"/>
  <c r="Q829" i="12"/>
  <c r="R829" i="12"/>
  <c r="Q830" i="12"/>
  <c r="R830" i="12"/>
  <c r="S830" i="12" s="1"/>
  <c r="Q831" i="12"/>
  <c r="R831" i="12"/>
  <c r="Q832" i="12"/>
  <c r="R832" i="12"/>
  <c r="S832" i="12" s="1"/>
  <c r="Q833" i="12"/>
  <c r="R833" i="12"/>
  <c r="S833" i="12" s="1"/>
  <c r="Q834" i="12"/>
  <c r="R834" i="12"/>
  <c r="S834" i="12" s="1"/>
  <c r="Q835" i="12"/>
  <c r="R835" i="12"/>
  <c r="S835" i="12" s="1"/>
  <c r="Q836" i="12"/>
  <c r="R836" i="12"/>
  <c r="S836" i="12" s="1"/>
  <c r="Q837" i="12"/>
  <c r="R837" i="12"/>
  <c r="Q838" i="12"/>
  <c r="R838" i="12"/>
  <c r="S838" i="12" s="1"/>
  <c r="Q839" i="12"/>
  <c r="R839" i="12"/>
  <c r="Q840" i="12"/>
  <c r="R840" i="12"/>
  <c r="S840" i="12" s="1"/>
  <c r="Q841" i="12"/>
  <c r="R841" i="12"/>
  <c r="S841" i="12"/>
  <c r="Q842" i="12"/>
  <c r="R842" i="12"/>
  <c r="S842" i="12" s="1"/>
  <c r="Q843" i="12"/>
  <c r="R843" i="12"/>
  <c r="S843" i="12" s="1"/>
  <c r="Q844" i="12"/>
  <c r="R844" i="12"/>
  <c r="S844" i="12" s="1"/>
  <c r="Q845" i="12"/>
  <c r="R845" i="12"/>
  <c r="Q846" i="12"/>
  <c r="R846" i="12"/>
  <c r="S846" i="12" s="1"/>
  <c r="Q847" i="12"/>
  <c r="R847" i="12"/>
  <c r="Q848" i="12"/>
  <c r="R848" i="12"/>
  <c r="S848" i="12" s="1"/>
  <c r="Q849" i="12"/>
  <c r="R849" i="12"/>
  <c r="S849" i="12" s="1"/>
  <c r="Q850" i="12"/>
  <c r="R850" i="12"/>
  <c r="S850" i="12" s="1"/>
  <c r="Q851" i="12"/>
  <c r="R851" i="12"/>
  <c r="S851" i="12" s="1"/>
  <c r="Q852" i="12"/>
  <c r="R852" i="12"/>
  <c r="S852" i="12" s="1"/>
  <c r="Q853" i="12"/>
  <c r="R853" i="12"/>
  <c r="Q854" i="12"/>
  <c r="R854" i="12"/>
  <c r="S854" i="12" s="1"/>
  <c r="Q855" i="12"/>
  <c r="R855" i="12"/>
  <c r="Q856" i="12"/>
  <c r="R856" i="12"/>
  <c r="S856" i="12"/>
  <c r="Q857" i="12"/>
  <c r="R857" i="12"/>
  <c r="S857" i="12" s="1"/>
  <c r="Q858" i="12"/>
  <c r="R858" i="12"/>
  <c r="S858" i="12" s="1"/>
  <c r="Q859" i="12"/>
  <c r="R859" i="12"/>
  <c r="S859" i="12" s="1"/>
  <c r="Q860" i="12"/>
  <c r="R860" i="12"/>
  <c r="S860" i="12" s="1"/>
  <c r="Q861" i="12"/>
  <c r="R861" i="12"/>
  <c r="Q862" i="12"/>
  <c r="R862" i="12"/>
  <c r="S862" i="12" s="1"/>
  <c r="Q863" i="12"/>
  <c r="R863" i="12"/>
  <c r="Q864" i="12"/>
  <c r="R864" i="12"/>
  <c r="S864" i="12" s="1"/>
  <c r="Q865" i="12"/>
  <c r="R865" i="12"/>
  <c r="S865" i="12" s="1"/>
  <c r="Q866" i="12"/>
  <c r="R866" i="12"/>
  <c r="S866" i="12" s="1"/>
  <c r="Q867" i="12"/>
  <c r="R867" i="12"/>
  <c r="S867" i="12"/>
  <c r="Q868" i="12"/>
  <c r="R868" i="12"/>
  <c r="S868" i="12" s="1"/>
  <c r="Q869" i="12"/>
  <c r="R869" i="12"/>
  <c r="Q870" i="12"/>
  <c r="R870" i="12"/>
  <c r="S870" i="12" s="1"/>
  <c r="Q871" i="12"/>
  <c r="R871" i="12"/>
  <c r="Q872" i="12"/>
  <c r="R872" i="12"/>
  <c r="S872" i="12" s="1"/>
  <c r="Q873" i="12"/>
  <c r="R873" i="12"/>
  <c r="S873" i="12" s="1"/>
  <c r="Q874" i="12"/>
  <c r="R874" i="12"/>
  <c r="S874" i="12" s="1"/>
  <c r="Q875" i="12"/>
  <c r="R875" i="12"/>
  <c r="S875" i="12"/>
  <c r="Q876" i="12"/>
  <c r="R876" i="12"/>
  <c r="S876" i="12" s="1"/>
  <c r="Q877" i="12"/>
  <c r="R877" i="12"/>
  <c r="Q878" i="12"/>
  <c r="R878" i="12"/>
  <c r="S878" i="12" s="1"/>
  <c r="Q879" i="12"/>
  <c r="R879" i="12"/>
  <c r="Q880" i="12"/>
  <c r="R880" i="12"/>
  <c r="S880" i="12" s="1"/>
  <c r="Q881" i="12"/>
  <c r="R881" i="12"/>
  <c r="S881" i="12" s="1"/>
  <c r="Q882" i="12"/>
  <c r="R882" i="12"/>
  <c r="S882" i="12" s="1"/>
  <c r="Q883" i="12"/>
  <c r="R883" i="12"/>
  <c r="S883" i="12" s="1"/>
  <c r="Q884" i="12"/>
  <c r="R884" i="12"/>
  <c r="S884" i="12" s="1"/>
  <c r="Q885" i="12"/>
  <c r="R885" i="12"/>
  <c r="Q886" i="12"/>
  <c r="R886" i="12"/>
  <c r="S886" i="12"/>
  <c r="Q887" i="12"/>
  <c r="R887" i="12"/>
  <c r="Q888" i="12"/>
  <c r="R888" i="12"/>
  <c r="S888" i="12" s="1"/>
  <c r="Q889" i="12"/>
  <c r="R889" i="12"/>
  <c r="S889" i="12" s="1"/>
  <c r="Q890" i="12"/>
  <c r="R890" i="12"/>
  <c r="S890" i="12" s="1"/>
  <c r="Q891" i="12"/>
  <c r="R891" i="12"/>
  <c r="S891" i="12" s="1"/>
  <c r="Q892" i="12"/>
  <c r="R892" i="12"/>
  <c r="S892" i="12" s="1"/>
  <c r="Q893" i="12"/>
  <c r="R893" i="12"/>
  <c r="Q894" i="12"/>
  <c r="R894" i="12"/>
  <c r="S894" i="12" s="1"/>
  <c r="Q895" i="12"/>
  <c r="R895" i="12"/>
  <c r="Q896" i="12"/>
  <c r="R896" i="12"/>
  <c r="S896" i="12"/>
  <c r="Q897" i="12"/>
  <c r="R897" i="12"/>
  <c r="S897" i="12" s="1"/>
  <c r="Q898" i="12"/>
  <c r="R898" i="12"/>
  <c r="S898" i="12" s="1"/>
  <c r="Q899" i="12"/>
  <c r="R899" i="12"/>
  <c r="S899" i="12" s="1"/>
  <c r="Q900" i="12"/>
  <c r="R900" i="12"/>
  <c r="S900" i="12" s="1"/>
  <c r="Q901" i="12"/>
  <c r="R901" i="12"/>
  <c r="Q902" i="12"/>
  <c r="R902" i="12"/>
  <c r="S902" i="12" s="1"/>
  <c r="Q903" i="12"/>
  <c r="R903" i="12"/>
  <c r="Q904" i="12"/>
  <c r="R904" i="12"/>
  <c r="S904" i="12" s="1"/>
  <c r="Q905" i="12"/>
  <c r="R905" i="12"/>
  <c r="S905" i="12"/>
  <c r="Q906" i="12"/>
  <c r="R906" i="12"/>
  <c r="S906" i="12" s="1"/>
  <c r="Q907" i="12"/>
  <c r="R907" i="12"/>
  <c r="S907" i="12" s="1"/>
  <c r="Q908" i="12"/>
  <c r="R908" i="12"/>
  <c r="S908" i="12" s="1"/>
  <c r="Q909" i="12"/>
  <c r="R909" i="12"/>
  <c r="Q910" i="12"/>
  <c r="R910" i="12"/>
  <c r="S910" i="12" s="1"/>
  <c r="Q911" i="12"/>
  <c r="R911" i="12"/>
  <c r="Q912" i="12"/>
  <c r="R912" i="12"/>
  <c r="S912" i="12" s="1"/>
  <c r="Q913" i="12"/>
  <c r="R913" i="12"/>
  <c r="S913" i="12" s="1"/>
  <c r="Q914" i="12"/>
  <c r="R914" i="12"/>
  <c r="S914" i="12" s="1"/>
  <c r="Q915" i="12"/>
  <c r="R915" i="12"/>
  <c r="S915" i="12" s="1"/>
  <c r="Q916" i="12"/>
  <c r="R916" i="12"/>
  <c r="S916" i="12" s="1"/>
  <c r="Q917" i="12"/>
  <c r="R917" i="12"/>
  <c r="Q918" i="12"/>
  <c r="R918" i="12"/>
  <c r="S918" i="12" s="1"/>
  <c r="R3" i="12"/>
  <c r="S3" i="12" s="1"/>
  <c r="Q3" i="12"/>
  <c r="R2" i="12"/>
  <c r="S2" i="12" s="1"/>
  <c r="Q2" i="12"/>
  <c r="F2" i="12"/>
  <c r="S229" i="12" l="1"/>
  <c r="S661" i="12"/>
  <c r="S717" i="12"/>
  <c r="S887" i="12"/>
  <c r="S727" i="12"/>
  <c r="S871" i="12"/>
  <c r="S823" i="12"/>
  <c r="S579" i="12"/>
  <c r="S781" i="12"/>
  <c r="S157" i="12"/>
  <c r="S733" i="12"/>
  <c r="S493" i="12"/>
  <c r="S695" i="12"/>
  <c r="S285" i="12"/>
  <c r="S903" i="12"/>
  <c r="S831" i="12"/>
  <c r="S93" i="12"/>
  <c r="S855" i="12"/>
  <c r="S759" i="12"/>
  <c r="S499" i="12"/>
  <c r="S895" i="12"/>
  <c r="S861" i="12"/>
  <c r="S711" i="12"/>
  <c r="S687" i="12"/>
  <c r="S676" i="12"/>
  <c r="S643" i="12"/>
  <c r="S509" i="12"/>
  <c r="S85" i="12"/>
  <c r="S29" i="12"/>
  <c r="S839" i="12"/>
  <c r="S767" i="12"/>
  <c r="S549" i="12"/>
  <c r="S515" i="12"/>
  <c r="S845" i="12"/>
  <c r="S743" i="12"/>
  <c r="S879" i="12"/>
  <c r="S797" i="12"/>
  <c r="S669" i="12"/>
  <c r="S619" i="12"/>
  <c r="S612" i="12"/>
  <c r="S69" i="12"/>
  <c r="S909" i="12"/>
  <c r="S807" i="12"/>
  <c r="S815" i="12"/>
  <c r="S595" i="12"/>
  <c r="S791" i="12"/>
  <c r="S500" i="12"/>
  <c r="S317" i="12"/>
  <c r="S101" i="12"/>
  <c r="S573" i="12"/>
  <c r="S775" i="12"/>
  <c r="S751" i="12"/>
  <c r="S703" i="12"/>
  <c r="S675" i="12"/>
  <c r="S596" i="12"/>
  <c r="S571" i="12"/>
  <c r="S516" i="12"/>
  <c r="S437" i="12"/>
  <c r="S211" i="12"/>
  <c r="S911" i="12"/>
  <c r="S877" i="12"/>
  <c r="S719" i="12"/>
  <c r="S685" i="12"/>
  <c r="S621" i="12"/>
  <c r="S670" i="12"/>
  <c r="S645" i="12"/>
  <c r="S628" i="12"/>
  <c r="S555" i="12"/>
  <c r="S221" i="12"/>
  <c r="S863" i="12"/>
  <c r="S829" i="12"/>
  <c r="S799" i="12"/>
  <c r="S765" i="12"/>
  <c r="S735" i="12"/>
  <c r="S701" i="12"/>
  <c r="S477" i="12"/>
  <c r="S565" i="12"/>
  <c r="S491" i="12"/>
  <c r="S484" i="12"/>
  <c r="S598" i="12"/>
  <c r="S847" i="12"/>
  <c r="S813" i="12"/>
  <c r="S660" i="12"/>
  <c r="S604" i="12"/>
  <c r="S893" i="12"/>
  <c r="S421" i="12"/>
  <c r="S525" i="12"/>
  <c r="S381" i="12"/>
  <c r="S197" i="12"/>
  <c r="S783" i="12"/>
  <c r="S749" i="12"/>
  <c r="S532" i="12"/>
  <c r="S405" i="12"/>
  <c r="S339" i="12"/>
  <c r="S597" i="12"/>
  <c r="S349" i="12"/>
  <c r="S253" i="12"/>
  <c r="S564" i="12"/>
  <c r="S445" i="12"/>
  <c r="S389" i="12"/>
  <c r="S293" i="12"/>
  <c r="S213" i="12"/>
  <c r="S61" i="12"/>
  <c r="S51" i="12"/>
  <c r="S917" i="12"/>
  <c r="S901" i="12"/>
  <c r="S885" i="12"/>
  <c r="S869" i="12"/>
  <c r="S853" i="12"/>
  <c r="S837" i="12"/>
  <c r="S821" i="12"/>
  <c r="S805" i="12"/>
  <c r="S789" i="12"/>
  <c r="S773" i="12"/>
  <c r="S757" i="12"/>
  <c r="S741" i="12"/>
  <c r="S725" i="12"/>
  <c r="S709" i="12"/>
  <c r="S693" i="12"/>
  <c r="S637" i="12"/>
  <c r="S531" i="12"/>
  <c r="S243" i="12"/>
  <c r="S189" i="12"/>
  <c r="S179" i="12"/>
  <c r="S37" i="12"/>
  <c r="S165" i="12"/>
  <c r="S125" i="12"/>
  <c r="S682" i="12"/>
  <c r="S636" i="12"/>
  <c r="S606" i="12"/>
  <c r="S469" i="12"/>
  <c r="S453" i="12"/>
  <c r="S413" i="12"/>
  <c r="S357" i="12"/>
  <c r="S275" i="12"/>
  <c r="X11" i="12"/>
  <c r="S658" i="12"/>
  <c r="S478" i="12"/>
  <c r="S466" i="12"/>
  <c r="S434" i="12"/>
  <c r="S402" i="12"/>
  <c r="S331" i="12"/>
  <c r="S299" i="12"/>
  <c r="S289" i="12"/>
  <c r="S250" i="12"/>
  <c r="S201" i="12"/>
  <c r="S198" i="12"/>
  <c r="S169" i="12"/>
  <c r="S139" i="12"/>
  <c r="S107" i="12"/>
  <c r="S83" i="12"/>
  <c r="S73" i="12"/>
  <c r="S70" i="12"/>
  <c r="S41" i="12"/>
  <c r="S11" i="12"/>
  <c r="S681" i="12"/>
  <c r="S654" i="12"/>
  <c r="S642" i="12"/>
  <c r="S633" i="12"/>
  <c r="S618" i="12"/>
  <c r="S594" i="12"/>
  <c r="S521" i="12"/>
  <c r="S459" i="12"/>
  <c r="S446" i="12"/>
  <c r="S427" i="12"/>
  <c r="S414" i="12"/>
  <c r="S395" i="12"/>
  <c r="S382" i="12"/>
  <c r="S363" i="12"/>
  <c r="S353" i="12"/>
  <c r="S314" i="12"/>
  <c r="S265" i="12"/>
  <c r="S262" i="12"/>
  <c r="S233" i="12"/>
  <c r="S230" i="12"/>
  <c r="S210" i="12"/>
  <c r="S122" i="12"/>
  <c r="S82" i="12"/>
  <c r="S666" i="12"/>
  <c r="S657" i="12"/>
  <c r="S634" i="12"/>
  <c r="S625" i="12"/>
  <c r="S602" i="12"/>
  <c r="S593" i="12"/>
  <c r="S570" i="12"/>
  <c r="S561" i="12"/>
  <c r="S538" i="12"/>
  <c r="S529" i="12"/>
  <c r="S506" i="12"/>
  <c r="S497" i="12"/>
  <c r="S474" i="12"/>
  <c r="S465" i="12"/>
  <c r="S462" i="12"/>
  <c r="S450" i="12"/>
  <c r="S401" i="12"/>
  <c r="S398" i="12"/>
  <c r="S386" i="12"/>
  <c r="S337" i="12"/>
  <c r="S334" i="12"/>
  <c r="S322" i="12"/>
  <c r="S273" i="12"/>
  <c r="S270" i="12"/>
  <c r="S258" i="12"/>
  <c r="S209" i="12"/>
  <c r="S206" i="12"/>
  <c r="S194" i="12"/>
  <c r="S145" i="12"/>
  <c r="S142" i="12"/>
  <c r="S130" i="12"/>
  <c r="S81" i="12"/>
  <c r="S78" i="12"/>
  <c r="S66" i="12"/>
  <c r="S17" i="12"/>
  <c r="S14" i="12"/>
  <c r="S153" i="12"/>
  <c r="S150" i="12"/>
  <c r="S138" i="12"/>
  <c r="S89" i="12"/>
  <c r="S86" i="12"/>
  <c r="S74" i="12"/>
  <c r="S25" i="12"/>
  <c r="S22" i="12"/>
  <c r="S10" i="12"/>
  <c r="S522" i="12"/>
  <c r="S513" i="12"/>
  <c r="S490" i="12"/>
  <c r="S481" i="12"/>
  <c r="S433" i="12"/>
  <c r="S430" i="12"/>
  <c r="S418" i="12"/>
  <c r="S369" i="12"/>
  <c r="S366" i="12"/>
  <c r="S354" i="12"/>
  <c r="S305" i="12"/>
  <c r="S302" i="12"/>
  <c r="S290" i="12"/>
  <c r="S241" i="12"/>
  <c r="S238" i="12"/>
  <c r="S226" i="12"/>
  <c r="S177" i="12"/>
  <c r="S174" i="12"/>
  <c r="S162" i="12"/>
  <c r="S113" i="12"/>
  <c r="S110" i="12"/>
  <c r="S98" i="12"/>
  <c r="S49" i="12"/>
  <c r="S46" i="12"/>
  <c r="S34" i="12"/>
  <c r="Y11" i="12" l="1"/>
  <c r="Y1" i="12"/>
  <c r="Y10" i="12"/>
  <c r="X10" i="12"/>
  <c r="Z1" i="12" l="1"/>
  <c r="Y9" i="12"/>
  <c r="X9" i="12"/>
  <c r="Y8" i="12" l="1"/>
  <c r="X8" i="12"/>
  <c r="Y7" i="12" l="1"/>
  <c r="X7" i="12"/>
  <c r="Y6" i="12" l="1"/>
  <c r="X6" i="12"/>
  <c r="Y5" i="12" l="1"/>
  <c r="X5" i="12"/>
  <c r="Y2" i="12"/>
  <c r="X2" i="12"/>
  <c r="Z2" i="12" l="1"/>
  <c r="Y4" i="12"/>
  <c r="X4" i="12"/>
  <c r="Y3" i="12" l="1"/>
  <c r="X3" i="12"/>
  <c r="Z4" i="12" l="1"/>
  <c r="Z3" i="12"/>
  <c r="Z7" i="12"/>
  <c r="Z8" i="12"/>
  <c r="Z9" i="12"/>
  <c r="Z10" i="12"/>
  <c r="Z5" i="12"/>
  <c r="Z6" i="12"/>
  <c r="Z11" i="12"/>
  <c r="F756" i="12"/>
  <c r="F757" i="12"/>
  <c r="F758" i="12"/>
  <c r="F759" i="12"/>
  <c r="F760" i="12"/>
  <c r="F761" i="12"/>
  <c r="F762" i="12"/>
  <c r="F763" i="12"/>
  <c r="F764" i="12"/>
  <c r="F765" i="12"/>
  <c r="F766" i="12"/>
  <c r="F767" i="12"/>
  <c r="F768" i="12"/>
  <c r="F769" i="12"/>
  <c r="F770" i="12"/>
  <c r="F771" i="12"/>
  <c r="F772" i="12"/>
  <c r="F773" i="12"/>
  <c r="F774" i="12"/>
  <c r="F775" i="12"/>
  <c r="F776" i="12"/>
  <c r="F777" i="12"/>
  <c r="F778" i="12"/>
  <c r="F779" i="12"/>
  <c r="F780" i="12"/>
  <c r="F781" i="12"/>
  <c r="F782" i="12"/>
  <c r="F783" i="12"/>
  <c r="F784" i="12"/>
  <c r="F785" i="12"/>
  <c r="F786" i="12"/>
  <c r="F787" i="12"/>
  <c r="F788" i="12"/>
  <c r="F789" i="12"/>
  <c r="F790" i="12"/>
  <c r="F791" i="12"/>
  <c r="F792" i="12"/>
  <c r="F793" i="12"/>
  <c r="F794" i="12"/>
  <c r="F795" i="12"/>
  <c r="F796" i="12"/>
  <c r="F797" i="12"/>
  <c r="F798" i="12"/>
  <c r="F799" i="12"/>
  <c r="F800" i="12"/>
  <c r="F801" i="12"/>
  <c r="F802" i="12"/>
  <c r="F803" i="12"/>
  <c r="F804" i="12"/>
  <c r="F805" i="12"/>
  <c r="F806" i="12"/>
  <c r="F807" i="12"/>
  <c r="F808" i="12"/>
  <c r="F809" i="12"/>
  <c r="F810" i="12"/>
  <c r="F811" i="12"/>
  <c r="F812" i="12"/>
  <c r="F813" i="12"/>
  <c r="F814" i="12"/>
  <c r="F815" i="12"/>
  <c r="F816" i="12"/>
  <c r="F817" i="12"/>
  <c r="F818" i="12"/>
  <c r="F819" i="12"/>
  <c r="F820" i="12"/>
  <c r="F821" i="12"/>
  <c r="F822" i="12"/>
  <c r="F823" i="12"/>
  <c r="F824" i="12"/>
  <c r="F825" i="12"/>
  <c r="F826" i="12"/>
  <c r="F827" i="12"/>
  <c r="F828" i="12"/>
  <c r="F829" i="12"/>
  <c r="F830" i="12"/>
  <c r="F831" i="12"/>
  <c r="F832" i="12"/>
  <c r="F833" i="12"/>
  <c r="F834" i="12"/>
  <c r="F835" i="12"/>
  <c r="F836" i="12"/>
  <c r="F837" i="12"/>
  <c r="F838" i="12"/>
  <c r="F839" i="12"/>
  <c r="F840" i="12"/>
  <c r="F841" i="12"/>
  <c r="F842" i="12"/>
  <c r="F843" i="12"/>
  <c r="F844" i="12"/>
  <c r="F845" i="12"/>
  <c r="F846" i="12"/>
  <c r="F847" i="12"/>
  <c r="F848" i="12"/>
  <c r="F849" i="12"/>
  <c r="F850" i="12"/>
  <c r="F851" i="12"/>
  <c r="F852" i="12"/>
  <c r="F853" i="12"/>
  <c r="F854" i="12"/>
  <c r="F855" i="12"/>
  <c r="F856" i="12"/>
  <c r="F857" i="12"/>
  <c r="F858" i="12"/>
  <c r="F859" i="12"/>
  <c r="F860" i="12"/>
  <c r="F861" i="12"/>
  <c r="F862" i="12"/>
  <c r="F863" i="12"/>
  <c r="F864" i="12"/>
  <c r="F865" i="12"/>
  <c r="F866" i="12"/>
  <c r="F867" i="12"/>
  <c r="F868" i="12"/>
  <c r="F869" i="12"/>
  <c r="F870" i="12"/>
  <c r="F871" i="12"/>
  <c r="F872" i="12"/>
  <c r="F873" i="12"/>
  <c r="F874" i="12"/>
  <c r="F875" i="12"/>
  <c r="F876" i="12"/>
  <c r="F877" i="12"/>
  <c r="F878" i="12"/>
  <c r="F879" i="12"/>
  <c r="F880" i="12"/>
  <c r="F881" i="12"/>
  <c r="F882" i="12"/>
  <c r="F883" i="12"/>
  <c r="F884" i="12"/>
  <c r="F885" i="12"/>
  <c r="F886" i="12"/>
  <c r="F887" i="12"/>
  <c r="F888" i="12"/>
  <c r="F889" i="12"/>
  <c r="F890" i="12"/>
  <c r="F891" i="12"/>
  <c r="F892" i="12"/>
  <c r="F893" i="12"/>
  <c r="F894" i="12"/>
  <c r="F895" i="12"/>
  <c r="F896" i="12"/>
  <c r="F897" i="12"/>
  <c r="F898" i="12"/>
  <c r="F899" i="12"/>
  <c r="F900" i="12"/>
  <c r="F901" i="12"/>
  <c r="F902" i="12"/>
  <c r="F903" i="12"/>
  <c r="F904" i="12"/>
  <c r="F905" i="12"/>
  <c r="F906" i="12"/>
  <c r="F907" i="12"/>
  <c r="F908" i="12"/>
  <c r="F909" i="12"/>
  <c r="F910" i="12"/>
  <c r="F911" i="12"/>
  <c r="F912" i="12"/>
  <c r="F913" i="12"/>
  <c r="F914" i="12"/>
  <c r="F915" i="12"/>
  <c r="F916" i="12"/>
  <c r="F917" i="12"/>
  <c r="F918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379" i="12"/>
  <c r="F380" i="12"/>
  <c r="F381" i="12"/>
  <c r="F382" i="12"/>
  <c r="F383" i="12"/>
  <c r="F384" i="12"/>
  <c r="F385" i="12"/>
  <c r="F386" i="12"/>
  <c r="F387" i="12"/>
  <c r="F388" i="12"/>
  <c r="F389" i="12"/>
  <c r="F390" i="12"/>
  <c r="F391" i="12"/>
  <c r="F392" i="12"/>
  <c r="F393" i="12"/>
  <c r="F394" i="12"/>
  <c r="F395" i="12"/>
  <c r="F396" i="12"/>
  <c r="F397" i="12"/>
  <c r="F398" i="12"/>
  <c r="F399" i="12"/>
  <c r="F400" i="12"/>
  <c r="F401" i="12"/>
  <c r="F402" i="12"/>
  <c r="F403" i="12"/>
  <c r="F404" i="12"/>
  <c r="F405" i="12"/>
  <c r="F406" i="12"/>
  <c r="F407" i="12"/>
  <c r="F408" i="12"/>
  <c r="F409" i="12"/>
  <c r="F410" i="12"/>
  <c r="F411" i="12"/>
  <c r="F412" i="12"/>
  <c r="F413" i="12"/>
  <c r="F414" i="12"/>
  <c r="F415" i="12"/>
  <c r="F416" i="12"/>
  <c r="F417" i="12"/>
  <c r="F418" i="12"/>
  <c r="F419" i="12"/>
  <c r="F420" i="12"/>
  <c r="F421" i="12"/>
  <c r="F422" i="12"/>
  <c r="F423" i="12"/>
  <c r="F424" i="12"/>
  <c r="F425" i="12"/>
  <c r="F426" i="12"/>
  <c r="F427" i="12"/>
  <c r="F428" i="12"/>
  <c r="F429" i="12"/>
  <c r="F430" i="12"/>
  <c r="F431" i="12"/>
  <c r="F432" i="12"/>
  <c r="F433" i="12"/>
  <c r="F434" i="12"/>
  <c r="F435" i="12"/>
  <c r="F436" i="12"/>
  <c r="F437" i="12"/>
  <c r="F438" i="12"/>
  <c r="F439" i="12"/>
  <c r="F440" i="12"/>
  <c r="F441" i="12"/>
  <c r="F442" i="12"/>
  <c r="F443" i="12"/>
  <c r="F444" i="12"/>
  <c r="F445" i="12"/>
  <c r="F446" i="12"/>
  <c r="F447" i="12"/>
  <c r="F448" i="12"/>
  <c r="F449" i="12"/>
  <c r="F450" i="12"/>
  <c r="F451" i="12"/>
  <c r="F452" i="12"/>
  <c r="F453" i="12"/>
  <c r="F454" i="12"/>
  <c r="F455" i="12"/>
  <c r="F456" i="12"/>
  <c r="F457" i="12"/>
  <c r="F458" i="12"/>
  <c r="F459" i="12"/>
  <c r="F460" i="12"/>
  <c r="F461" i="12"/>
  <c r="F462" i="12"/>
  <c r="F463" i="12"/>
  <c r="F464" i="12"/>
  <c r="F465" i="12"/>
  <c r="F466" i="12"/>
  <c r="F467" i="12"/>
  <c r="F468" i="12"/>
  <c r="F469" i="12"/>
  <c r="F470" i="12"/>
  <c r="F471" i="12"/>
  <c r="F472" i="12"/>
  <c r="F473" i="12"/>
  <c r="F474" i="12"/>
  <c r="F475" i="12"/>
  <c r="F476" i="12"/>
  <c r="F477" i="12"/>
  <c r="F478" i="12"/>
  <c r="F479" i="12"/>
  <c r="F480" i="12"/>
  <c r="F481" i="12"/>
  <c r="F482" i="12"/>
  <c r="F483" i="12"/>
  <c r="F484" i="12"/>
  <c r="F485" i="12"/>
  <c r="F486" i="12"/>
  <c r="F487" i="12"/>
  <c r="F488" i="12"/>
  <c r="F489" i="12"/>
  <c r="F490" i="12"/>
  <c r="F491" i="12"/>
  <c r="F492" i="12"/>
  <c r="F493" i="12"/>
  <c r="F494" i="12"/>
  <c r="F495" i="12"/>
  <c r="F496" i="12"/>
  <c r="F497" i="12"/>
  <c r="F498" i="12"/>
  <c r="F499" i="12"/>
  <c r="F500" i="12"/>
  <c r="F501" i="12"/>
  <c r="F502" i="12"/>
  <c r="F503" i="12"/>
  <c r="F504" i="12"/>
  <c r="F505" i="12"/>
  <c r="F506" i="12"/>
  <c r="F507" i="12"/>
  <c r="F508" i="12"/>
  <c r="F509" i="12"/>
  <c r="F510" i="12"/>
  <c r="F511" i="12"/>
  <c r="F512" i="12"/>
  <c r="F513" i="12"/>
  <c r="F514" i="12"/>
  <c r="F515" i="12"/>
  <c r="F516" i="12"/>
  <c r="F517" i="12"/>
  <c r="F518" i="12"/>
  <c r="F519" i="12"/>
  <c r="F520" i="12"/>
  <c r="F521" i="12"/>
  <c r="F522" i="12"/>
  <c r="F523" i="12"/>
  <c r="F524" i="12"/>
  <c r="F525" i="12"/>
  <c r="F526" i="12"/>
  <c r="F527" i="12"/>
  <c r="F528" i="12"/>
  <c r="F529" i="12"/>
  <c r="F530" i="12"/>
  <c r="F531" i="12"/>
  <c r="F532" i="12"/>
  <c r="F533" i="12"/>
  <c r="F534" i="12"/>
  <c r="F535" i="12"/>
  <c r="F536" i="12"/>
  <c r="F537" i="12"/>
  <c r="F538" i="12"/>
  <c r="F539" i="12"/>
  <c r="F540" i="12"/>
  <c r="F541" i="12"/>
  <c r="F542" i="12"/>
  <c r="F543" i="12"/>
  <c r="F544" i="12"/>
  <c r="F545" i="12"/>
  <c r="F546" i="12"/>
  <c r="F547" i="12"/>
  <c r="F548" i="12"/>
  <c r="F549" i="12"/>
  <c r="F550" i="12"/>
  <c r="F551" i="12"/>
  <c r="F552" i="12"/>
  <c r="F553" i="12"/>
  <c r="F554" i="12"/>
  <c r="F555" i="12"/>
  <c r="F556" i="12"/>
  <c r="F557" i="12"/>
  <c r="F558" i="12"/>
  <c r="F559" i="12"/>
  <c r="F560" i="12"/>
  <c r="F561" i="12"/>
  <c r="F562" i="12"/>
  <c r="F563" i="12"/>
  <c r="F564" i="12"/>
  <c r="F565" i="12"/>
  <c r="F566" i="12"/>
  <c r="F567" i="12"/>
  <c r="F568" i="12"/>
  <c r="F569" i="12"/>
  <c r="F570" i="12"/>
  <c r="F571" i="12"/>
  <c r="F572" i="12"/>
  <c r="F573" i="12"/>
  <c r="F574" i="12"/>
  <c r="F575" i="12"/>
  <c r="F576" i="12"/>
  <c r="F577" i="12"/>
  <c r="F578" i="12"/>
  <c r="F579" i="12"/>
  <c r="F580" i="12"/>
  <c r="F581" i="12"/>
  <c r="F582" i="12"/>
  <c r="F583" i="12"/>
  <c r="F584" i="12"/>
  <c r="F585" i="12"/>
  <c r="F586" i="12"/>
  <c r="F587" i="12"/>
  <c r="F588" i="12"/>
  <c r="F589" i="12"/>
  <c r="F590" i="12"/>
  <c r="F591" i="12"/>
  <c r="F592" i="12"/>
  <c r="F593" i="12"/>
  <c r="F594" i="12"/>
  <c r="F595" i="12"/>
  <c r="F596" i="12"/>
  <c r="F597" i="12"/>
  <c r="F598" i="12"/>
  <c r="F599" i="12"/>
  <c r="F600" i="12"/>
  <c r="F601" i="12"/>
  <c r="F602" i="12"/>
  <c r="F603" i="12"/>
  <c r="F604" i="12"/>
  <c r="F605" i="12"/>
  <c r="F606" i="12"/>
  <c r="F607" i="12"/>
  <c r="F608" i="12"/>
  <c r="F609" i="12"/>
  <c r="F610" i="12"/>
  <c r="F611" i="12"/>
  <c r="F612" i="12"/>
  <c r="F613" i="12"/>
  <c r="F614" i="12"/>
  <c r="F615" i="12"/>
  <c r="F616" i="12"/>
  <c r="F617" i="12"/>
  <c r="F618" i="12"/>
  <c r="F619" i="12"/>
  <c r="F620" i="12"/>
  <c r="F621" i="12"/>
  <c r="F622" i="12"/>
  <c r="F623" i="12"/>
  <c r="F624" i="12"/>
  <c r="F625" i="12"/>
  <c r="F626" i="12"/>
  <c r="F627" i="12"/>
  <c r="F628" i="12"/>
  <c r="F629" i="12"/>
  <c r="F630" i="12"/>
  <c r="F631" i="12"/>
  <c r="F632" i="12"/>
  <c r="F633" i="12"/>
  <c r="F634" i="12"/>
  <c r="F635" i="12"/>
  <c r="F636" i="12"/>
  <c r="F637" i="12"/>
  <c r="F638" i="12"/>
  <c r="F639" i="12"/>
  <c r="F640" i="12"/>
  <c r="F641" i="12"/>
  <c r="F642" i="12"/>
  <c r="F643" i="12"/>
  <c r="F644" i="12"/>
  <c r="F645" i="12"/>
  <c r="F646" i="12"/>
  <c r="F647" i="12"/>
  <c r="F648" i="12"/>
  <c r="F649" i="12"/>
  <c r="F650" i="12"/>
  <c r="F651" i="12"/>
  <c r="F652" i="12"/>
  <c r="F653" i="12"/>
  <c r="F654" i="12"/>
  <c r="F655" i="12"/>
  <c r="F656" i="12"/>
  <c r="F657" i="12"/>
  <c r="F658" i="12"/>
  <c r="F659" i="12"/>
  <c r="F660" i="12"/>
  <c r="F661" i="12"/>
  <c r="F662" i="12"/>
  <c r="F663" i="12"/>
  <c r="F664" i="12"/>
  <c r="F665" i="12"/>
  <c r="F666" i="12"/>
  <c r="F667" i="12"/>
  <c r="F668" i="12"/>
  <c r="F669" i="12"/>
  <c r="F670" i="12"/>
  <c r="F671" i="12"/>
  <c r="F672" i="12"/>
  <c r="F673" i="12"/>
  <c r="F674" i="12"/>
  <c r="F675" i="12"/>
  <c r="F676" i="12"/>
  <c r="F677" i="12"/>
  <c r="F678" i="12"/>
  <c r="F679" i="12"/>
  <c r="F680" i="12"/>
  <c r="F681" i="12"/>
  <c r="F682" i="12"/>
  <c r="F683" i="12"/>
  <c r="F684" i="12"/>
  <c r="F685" i="12"/>
  <c r="F686" i="12"/>
  <c r="F687" i="12"/>
  <c r="F688" i="12"/>
  <c r="F689" i="12"/>
  <c r="F690" i="12"/>
  <c r="F691" i="12"/>
  <c r="F692" i="12"/>
  <c r="F693" i="12"/>
  <c r="F694" i="12"/>
  <c r="F695" i="12"/>
  <c r="F696" i="12"/>
  <c r="F697" i="12"/>
  <c r="F698" i="12"/>
  <c r="F699" i="12"/>
  <c r="F700" i="12"/>
  <c r="F701" i="12"/>
  <c r="F702" i="12"/>
  <c r="F703" i="12"/>
  <c r="F704" i="12"/>
  <c r="F705" i="12"/>
  <c r="F706" i="12"/>
  <c r="F707" i="12"/>
  <c r="F708" i="12"/>
  <c r="F709" i="12"/>
  <c r="F710" i="12"/>
  <c r="F711" i="12"/>
  <c r="F712" i="12"/>
  <c r="F713" i="12"/>
  <c r="F714" i="12"/>
  <c r="F715" i="12"/>
  <c r="F716" i="12"/>
  <c r="F717" i="12"/>
  <c r="F718" i="12"/>
  <c r="F719" i="12"/>
  <c r="F720" i="12"/>
  <c r="F721" i="12"/>
  <c r="F722" i="12"/>
  <c r="F723" i="12"/>
  <c r="F724" i="12"/>
  <c r="F725" i="12"/>
  <c r="F726" i="12"/>
  <c r="F727" i="12"/>
  <c r="F728" i="12"/>
  <c r="F729" i="12"/>
  <c r="F730" i="12"/>
  <c r="F731" i="12"/>
  <c r="F732" i="12"/>
  <c r="F733" i="12"/>
  <c r="F734" i="12"/>
  <c r="F735" i="12"/>
  <c r="F736" i="12"/>
  <c r="F737" i="12"/>
  <c r="F738" i="12"/>
  <c r="F739" i="12"/>
  <c r="F740" i="12"/>
  <c r="F741" i="12"/>
  <c r="F742" i="12"/>
  <c r="F743" i="12"/>
  <c r="F744" i="12"/>
  <c r="F745" i="12"/>
  <c r="F746" i="12"/>
  <c r="F747" i="12"/>
  <c r="F748" i="12"/>
  <c r="F749" i="12"/>
  <c r="F750" i="12"/>
  <c r="F751" i="12"/>
  <c r="F752" i="12"/>
  <c r="F753" i="12"/>
  <c r="F754" i="12"/>
  <c r="F755" i="12"/>
  <c r="E756" i="12"/>
  <c r="E757" i="12"/>
  <c r="E758" i="12"/>
  <c r="E759" i="12"/>
  <c r="E760" i="12"/>
  <c r="E761" i="12"/>
  <c r="E762" i="12"/>
  <c r="E763" i="12"/>
  <c r="E764" i="12"/>
  <c r="E765" i="12"/>
  <c r="E766" i="12"/>
  <c r="E767" i="12"/>
  <c r="E768" i="12"/>
  <c r="E769" i="12"/>
  <c r="E770" i="12"/>
  <c r="E771" i="12"/>
  <c r="E772" i="12"/>
  <c r="E773" i="12"/>
  <c r="E774" i="12"/>
  <c r="E775" i="12"/>
  <c r="E776" i="12"/>
  <c r="E777" i="12"/>
  <c r="E778" i="12"/>
  <c r="E779" i="12"/>
  <c r="E780" i="12"/>
  <c r="E781" i="12"/>
  <c r="E782" i="12"/>
  <c r="E783" i="12"/>
  <c r="E784" i="12"/>
  <c r="E785" i="12"/>
  <c r="E786" i="12"/>
  <c r="E787" i="12"/>
  <c r="E788" i="12"/>
  <c r="E789" i="12"/>
  <c r="E790" i="12"/>
  <c r="E791" i="12"/>
  <c r="E792" i="12"/>
  <c r="E793" i="12"/>
  <c r="E794" i="12"/>
  <c r="E795" i="12"/>
  <c r="E796" i="12"/>
  <c r="E797" i="12"/>
  <c r="E798" i="12"/>
  <c r="E799" i="12"/>
  <c r="E800" i="12"/>
  <c r="E801" i="12"/>
  <c r="E802" i="12"/>
  <c r="E803" i="12"/>
  <c r="E804" i="12"/>
  <c r="E805" i="12"/>
  <c r="E806" i="12"/>
  <c r="E807" i="12"/>
  <c r="E808" i="12"/>
  <c r="E809" i="12"/>
  <c r="E810" i="12"/>
  <c r="E811" i="12"/>
  <c r="E812" i="12"/>
  <c r="E813" i="12"/>
  <c r="E814" i="12"/>
  <c r="E815" i="12"/>
  <c r="E816" i="12"/>
  <c r="E817" i="12"/>
  <c r="E818" i="12"/>
  <c r="E819" i="12"/>
  <c r="E820" i="12"/>
  <c r="E821" i="12"/>
  <c r="E822" i="12"/>
  <c r="E823" i="12"/>
  <c r="E824" i="12"/>
  <c r="E825" i="12"/>
  <c r="E826" i="12"/>
  <c r="E827" i="12"/>
  <c r="E828" i="12"/>
  <c r="E829" i="12"/>
  <c r="E830" i="12"/>
  <c r="E831" i="12"/>
  <c r="E832" i="12"/>
  <c r="E833" i="12"/>
  <c r="E834" i="12"/>
  <c r="E835" i="12"/>
  <c r="E836" i="12"/>
  <c r="E837" i="12"/>
  <c r="E838" i="12"/>
  <c r="E839" i="12"/>
  <c r="E840" i="12"/>
  <c r="E841" i="12"/>
  <c r="E842" i="12"/>
  <c r="E843" i="12"/>
  <c r="E844" i="12"/>
  <c r="E845" i="12"/>
  <c r="E846" i="12"/>
  <c r="E847" i="12"/>
  <c r="E848" i="12"/>
  <c r="E849" i="12"/>
  <c r="E850" i="12"/>
  <c r="E851" i="12"/>
  <c r="E852" i="12"/>
  <c r="E853" i="12"/>
  <c r="E854" i="12"/>
  <c r="E855" i="12"/>
  <c r="E856" i="12"/>
  <c r="E857" i="12"/>
  <c r="E858" i="12"/>
  <c r="E859" i="12"/>
  <c r="E860" i="12"/>
  <c r="E861" i="12"/>
  <c r="E862" i="12"/>
  <c r="E863" i="12"/>
  <c r="E864" i="12"/>
  <c r="E865" i="12"/>
  <c r="E866" i="12"/>
  <c r="E867" i="12"/>
  <c r="E868" i="12"/>
  <c r="E869" i="12"/>
  <c r="E870" i="12"/>
  <c r="E871" i="12"/>
  <c r="E872" i="12"/>
  <c r="E873" i="12"/>
  <c r="E874" i="12"/>
  <c r="E875" i="12"/>
  <c r="E876" i="12"/>
  <c r="E877" i="12"/>
  <c r="E878" i="12"/>
  <c r="E879" i="12"/>
  <c r="E880" i="12"/>
  <c r="E881" i="12"/>
  <c r="E882" i="12"/>
  <c r="E883" i="12"/>
  <c r="E884" i="12"/>
  <c r="E885" i="12"/>
  <c r="E886" i="12"/>
  <c r="E887" i="12"/>
  <c r="E888" i="12"/>
  <c r="E889" i="12"/>
  <c r="E890" i="12"/>
  <c r="E891" i="12"/>
  <c r="E892" i="12"/>
  <c r="E893" i="12"/>
  <c r="E894" i="12"/>
  <c r="E895" i="12"/>
  <c r="E896" i="12"/>
  <c r="E897" i="12"/>
  <c r="E898" i="12"/>
  <c r="E899" i="12"/>
  <c r="E900" i="12"/>
  <c r="E901" i="12"/>
  <c r="E902" i="12"/>
  <c r="E903" i="12"/>
  <c r="E904" i="12"/>
  <c r="E905" i="12"/>
  <c r="E906" i="12"/>
  <c r="E907" i="12"/>
  <c r="E908" i="12"/>
  <c r="E909" i="12"/>
  <c r="E910" i="12"/>
  <c r="E911" i="12"/>
  <c r="E912" i="12"/>
  <c r="E913" i="12"/>
  <c r="E914" i="12"/>
  <c r="E915" i="12"/>
  <c r="E916" i="12"/>
  <c r="E917" i="12"/>
  <c r="E918" i="12"/>
  <c r="E755" i="12"/>
  <c r="E754" i="12"/>
  <c r="E753" i="12"/>
  <c r="E752" i="12"/>
  <c r="E751" i="12"/>
  <c r="E750" i="12"/>
  <c r="E749" i="12"/>
  <c r="E748" i="12"/>
  <c r="E747" i="12"/>
  <c r="E746" i="12"/>
  <c r="E745" i="12"/>
  <c r="E744" i="12"/>
  <c r="E743" i="12"/>
  <c r="E742" i="12"/>
  <c r="E741" i="12"/>
  <c r="E740" i="12"/>
  <c r="E739" i="12"/>
  <c r="E738" i="12"/>
  <c r="E737" i="12"/>
  <c r="E736" i="12"/>
  <c r="E735" i="12"/>
  <c r="E734" i="12"/>
  <c r="E733" i="12"/>
  <c r="E732" i="12"/>
  <c r="E731" i="12"/>
  <c r="E730" i="12"/>
  <c r="E729" i="12"/>
  <c r="E728" i="12"/>
  <c r="E727" i="12"/>
  <c r="E726" i="12"/>
  <c r="E725" i="12"/>
  <c r="E724" i="12"/>
  <c r="E723" i="12"/>
  <c r="E722" i="12"/>
  <c r="E721" i="12"/>
  <c r="E720" i="12"/>
  <c r="E719" i="12"/>
  <c r="E718" i="12"/>
  <c r="E717" i="12"/>
  <c r="E716" i="12"/>
  <c r="E715" i="12"/>
  <c r="E714" i="12"/>
  <c r="E713" i="12"/>
  <c r="E712" i="12"/>
  <c r="E711" i="12"/>
  <c r="E710" i="12"/>
  <c r="E709" i="12"/>
  <c r="E708" i="12"/>
  <c r="E707" i="12"/>
  <c r="E706" i="12"/>
  <c r="E705" i="12"/>
  <c r="E704" i="12"/>
  <c r="E703" i="12"/>
  <c r="E702" i="12"/>
  <c r="E701" i="12"/>
  <c r="E700" i="12"/>
  <c r="E699" i="12"/>
  <c r="E698" i="12"/>
  <c r="E697" i="12"/>
  <c r="E696" i="12"/>
  <c r="E695" i="12"/>
  <c r="E694" i="12"/>
  <c r="E693" i="12"/>
  <c r="E692" i="12"/>
  <c r="E691" i="12"/>
  <c r="E690" i="12"/>
  <c r="E689" i="12"/>
  <c r="E688" i="12"/>
  <c r="E687" i="12"/>
  <c r="E686" i="12"/>
  <c r="E685" i="12"/>
  <c r="E684" i="12"/>
  <c r="E683" i="12"/>
  <c r="E682" i="12"/>
  <c r="E681" i="12"/>
  <c r="E680" i="12"/>
  <c r="E679" i="12"/>
  <c r="E678" i="12"/>
  <c r="E677" i="12"/>
  <c r="E676" i="12"/>
  <c r="E675" i="12"/>
  <c r="E674" i="12"/>
  <c r="E673" i="12"/>
  <c r="E672" i="12"/>
  <c r="E671" i="12"/>
  <c r="E670" i="12"/>
  <c r="E669" i="12"/>
  <c r="E668" i="12"/>
  <c r="E667" i="12"/>
  <c r="E666" i="12"/>
  <c r="E665" i="12"/>
  <c r="E664" i="12"/>
  <c r="E663" i="12"/>
  <c r="E662" i="12"/>
  <c r="E661" i="12"/>
  <c r="E660" i="12"/>
  <c r="E659" i="12"/>
  <c r="E658" i="12"/>
  <c r="E657" i="12"/>
  <c r="E656" i="12"/>
  <c r="E655" i="12"/>
  <c r="E654" i="12"/>
  <c r="E653" i="12"/>
  <c r="E652" i="12"/>
  <c r="E651" i="12"/>
  <c r="E650" i="12"/>
  <c r="E649" i="12"/>
  <c r="E648" i="12"/>
  <c r="E647" i="12"/>
  <c r="E646" i="12"/>
  <c r="E645" i="12"/>
  <c r="E644" i="12"/>
  <c r="E643" i="12"/>
  <c r="E642" i="12"/>
  <c r="E641" i="12"/>
  <c r="E640" i="12"/>
  <c r="E639" i="12"/>
  <c r="E638" i="12"/>
  <c r="E637" i="12"/>
  <c r="E636" i="12"/>
  <c r="E635" i="12"/>
  <c r="E634" i="12"/>
  <c r="E633" i="12"/>
  <c r="E632" i="12"/>
  <c r="E631" i="12"/>
  <c r="E630" i="12"/>
  <c r="E629" i="12"/>
  <c r="E628" i="12"/>
  <c r="E627" i="12"/>
  <c r="E626" i="12"/>
  <c r="E625" i="12"/>
  <c r="E624" i="12"/>
  <c r="E623" i="12"/>
  <c r="E622" i="12"/>
  <c r="E621" i="12"/>
  <c r="E620" i="12"/>
  <c r="E619" i="12"/>
  <c r="E618" i="12"/>
  <c r="E617" i="12"/>
  <c r="E616" i="12"/>
  <c r="E615" i="12"/>
  <c r="E614" i="12"/>
  <c r="E613" i="12"/>
  <c r="E612" i="12"/>
  <c r="E611" i="12"/>
  <c r="E610" i="12"/>
  <c r="E609" i="12"/>
  <c r="E608" i="12"/>
  <c r="E607" i="12"/>
  <c r="E606" i="12"/>
  <c r="E605" i="12"/>
  <c r="E604" i="12"/>
  <c r="E603" i="12"/>
  <c r="E602" i="12"/>
  <c r="E601" i="12"/>
  <c r="E600" i="12"/>
  <c r="E599" i="12"/>
  <c r="E598" i="12"/>
  <c r="E597" i="12"/>
  <c r="E596" i="12"/>
  <c r="E595" i="12"/>
  <c r="E594" i="12"/>
  <c r="E593" i="12"/>
  <c r="E592" i="12"/>
  <c r="E591" i="12"/>
  <c r="E590" i="12"/>
  <c r="E589" i="12"/>
  <c r="E588" i="12"/>
  <c r="E587" i="12"/>
  <c r="E586" i="12"/>
  <c r="E585" i="12"/>
  <c r="E584" i="12"/>
  <c r="E583" i="12"/>
  <c r="E582" i="12"/>
  <c r="E581" i="12"/>
  <c r="E580" i="12"/>
  <c r="E579" i="12"/>
  <c r="E578" i="12"/>
  <c r="E577" i="12"/>
  <c r="E576" i="12"/>
  <c r="E575" i="12"/>
  <c r="E574" i="12"/>
  <c r="E573" i="12"/>
  <c r="E572" i="12"/>
  <c r="E571" i="12"/>
  <c r="E570" i="12"/>
  <c r="E569" i="12"/>
  <c r="E568" i="12"/>
  <c r="E567" i="12"/>
  <c r="E566" i="12"/>
  <c r="E565" i="12"/>
  <c r="E564" i="12"/>
  <c r="E563" i="12"/>
  <c r="E562" i="12"/>
  <c r="E561" i="12"/>
  <c r="E560" i="12"/>
  <c r="E559" i="12"/>
  <c r="E558" i="12"/>
  <c r="E557" i="12"/>
  <c r="E556" i="12"/>
  <c r="E555" i="12"/>
  <c r="E554" i="12"/>
  <c r="E553" i="12"/>
  <c r="E552" i="12"/>
  <c r="E551" i="12"/>
  <c r="E550" i="12"/>
  <c r="E549" i="12"/>
  <c r="E548" i="12"/>
  <c r="E547" i="12"/>
  <c r="E546" i="12"/>
  <c r="E545" i="12"/>
  <c r="E544" i="12"/>
  <c r="E543" i="12"/>
  <c r="E542" i="12"/>
  <c r="E541" i="12"/>
  <c r="E540" i="12"/>
  <c r="E539" i="12"/>
  <c r="E538" i="12"/>
  <c r="E537" i="12"/>
  <c r="E536" i="12"/>
  <c r="E535" i="12"/>
  <c r="E534" i="12"/>
  <c r="E533" i="12"/>
  <c r="E532" i="12"/>
  <c r="E531" i="12"/>
  <c r="E530" i="12"/>
  <c r="E529" i="12"/>
  <c r="E528" i="12"/>
  <c r="E527" i="12"/>
  <c r="E526" i="12"/>
  <c r="E525" i="12"/>
  <c r="E524" i="12"/>
  <c r="E523" i="12"/>
  <c r="E522" i="12"/>
  <c r="E521" i="12"/>
  <c r="E520" i="12"/>
  <c r="E519" i="12"/>
  <c r="E518" i="12"/>
  <c r="E517" i="12"/>
  <c r="E516" i="12"/>
  <c r="E515" i="12"/>
  <c r="E514" i="12"/>
  <c r="E513" i="12"/>
  <c r="E512" i="12"/>
  <c r="E511" i="12"/>
  <c r="E510" i="12"/>
  <c r="E509" i="12"/>
  <c r="E508" i="12"/>
  <c r="E507" i="12"/>
  <c r="E506" i="12"/>
  <c r="E505" i="12"/>
  <c r="E504" i="12"/>
  <c r="E503" i="12"/>
  <c r="E502" i="12"/>
  <c r="E501" i="12"/>
  <c r="E500" i="12"/>
  <c r="E499" i="12"/>
  <c r="E498" i="12"/>
  <c r="E497" i="12"/>
  <c r="E496" i="12"/>
  <c r="E495" i="12"/>
  <c r="E494" i="12"/>
  <c r="E493" i="12"/>
  <c r="E492" i="12"/>
  <c r="E491" i="12"/>
  <c r="E490" i="12"/>
  <c r="E489" i="12"/>
  <c r="E488" i="12"/>
  <c r="E487" i="12"/>
  <c r="E486" i="12"/>
  <c r="E485" i="12"/>
  <c r="E484" i="12"/>
  <c r="E483" i="12"/>
  <c r="E482" i="12"/>
  <c r="E481" i="12"/>
  <c r="E480" i="12"/>
  <c r="E479" i="12"/>
  <c r="E478" i="12"/>
  <c r="E477" i="12"/>
  <c r="E476" i="12"/>
  <c r="E475" i="12"/>
  <c r="E474" i="12"/>
  <c r="E473" i="12"/>
  <c r="E472" i="12"/>
  <c r="E471" i="12"/>
  <c r="E470" i="12"/>
  <c r="E469" i="12"/>
  <c r="E468" i="12"/>
  <c r="E467" i="12"/>
  <c r="E466" i="12"/>
  <c r="E465" i="12"/>
  <c r="E464" i="12"/>
  <c r="E463" i="12"/>
  <c r="E462" i="12"/>
  <c r="E461" i="12"/>
  <c r="E460" i="12"/>
  <c r="E459" i="12"/>
  <c r="E458" i="12"/>
  <c r="E457" i="12"/>
  <c r="E456" i="12"/>
  <c r="E455" i="12"/>
  <c r="E454" i="12"/>
  <c r="E453" i="12"/>
  <c r="E452" i="12"/>
  <c r="E451" i="12"/>
  <c r="E450" i="12"/>
  <c r="E449" i="12"/>
  <c r="E448" i="12"/>
  <c r="E447" i="12"/>
  <c r="E446" i="12"/>
  <c r="E445" i="12"/>
  <c r="E444" i="12"/>
  <c r="E443" i="12"/>
  <c r="E442" i="12"/>
  <c r="E441" i="12"/>
  <c r="E440" i="12"/>
  <c r="E439" i="12"/>
  <c r="E438" i="12"/>
  <c r="E437" i="12"/>
  <c r="E436" i="12"/>
  <c r="E435" i="12"/>
  <c r="E434" i="12"/>
  <c r="E433" i="12"/>
  <c r="E432" i="12"/>
  <c r="E431" i="12"/>
  <c r="E430" i="12"/>
  <c r="E429" i="12"/>
  <c r="E428" i="12"/>
  <c r="E427" i="12"/>
  <c r="E426" i="12"/>
  <c r="E425" i="12"/>
  <c r="E424" i="12"/>
  <c r="E423" i="12"/>
  <c r="E422" i="12"/>
  <c r="E421" i="12"/>
  <c r="E420" i="12"/>
  <c r="E419" i="12"/>
  <c r="E418" i="12"/>
  <c r="E417" i="12"/>
  <c r="E416" i="12"/>
  <c r="E415" i="12"/>
  <c r="E414" i="12"/>
  <c r="E413" i="12"/>
  <c r="E412" i="12"/>
  <c r="E411" i="12"/>
  <c r="E410" i="12"/>
  <c r="E409" i="12"/>
  <c r="E408" i="12"/>
  <c r="E407" i="12"/>
  <c r="E406" i="12"/>
  <c r="E405" i="12"/>
  <c r="E404" i="12"/>
  <c r="E403" i="12"/>
  <c r="E402" i="12"/>
  <c r="E401" i="12"/>
  <c r="E400" i="12"/>
  <c r="E399" i="12"/>
  <c r="E398" i="12"/>
  <c r="E397" i="12"/>
  <c r="E396" i="12"/>
  <c r="E395" i="12"/>
  <c r="E394" i="12"/>
  <c r="E393" i="12"/>
  <c r="E392" i="12"/>
  <c r="E391" i="12"/>
  <c r="E390" i="12"/>
  <c r="E389" i="12"/>
  <c r="E388" i="12"/>
  <c r="E387" i="12"/>
  <c r="E386" i="12"/>
  <c r="E385" i="12"/>
  <c r="E384" i="12"/>
  <c r="E383" i="12"/>
  <c r="E382" i="12"/>
  <c r="E381" i="12"/>
  <c r="E380" i="12"/>
  <c r="E379" i="12"/>
  <c r="E378" i="12"/>
  <c r="E377" i="12"/>
  <c r="E376" i="12"/>
  <c r="E375" i="12"/>
  <c r="E374" i="12"/>
  <c r="E373" i="12"/>
  <c r="E372" i="12"/>
  <c r="E371" i="12"/>
  <c r="E370" i="12"/>
  <c r="E369" i="12"/>
  <c r="E368" i="12"/>
  <c r="E367" i="12"/>
  <c r="E366" i="12"/>
  <c r="E365" i="12"/>
  <c r="E364" i="12"/>
  <c r="E363" i="12"/>
  <c r="E362" i="12"/>
  <c r="E361" i="12"/>
  <c r="E360" i="12"/>
  <c r="E359" i="12"/>
  <c r="E358" i="12"/>
  <c r="E357" i="12"/>
  <c r="E356" i="12"/>
  <c r="E355" i="12"/>
  <c r="E354" i="12"/>
  <c r="E353" i="12"/>
  <c r="E352" i="12"/>
  <c r="E351" i="12"/>
  <c r="E350" i="12"/>
  <c r="E349" i="12"/>
  <c r="E348" i="12"/>
  <c r="E347" i="12"/>
  <c r="E346" i="12"/>
  <c r="E345" i="12"/>
  <c r="E344" i="12"/>
  <c r="E343" i="12"/>
  <c r="E342" i="12"/>
  <c r="E341" i="12"/>
  <c r="E340" i="12"/>
  <c r="E339" i="12"/>
  <c r="E338" i="12"/>
  <c r="E337" i="12"/>
  <c r="E336" i="12"/>
  <c r="E335" i="12"/>
  <c r="E334" i="12"/>
  <c r="E333" i="12"/>
  <c r="E332" i="12"/>
  <c r="E331" i="12"/>
  <c r="E330" i="12"/>
  <c r="E329" i="12"/>
  <c r="E328" i="12"/>
  <c r="E327" i="12"/>
  <c r="E326" i="12"/>
  <c r="E325" i="12"/>
  <c r="E324" i="12"/>
  <c r="E323" i="12"/>
  <c r="E322" i="12"/>
  <c r="E321" i="12"/>
  <c r="E320" i="12"/>
  <c r="E319" i="12"/>
  <c r="E318" i="12"/>
  <c r="E317" i="12"/>
  <c r="E316" i="12"/>
  <c r="E315" i="12"/>
  <c r="E314" i="12"/>
  <c r="E313" i="12"/>
  <c r="E312" i="12"/>
  <c r="E311" i="12"/>
  <c r="E310" i="12"/>
  <c r="E309" i="12"/>
  <c r="E308" i="12"/>
  <c r="E307" i="12"/>
  <c r="E306" i="12"/>
  <c r="E305" i="12"/>
  <c r="E304" i="12"/>
  <c r="E303" i="12"/>
  <c r="E302" i="12"/>
  <c r="E301" i="12"/>
  <c r="E300" i="12"/>
  <c r="E299" i="12"/>
  <c r="E298" i="12"/>
  <c r="E297" i="12"/>
  <c r="E296" i="12"/>
  <c r="E295" i="12"/>
  <c r="E294" i="12"/>
  <c r="E293" i="12"/>
  <c r="E292" i="12"/>
  <c r="E291" i="12"/>
  <c r="E290" i="12"/>
  <c r="E289" i="12"/>
  <c r="E288" i="12"/>
  <c r="E287" i="12"/>
  <c r="E286" i="12"/>
  <c r="E285" i="12"/>
  <c r="E284" i="12"/>
  <c r="E283" i="12"/>
  <c r="E282" i="12"/>
  <c r="E281" i="12"/>
  <c r="E280" i="12"/>
  <c r="E279" i="12"/>
  <c r="E278" i="12"/>
  <c r="E277" i="12"/>
  <c r="E276" i="12"/>
  <c r="E275" i="12"/>
  <c r="E274" i="12"/>
  <c r="E273" i="12"/>
  <c r="E272" i="12"/>
  <c r="E271" i="12"/>
  <c r="E270" i="12"/>
  <c r="E269" i="12"/>
  <c r="E268" i="12"/>
  <c r="E267" i="12"/>
  <c r="E266" i="12"/>
  <c r="E265" i="12"/>
  <c r="E264" i="12"/>
  <c r="E263" i="12"/>
  <c r="E262" i="12"/>
  <c r="E261" i="12"/>
  <c r="E260" i="12"/>
  <c r="E259" i="12"/>
  <c r="E258" i="12"/>
  <c r="E257" i="12"/>
  <c r="E256" i="12"/>
  <c r="E255" i="12"/>
  <c r="E254" i="12"/>
  <c r="E253" i="12"/>
  <c r="E252" i="12"/>
  <c r="E251" i="12"/>
  <c r="E250" i="12"/>
  <c r="E249" i="12"/>
  <c r="E248" i="12"/>
  <c r="E247" i="12"/>
  <c r="E246" i="12"/>
  <c r="E245" i="12"/>
  <c r="E244" i="12"/>
  <c r="E243" i="12"/>
  <c r="E242" i="12"/>
  <c r="E241" i="12"/>
  <c r="E240" i="12"/>
  <c r="E239" i="12"/>
  <c r="E238" i="12"/>
  <c r="E237" i="12"/>
  <c r="E236" i="12"/>
  <c r="E235" i="12"/>
  <c r="E234" i="12"/>
  <c r="E233" i="12"/>
  <c r="E232" i="12"/>
  <c r="E231" i="12"/>
  <c r="E230" i="12"/>
  <c r="E229" i="12"/>
  <c r="E228" i="12"/>
  <c r="E227" i="12"/>
  <c r="E226" i="12"/>
  <c r="E225" i="12"/>
  <c r="E224" i="12"/>
  <c r="E223" i="12"/>
  <c r="E222" i="12"/>
  <c r="E221" i="12"/>
  <c r="E220" i="12"/>
  <c r="E219" i="12"/>
  <c r="E218" i="12"/>
  <c r="E217" i="12"/>
  <c r="E216" i="12"/>
  <c r="E215" i="12"/>
  <c r="E214" i="12"/>
  <c r="E213" i="12"/>
  <c r="E212" i="12"/>
  <c r="E211" i="12"/>
  <c r="E210" i="12"/>
  <c r="E209" i="12"/>
  <c r="E208" i="12"/>
  <c r="E207" i="12"/>
  <c r="E206" i="12"/>
  <c r="E205" i="12"/>
  <c r="E204" i="12"/>
  <c r="E203" i="12"/>
  <c r="E202" i="12"/>
  <c r="E201" i="12"/>
  <c r="E200" i="12"/>
  <c r="E199" i="12"/>
  <c r="E198" i="12"/>
  <c r="E197" i="12"/>
  <c r="E196" i="12"/>
  <c r="E195" i="12"/>
  <c r="E194" i="12"/>
  <c r="E193" i="12"/>
  <c r="E192" i="12"/>
  <c r="E191" i="12"/>
  <c r="E190" i="12"/>
  <c r="E189" i="12"/>
  <c r="E188" i="12"/>
  <c r="E187" i="12"/>
  <c r="E186" i="12"/>
  <c r="E185" i="12"/>
  <c r="E184" i="12"/>
  <c r="E183" i="12"/>
  <c r="E182" i="12"/>
  <c r="E181" i="12"/>
  <c r="E180" i="12"/>
  <c r="E179" i="12"/>
  <c r="E178" i="12"/>
  <c r="E177" i="12"/>
  <c r="E176" i="12"/>
  <c r="E175" i="12"/>
  <c r="E174" i="12"/>
  <c r="E173" i="12"/>
  <c r="E172" i="12"/>
  <c r="E171" i="12"/>
  <c r="E170" i="12"/>
  <c r="E169" i="12"/>
  <c r="E168" i="12"/>
  <c r="E167" i="12"/>
  <c r="E166" i="12"/>
  <c r="E165" i="12"/>
  <c r="E164" i="12"/>
  <c r="E163" i="12"/>
  <c r="E162" i="12"/>
  <c r="E161" i="12"/>
  <c r="E160" i="12"/>
  <c r="E159" i="12"/>
  <c r="E158" i="12"/>
  <c r="E157" i="12"/>
  <c r="E156" i="12"/>
  <c r="E155" i="12"/>
  <c r="E154" i="12"/>
  <c r="E153" i="12"/>
  <c r="E152" i="12"/>
  <c r="E151" i="12"/>
  <c r="E150" i="12"/>
  <c r="E149" i="12"/>
  <c r="E148" i="12"/>
  <c r="E147" i="12"/>
  <c r="E146" i="12"/>
  <c r="E145" i="12"/>
  <c r="E144" i="12"/>
  <c r="E143" i="12"/>
  <c r="E142" i="12"/>
  <c r="E141" i="12"/>
  <c r="E140" i="12"/>
  <c r="E139" i="12"/>
  <c r="E138" i="12"/>
  <c r="E137" i="12"/>
  <c r="E136" i="12"/>
  <c r="E135" i="12"/>
  <c r="E134" i="12"/>
  <c r="E133" i="12"/>
  <c r="E132" i="12"/>
  <c r="E131" i="12"/>
  <c r="E130" i="12"/>
  <c r="E129" i="12"/>
  <c r="E128" i="12"/>
  <c r="E127" i="12"/>
  <c r="E126" i="12"/>
  <c r="E125" i="12"/>
  <c r="E124" i="12"/>
  <c r="E123" i="12"/>
  <c r="E122" i="12"/>
  <c r="E121" i="12"/>
  <c r="E120" i="12"/>
  <c r="E119" i="12"/>
  <c r="E118" i="12"/>
  <c r="E117" i="12"/>
  <c r="E116" i="12"/>
  <c r="E115" i="12"/>
  <c r="E114" i="12"/>
  <c r="E113" i="12"/>
  <c r="E112" i="12"/>
  <c r="E111" i="12"/>
  <c r="E110" i="12"/>
  <c r="E109" i="12"/>
  <c r="E108" i="12"/>
  <c r="E107" i="12"/>
  <c r="E106" i="12"/>
  <c r="E105" i="12"/>
  <c r="E104" i="12"/>
  <c r="E103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F11" i="12"/>
  <c r="E11" i="12"/>
  <c r="F10" i="12"/>
  <c r="E10" i="12"/>
  <c r="F9" i="12"/>
  <c r="E9" i="12"/>
  <c r="F8" i="12"/>
  <c r="E8" i="12"/>
  <c r="F7" i="12"/>
  <c r="E7" i="12"/>
  <c r="F6" i="12"/>
  <c r="E6" i="12"/>
  <c r="F5" i="12"/>
  <c r="E5" i="12"/>
  <c r="F4" i="12"/>
  <c r="E4" i="12"/>
  <c r="F3" i="12"/>
  <c r="E3" i="12"/>
  <c r="E2" i="12"/>
  <c r="H10" i="11" l="1"/>
  <c r="I10" i="11" s="1"/>
  <c r="F10" i="11"/>
  <c r="E10" i="11"/>
  <c r="H9" i="11"/>
  <c r="I9" i="11" s="1"/>
  <c r="F9" i="11"/>
  <c r="E9" i="11"/>
  <c r="I8" i="11"/>
  <c r="H8" i="11"/>
  <c r="F8" i="11"/>
  <c r="E8" i="11"/>
  <c r="H7" i="11"/>
  <c r="I7" i="11" s="1"/>
  <c r="F7" i="11"/>
  <c r="E7" i="11"/>
  <c r="I6" i="11"/>
  <c r="H6" i="11"/>
  <c r="F6" i="11"/>
  <c r="E6" i="11"/>
  <c r="D11" i="11" l="1"/>
  <c r="H8" i="10"/>
  <c r="F8" i="10" l="1"/>
  <c r="E8" i="10"/>
  <c r="H7" i="10"/>
  <c r="I7" i="10" s="1"/>
  <c r="F7" i="10"/>
  <c r="E7" i="10"/>
  <c r="H6" i="10"/>
  <c r="I6" i="10" s="1"/>
  <c r="F6" i="10"/>
  <c r="E6" i="10"/>
  <c r="H8" i="9"/>
  <c r="F8" i="9"/>
  <c r="I8" i="9" s="1"/>
  <c r="E8" i="9"/>
  <c r="H7" i="9"/>
  <c r="I7" i="9" s="1"/>
  <c r="F7" i="9"/>
  <c r="E7" i="9"/>
  <c r="H6" i="9"/>
  <c r="F6" i="9"/>
  <c r="H9" i="8"/>
  <c r="I9" i="8" s="1"/>
  <c r="F9" i="8"/>
  <c r="E9" i="8"/>
  <c r="H8" i="8"/>
  <c r="F8" i="8"/>
  <c r="E8" i="8"/>
  <c r="H7" i="8"/>
  <c r="F7" i="8"/>
  <c r="E7" i="8"/>
  <c r="H6" i="8"/>
  <c r="I6" i="8" s="1"/>
  <c r="F6" i="8"/>
  <c r="D10" i="8"/>
  <c r="H9" i="7"/>
  <c r="I9" i="7" s="1"/>
  <c r="F9" i="7"/>
  <c r="E9" i="7"/>
  <c r="H8" i="7"/>
  <c r="F8" i="7"/>
  <c r="E8" i="7"/>
  <c r="H7" i="7"/>
  <c r="F7" i="7"/>
  <c r="I7" i="7" s="1"/>
  <c r="E7" i="7"/>
  <c r="H6" i="7"/>
  <c r="I6" i="7" s="1"/>
  <c r="F6" i="7"/>
  <c r="H8" i="6"/>
  <c r="F8" i="6"/>
  <c r="E8" i="6"/>
  <c r="H7" i="6"/>
  <c r="F7" i="6"/>
  <c r="I7" i="6" s="1"/>
  <c r="E7" i="6"/>
  <c r="H6" i="6"/>
  <c r="F6" i="6"/>
  <c r="H7" i="5"/>
  <c r="F7" i="5"/>
  <c r="E7" i="5"/>
  <c r="H6" i="5"/>
  <c r="F6" i="5"/>
  <c r="D8" i="5"/>
  <c r="F6" i="4"/>
  <c r="H6" i="4"/>
  <c r="I6" i="4" s="1"/>
  <c r="D7" i="4"/>
  <c r="H7" i="3"/>
  <c r="F7" i="3"/>
  <c r="I7" i="3" s="1"/>
  <c r="E7" i="3"/>
  <c r="H6" i="3"/>
  <c r="I6" i="3" s="1"/>
  <c r="F6" i="3"/>
  <c r="E6" i="3"/>
  <c r="H6" i="2"/>
  <c r="H10" i="2"/>
  <c r="I10" i="2" s="1"/>
  <c r="F10" i="2"/>
  <c r="E10" i="2"/>
  <c r="H9" i="2"/>
  <c r="F9" i="2"/>
  <c r="E9" i="2"/>
  <c r="H8" i="2"/>
  <c r="I8" i="2" s="1"/>
  <c r="F8" i="2"/>
  <c r="E8" i="2"/>
  <c r="H7" i="2"/>
  <c r="I7" i="2" s="1"/>
  <c r="F7" i="2"/>
  <c r="E7" i="2"/>
  <c r="F6" i="2"/>
  <c r="I6" i="2" s="1"/>
  <c r="D11" i="2"/>
  <c r="H6" i="1"/>
  <c r="F6" i="1"/>
  <c r="E6" i="1"/>
  <c r="H10" i="1"/>
  <c r="I10" i="1" s="1"/>
  <c r="F10" i="1"/>
  <c r="E10" i="1"/>
  <c r="H9" i="1"/>
  <c r="I9" i="1" s="1"/>
  <c r="F9" i="1"/>
  <c r="E9" i="1"/>
  <c r="H8" i="1"/>
  <c r="I8" i="1" s="1"/>
  <c r="F8" i="1"/>
  <c r="E8" i="1"/>
  <c r="I7" i="1"/>
  <c r="H7" i="1"/>
  <c r="F7" i="1"/>
  <c r="E7" i="1"/>
  <c r="I6" i="1"/>
  <c r="I8" i="10" l="1"/>
  <c r="D9" i="10"/>
  <c r="I6" i="9"/>
  <c r="D9" i="9"/>
  <c r="E6" i="9"/>
  <c r="I8" i="8"/>
  <c r="I7" i="8"/>
  <c r="E6" i="8"/>
  <c r="D10" i="7"/>
  <c r="I8" i="7"/>
  <c r="E6" i="7"/>
  <c r="I6" i="6"/>
  <c r="I8" i="6"/>
  <c r="D9" i="6"/>
  <c r="E6" i="6"/>
  <c r="I7" i="5"/>
  <c r="I6" i="5"/>
  <c r="E6" i="5"/>
  <c r="E6" i="4"/>
  <c r="D8" i="3"/>
  <c r="I9" i="2"/>
  <c r="E6" i="2"/>
  <c r="D11" i="1"/>
</calcChain>
</file>

<file path=xl/sharedStrings.xml><?xml version="1.0" encoding="utf-8"?>
<sst xmlns="http://schemas.openxmlformats.org/spreadsheetml/2006/main" count="116" uniqueCount="21">
  <si>
    <t>Route</t>
  </si>
  <si>
    <t>Weekly sites</t>
  </si>
  <si>
    <t>Daily sites avg.</t>
  </si>
  <si>
    <t>Maintenance Model</t>
  </si>
  <si>
    <t>Routing Model</t>
  </si>
  <si>
    <t>Gap</t>
  </si>
  <si>
    <t>Cost Function</t>
  </si>
  <si>
    <t>MIP-split Cost</t>
  </si>
  <si>
    <t>Nodo</t>
  </si>
  <si>
    <t>Numero de atenciones</t>
  </si>
  <si>
    <t>Costo Total</t>
  </si>
  <si>
    <t>Costo</t>
  </si>
  <si>
    <t>Costo 4 meses</t>
  </si>
  <si>
    <t>id1</t>
  </si>
  <si>
    <t>cost routing  (FUNCTION)</t>
  </si>
  <si>
    <t>CMR</t>
  </si>
  <si>
    <t>BM</t>
  </si>
  <si>
    <t>gap</t>
  </si>
  <si>
    <t>Total CMR</t>
  </si>
  <si>
    <t>Total BM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</si>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</sst>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%"/>
    <numFmt numFmtId="165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4">
    <xf numFmtId="0" fontId="0" fillId="0" borderId="0" xfId="0"/>
    <xf numFmtId="2" fontId="0" fillId="0" borderId="0" xfId="0" applyNumberFormat="1"/>
    <xf numFmtId="0" fontId="0" fillId="0" borderId="0" xfId="0"/>
    <xf numFmtId="0" fontId="18" fillId="33" borderId="11" xfId="0" applyFont="1" applyFill="1" applyBorder="1" applyAlignment="1">
      <alignment horizontal="center" vertical="center"/>
    </xf>
    <xf numFmtId="0" fontId="18" fillId="33" borderId="11" xfId="0" applyFont="1" applyFill="1" applyBorder="1" applyAlignment="1">
      <alignment horizontal="center" vertical="center"/>
    </xf>
    <xf numFmtId="0" fontId="18" fillId="33" borderId="16" xfId="0" applyFont="1" applyFill="1" applyBorder="1" applyAlignment="1">
      <alignment horizontal="center" vertical="center"/>
    </xf>
    <xf numFmtId="0" fontId="18" fillId="33" borderId="17" xfId="0" applyFont="1" applyFill="1" applyBorder="1" applyAlignment="1">
      <alignment horizontal="center" vertical="center"/>
    </xf>
    <xf numFmtId="0" fontId="19" fillId="33" borderId="18" xfId="0" applyFont="1" applyFill="1" applyBorder="1" applyAlignment="1">
      <alignment horizontal="center"/>
    </xf>
    <xf numFmtId="0" fontId="19" fillId="33" borderId="19" xfId="0" applyFont="1" applyFill="1" applyBorder="1" applyAlignment="1">
      <alignment horizontal="center"/>
    </xf>
    <xf numFmtId="2" fontId="19" fillId="33" borderId="0" xfId="0" applyNumberFormat="1" applyFont="1" applyFill="1" applyBorder="1" applyAlignment="1">
      <alignment horizontal="center"/>
    </xf>
    <xf numFmtId="2" fontId="19" fillId="33" borderId="19" xfId="0" applyNumberFormat="1" applyFont="1" applyFill="1" applyBorder="1" applyAlignment="1">
      <alignment horizontal="center"/>
    </xf>
    <xf numFmtId="164" fontId="19" fillId="33" borderId="19" xfId="42" applyNumberFormat="1" applyFont="1" applyFill="1" applyBorder="1" applyAlignment="1">
      <alignment horizontal="center" vertical="center"/>
    </xf>
    <xf numFmtId="0" fontId="19" fillId="33" borderId="13" xfId="0" applyFont="1" applyFill="1" applyBorder="1" applyAlignment="1">
      <alignment horizontal="center"/>
    </xf>
    <xf numFmtId="0" fontId="19" fillId="33" borderId="14" xfId="0" applyFont="1" applyFill="1" applyBorder="1" applyAlignment="1">
      <alignment horizontal="center"/>
    </xf>
    <xf numFmtId="2" fontId="19" fillId="33" borderId="15" xfId="0" applyNumberFormat="1" applyFont="1" applyFill="1" applyBorder="1" applyAlignment="1">
      <alignment horizontal="center"/>
    </xf>
    <xf numFmtId="2" fontId="19" fillId="33" borderId="14" xfId="0" applyNumberFormat="1" applyFont="1" applyFill="1" applyBorder="1" applyAlignment="1">
      <alignment horizontal="center"/>
    </xf>
    <xf numFmtId="164" fontId="19" fillId="33" borderId="14" xfId="42" applyNumberFormat="1" applyFont="1" applyFill="1" applyBorder="1" applyAlignment="1">
      <alignment horizontal="center" vertical="center"/>
    </xf>
    <xf numFmtId="0" fontId="0" fillId="34" borderId="0" xfId="0" applyFill="1"/>
    <xf numFmtId="0" fontId="19" fillId="33" borderId="0" xfId="0" applyFont="1" applyFill="1" applyBorder="1" applyAlignment="1">
      <alignment horizontal="center"/>
    </xf>
    <xf numFmtId="11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0" fillId="0" borderId="0" xfId="0" applyFont="1"/>
    <xf numFmtId="0" fontId="21" fillId="0" borderId="0" xfId="0" applyFont="1" applyAlignment="1">
      <alignment horizontal="center"/>
    </xf>
    <xf numFmtId="0" fontId="20" fillId="0" borderId="0" xfId="0" applyFont="1" applyAlignment="1"/>
    <xf numFmtId="0" fontId="18" fillId="33" borderId="10" xfId="0" applyFont="1" applyFill="1" applyBorder="1" applyAlignment="1">
      <alignment horizontal="center" vertical="center"/>
    </xf>
    <xf numFmtId="0" fontId="18" fillId="33" borderId="13" xfId="0" applyFont="1" applyFill="1" applyBorder="1" applyAlignment="1">
      <alignment horizontal="center" vertical="center"/>
    </xf>
    <xf numFmtId="0" fontId="18" fillId="33" borderId="11" xfId="0" applyFont="1" applyFill="1" applyBorder="1" applyAlignment="1">
      <alignment horizontal="center" vertical="center" wrapText="1"/>
    </xf>
    <xf numFmtId="0" fontId="18" fillId="33" borderId="14" xfId="0" applyFont="1" applyFill="1" applyBorder="1" applyAlignment="1">
      <alignment horizontal="center" vertical="center" wrapText="1"/>
    </xf>
    <xf numFmtId="0" fontId="18" fillId="33" borderId="12" xfId="0" applyFont="1" applyFill="1" applyBorder="1" applyAlignment="1">
      <alignment horizontal="center" vertical="center" wrapText="1"/>
    </xf>
    <xf numFmtId="0" fontId="18" fillId="33" borderId="15" xfId="0" applyFont="1" applyFill="1" applyBorder="1" applyAlignment="1">
      <alignment horizontal="center" vertical="center" wrapText="1"/>
    </xf>
    <xf numFmtId="0" fontId="18" fillId="33" borderId="12" xfId="0" applyFont="1" applyFill="1" applyBorder="1" applyAlignment="1">
      <alignment horizontal="center" vertical="center"/>
    </xf>
    <xf numFmtId="0" fontId="18" fillId="33" borderId="11" xfId="0" applyFont="1" applyFill="1" applyBorder="1" applyAlignment="1">
      <alignment horizontal="center" vertical="center"/>
    </xf>
    <xf numFmtId="0" fontId="18" fillId="33" borderId="14" xfId="0" applyFont="1" applyFill="1" applyBorder="1" applyAlignment="1">
      <alignment horizontal="center" vertical="center"/>
    </xf>
    <xf numFmtId="165" fontId="0" fillId="0" borderId="0" xfId="42" applyNumberFormat="1" applyFont="1"/>
    <xf numFmtId="0" fontId="19" fillId="33" borderId="11" xfId="0" applyFont="1" applyFill="1" applyBorder="1" applyAlignment="1">
      <alignment horizontal="center"/>
    </xf>
    <xf numFmtId="0" fontId="18" fillId="33" borderId="19" xfId="0" applyFont="1" applyFill="1" applyBorder="1" applyAlignment="1">
      <alignment horizontal="center" vertical="center" wrapText="1"/>
    </xf>
    <xf numFmtId="0" fontId="19" fillId="35" borderId="0" xfId="0" applyFont="1" applyFill="1" applyAlignment="1">
      <alignment horizontal="center" vertical="center"/>
    </xf>
    <xf numFmtId="0" fontId="19" fillId="35" borderId="20" xfId="0" applyFont="1" applyFill="1" applyBorder="1" applyAlignment="1">
      <alignment horizontal="center" vertic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CMRvsBM!$X$1:$X$11</c:f>
              <c:strCache>
                <c:ptCount val="11"/>
                <c:pt idx="0">
                  <c:v>[95% - 99%]</c:v>
                </c:pt>
                <c:pt idx="1">
                  <c:v>[90% - 95%)</c:v>
                </c:pt>
                <c:pt idx="2">
                  <c:v>[85% - 90%)</c:v>
                </c:pt>
                <c:pt idx="3">
                  <c:v>[80% - 85%)</c:v>
                </c:pt>
                <c:pt idx="4">
                  <c:v>[75% - 80%)</c:v>
                </c:pt>
                <c:pt idx="5">
                  <c:v>[70% - 75%)</c:v>
                </c:pt>
                <c:pt idx="6">
                  <c:v>[65% - 70%)</c:v>
                </c:pt>
                <c:pt idx="7">
                  <c:v>[60% - 65%)</c:v>
                </c:pt>
                <c:pt idx="8">
                  <c:v>[55% - 60%)</c:v>
                </c:pt>
                <c:pt idx="9">
                  <c:v>[50% - 55%)</c:v>
                </c:pt>
                <c:pt idx="10">
                  <c:v>[0% - 50%)</c:v>
                </c:pt>
              </c:strCache>
            </c:strRef>
          </c:cat>
          <c:val>
            <c:numRef>
              <c:f>CMRvsBM!$Y$1:$Y$11</c:f>
              <c:numCache>
                <c:formatCode>General</c:formatCode>
                <c:ptCount val="11"/>
                <c:pt idx="0">
                  <c:v>38</c:v>
                </c:pt>
                <c:pt idx="1">
                  <c:v>38</c:v>
                </c:pt>
                <c:pt idx="2">
                  <c:v>95</c:v>
                </c:pt>
                <c:pt idx="3">
                  <c:v>320</c:v>
                </c:pt>
                <c:pt idx="4">
                  <c:v>68</c:v>
                </c:pt>
                <c:pt idx="5">
                  <c:v>86</c:v>
                </c:pt>
                <c:pt idx="6">
                  <c:v>101</c:v>
                </c:pt>
                <c:pt idx="7">
                  <c:v>126</c:v>
                </c:pt>
                <c:pt idx="8">
                  <c:v>43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78275216"/>
        <c:axId val="278275776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CMRvsBM!$X$1:$X$11</c:f>
              <c:strCache>
                <c:ptCount val="11"/>
                <c:pt idx="0">
                  <c:v>[95% - 99%]</c:v>
                </c:pt>
                <c:pt idx="1">
                  <c:v>[90% - 95%)</c:v>
                </c:pt>
                <c:pt idx="2">
                  <c:v>[85% - 90%)</c:v>
                </c:pt>
                <c:pt idx="3">
                  <c:v>[80% - 85%)</c:v>
                </c:pt>
                <c:pt idx="4">
                  <c:v>[75% - 80%)</c:v>
                </c:pt>
                <c:pt idx="5">
                  <c:v>[70% - 75%)</c:v>
                </c:pt>
                <c:pt idx="6">
                  <c:v>[65% - 70%)</c:v>
                </c:pt>
                <c:pt idx="7">
                  <c:v>[60% - 65%)</c:v>
                </c:pt>
                <c:pt idx="8">
                  <c:v>[55% - 60%)</c:v>
                </c:pt>
                <c:pt idx="9">
                  <c:v>[50% - 55%)</c:v>
                </c:pt>
                <c:pt idx="10">
                  <c:v>[0% - 50%)</c:v>
                </c:pt>
              </c:strCache>
            </c:strRef>
          </c:cat>
          <c:val>
            <c:numRef>
              <c:f>CMRvsBM!$Z$1:$Z$11</c:f>
              <c:numCache>
                <c:formatCode>General</c:formatCode>
                <c:ptCount val="11"/>
                <c:pt idx="0">
                  <c:v>4.1439476553980371E-2</c:v>
                </c:pt>
                <c:pt idx="1">
                  <c:v>8.2878953107960743E-2</c:v>
                </c:pt>
                <c:pt idx="2">
                  <c:v>0.18647764449291168</c:v>
                </c:pt>
                <c:pt idx="3">
                  <c:v>0.53544165757906215</c:v>
                </c:pt>
                <c:pt idx="4">
                  <c:v>0.60959651035986917</c:v>
                </c:pt>
                <c:pt idx="5">
                  <c:v>0.70338058887677213</c:v>
                </c:pt>
                <c:pt idx="6">
                  <c:v>0.81352235550708829</c:v>
                </c:pt>
                <c:pt idx="7">
                  <c:v>0.95092693565976005</c:v>
                </c:pt>
                <c:pt idx="8">
                  <c:v>0.99781897491821159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277456"/>
        <c:axId val="278276896"/>
      </c:lineChart>
      <c:catAx>
        <c:axId val="27827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3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275776"/>
        <c:crosses val="autoZero"/>
        <c:auto val="1"/>
        <c:lblAlgn val="ctr"/>
        <c:lblOffset val="100"/>
        <c:noMultiLvlLbl val="0"/>
      </c:catAx>
      <c:valAx>
        <c:axId val="278275776"/>
        <c:scaling>
          <c:orientation val="minMax"/>
          <c:max val="36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275216"/>
        <c:crosses val="autoZero"/>
        <c:crossBetween val="between"/>
        <c:majorUnit val="60"/>
      </c:valAx>
      <c:valAx>
        <c:axId val="278276896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277456"/>
        <c:crosses val="max"/>
        <c:crossBetween val="between"/>
        <c:majorUnit val="0.2"/>
      </c:valAx>
      <c:catAx>
        <c:axId val="278277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8276896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742950</xdr:colOff>
      <xdr:row>17</xdr:row>
      <xdr:rowOff>114300</xdr:rowOff>
    </xdr:from>
    <xdr:to>
      <xdr:col>22</xdr:col>
      <xdr:colOff>742950</xdr:colOff>
      <xdr:row>32</xdr:row>
      <xdr:rowOff>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8"/>
  <sheetViews>
    <sheetView tabSelected="1" workbookViewId="0">
      <selection activeCell="H10" sqref="H10"/>
    </sheetView>
  </sheetViews>
  <sheetFormatPr baseColWidth="10" defaultRowHeight="15" x14ac:dyDescent="0.25"/>
  <sheetData>
    <row r="1" spans="1:21" x14ac:dyDescent="0.25">
      <c r="A1" s="19">
        <v>8.2572214765670005</v>
      </c>
      <c r="L1">
        <v>1</v>
      </c>
      <c r="M1" s="44">
        <v>862</v>
      </c>
      <c r="N1">
        <v>102</v>
      </c>
      <c r="O1">
        <v>11.737472585346801</v>
      </c>
      <c r="P1">
        <v>9.0646093142450798E-2</v>
      </c>
      <c r="Q1">
        <v>17.54</v>
      </c>
      <c r="R1">
        <v>3.6935800392486597E-2</v>
      </c>
      <c r="S1">
        <v>17.678106786643902</v>
      </c>
      <c r="T1">
        <v>40.562630080588001</v>
      </c>
      <c r="U1">
        <v>8.0275604478993096E-2</v>
      </c>
    </row>
    <row r="2" spans="1:21" x14ac:dyDescent="0.25">
      <c r="A2">
        <v>1558877</v>
      </c>
      <c r="L2">
        <v>1</v>
      </c>
      <c r="M2" s="44">
        <v>707</v>
      </c>
      <c r="N2">
        <v>74</v>
      </c>
      <c r="O2">
        <v>11.2736280315006</v>
      </c>
      <c r="P2">
        <v>7.9643319399137297E-2</v>
      </c>
      <c r="Q2">
        <v>17.678106786643902</v>
      </c>
      <c r="R2">
        <v>3.1893213356048597E-2</v>
      </c>
      <c r="S2">
        <v>17.71</v>
      </c>
      <c r="T2">
        <v>40.451926450006702</v>
      </c>
      <c r="U2">
        <v>6.8470258867142905E-2</v>
      </c>
    </row>
    <row r="3" spans="1:21" x14ac:dyDescent="0.25">
      <c r="A3" s="1">
        <f>(A2/1000)/3600</f>
        <v>0.43302138888888886</v>
      </c>
      <c r="L3" s="44">
        <v>1</v>
      </c>
      <c r="M3" s="44">
        <v>507</v>
      </c>
      <c r="N3">
        <v>29</v>
      </c>
      <c r="O3">
        <v>11.962821916877999</v>
      </c>
      <c r="P3">
        <v>8.3883231168895206E-2</v>
      </c>
      <c r="Q3">
        <v>17.71</v>
      </c>
      <c r="R3">
        <v>3.6059182173386502E-2</v>
      </c>
      <c r="S3">
        <v>18.342451802199299</v>
      </c>
      <c r="T3">
        <v>40.266331395849001</v>
      </c>
      <c r="U3">
        <v>7.4227843430313994E-2</v>
      </c>
    </row>
    <row r="4" spans="1:21" x14ac:dyDescent="0.25">
      <c r="C4" s="50" t="s">
        <v>0</v>
      </c>
      <c r="D4" s="52" t="s">
        <v>1</v>
      </c>
      <c r="E4" s="54" t="s">
        <v>2</v>
      </c>
      <c r="F4" s="3" t="s">
        <v>3</v>
      </c>
      <c r="G4" s="56" t="s">
        <v>4</v>
      </c>
      <c r="H4" s="56"/>
      <c r="I4" s="57" t="s">
        <v>5</v>
      </c>
      <c r="L4" s="44">
        <v>1</v>
      </c>
      <c r="M4" s="44">
        <v>840</v>
      </c>
      <c r="N4">
        <v>98</v>
      </c>
      <c r="O4">
        <v>11.852194005395001</v>
      </c>
      <c r="P4">
        <v>8.1214999533843604E-2</v>
      </c>
      <c r="Q4">
        <v>18.342451802199299</v>
      </c>
      <c r="R4">
        <v>3.5159963800176601E-2</v>
      </c>
      <c r="S4">
        <v>18.3776117659995</v>
      </c>
      <c r="T4">
        <v>40.186856385165399</v>
      </c>
      <c r="U4">
        <v>7.14384778574364E-2</v>
      </c>
    </row>
    <row r="5" spans="1:21" x14ac:dyDescent="0.25">
      <c r="C5" s="51"/>
      <c r="D5" s="53"/>
      <c r="E5" s="55"/>
      <c r="F5" s="5" t="s">
        <v>6</v>
      </c>
      <c r="G5" s="6" t="s">
        <v>7</v>
      </c>
      <c r="H5" s="6" t="s">
        <v>6</v>
      </c>
      <c r="I5" s="58"/>
      <c r="L5" s="44">
        <v>1</v>
      </c>
      <c r="M5" s="44">
        <v>329</v>
      </c>
      <c r="N5">
        <v>3</v>
      </c>
      <c r="O5">
        <v>11.8411859670253</v>
      </c>
      <c r="P5">
        <v>8.0413705397222507E-2</v>
      </c>
      <c r="Q5">
        <v>18.3776117659995</v>
      </c>
      <c r="R5">
        <v>4.8718665021590501E-2</v>
      </c>
      <c r="S5">
        <v>18.4263304310211</v>
      </c>
      <c r="T5">
        <v>40.185695463336103</v>
      </c>
      <c r="U5">
        <v>7.0676932845131907E-2</v>
      </c>
    </row>
    <row r="6" spans="1:21" x14ac:dyDescent="0.25">
      <c r="C6" s="7">
        <v>1</v>
      </c>
      <c r="D6" s="60">
        <f>COUNTIF($L$1:$L$500,C6)</f>
        <v>38</v>
      </c>
      <c r="E6" s="9">
        <f>D6/7</f>
        <v>5.4285714285714288</v>
      </c>
      <c r="F6" s="10">
        <f>SUMIF(L1:L500,C6,U1:U500)</f>
        <v>2.6874865038268223</v>
      </c>
      <c r="G6" s="9">
        <v>2.9717425758267999</v>
      </c>
      <c r="H6" s="9">
        <f>SUMIF(L1:L500,C6,P1:P500)</f>
        <v>2.9839118264976774</v>
      </c>
      <c r="I6" s="11">
        <f>(H6-F6)/F6</f>
        <v>0.11029834838194086</v>
      </c>
      <c r="L6" s="44">
        <v>1</v>
      </c>
      <c r="M6" s="44">
        <v>386</v>
      </c>
      <c r="N6">
        <v>10</v>
      </c>
      <c r="O6">
        <v>11.2520414769527</v>
      </c>
      <c r="P6">
        <v>7.18660312846542E-2</v>
      </c>
      <c r="Q6">
        <v>18.4263304310211</v>
      </c>
      <c r="R6">
        <v>3.3191725179525199E-2</v>
      </c>
      <c r="S6">
        <v>18.459522156200599</v>
      </c>
      <c r="T6">
        <v>40.136197360135498</v>
      </c>
      <c r="U6">
        <v>6.1631802490611898E-2</v>
      </c>
    </row>
    <row r="7" spans="1:21" x14ac:dyDescent="0.25">
      <c r="C7" s="7">
        <v>2</v>
      </c>
      <c r="D7" s="8">
        <f t="shared" ref="D7:D8" si="0">COUNTIF($L$1:$L$500,C7)</f>
        <v>31</v>
      </c>
      <c r="E7" s="9">
        <f t="shared" ref="E7:E8" si="1">D7/7</f>
        <v>4.4285714285714288</v>
      </c>
      <c r="F7" s="10">
        <f>SUMIF(L1:L500,C7,U1:U500)</f>
        <v>2.2176478377756941</v>
      </c>
      <c r="G7" s="9">
        <v>2.4413636060416999</v>
      </c>
      <c r="H7" s="9">
        <f>SUMIF(L1:L500,C7,P1:P500)</f>
        <v>2.4442593623970192</v>
      </c>
      <c r="I7" s="11">
        <f>(H7-F7)/F7</f>
        <v>0.10218553223879634</v>
      </c>
      <c r="L7" s="44">
        <v>1</v>
      </c>
      <c r="M7" s="44">
        <v>759</v>
      </c>
      <c r="N7">
        <v>84</v>
      </c>
      <c r="O7">
        <v>11.402678491374401</v>
      </c>
      <c r="P7">
        <v>7.3398546053684496E-2</v>
      </c>
      <c r="Q7">
        <v>18.459522156200599</v>
      </c>
      <c r="R7">
        <v>4.0477843799365303E-2</v>
      </c>
      <c r="S7">
        <v>18.5</v>
      </c>
      <c r="T7">
        <v>40.0601566715521</v>
      </c>
      <c r="U7">
        <v>6.3371165201219395E-2</v>
      </c>
    </row>
    <row r="8" spans="1:21" x14ac:dyDescent="0.25">
      <c r="C8" s="12">
        <v>3</v>
      </c>
      <c r="D8" s="13">
        <f t="shared" si="0"/>
        <v>39</v>
      </c>
      <c r="E8" s="14">
        <f t="shared" si="1"/>
        <v>5.5714285714285712</v>
      </c>
      <c r="F8" s="15">
        <f>SUMIF(L1:L500,C8,U1:U500)</f>
        <v>2.5678150166566311</v>
      </c>
      <c r="G8" s="14">
        <v>2.8954390762350402</v>
      </c>
      <c r="H8" s="14">
        <f>+SUMIF(L1:L500,C8,P1:P500)</f>
        <v>2.9187467882950049</v>
      </c>
      <c r="I8" s="16">
        <f t="shared" ref="I8" si="2">(H8-F8)/F8</f>
        <v>0.13666551887966485</v>
      </c>
      <c r="L8" s="44">
        <v>1</v>
      </c>
      <c r="M8" s="44">
        <v>384</v>
      </c>
      <c r="N8">
        <v>9</v>
      </c>
      <c r="O8">
        <v>11.863724070788001</v>
      </c>
      <c r="P8">
        <v>7.9617554030127602E-2</v>
      </c>
      <c r="Q8">
        <v>18.5</v>
      </c>
      <c r="R8">
        <v>3.81826770623373E-2</v>
      </c>
      <c r="S8">
        <v>18.5476698850064</v>
      </c>
      <c r="T8">
        <v>39.998136698471903</v>
      </c>
      <c r="U8">
        <v>7.0117037029728199E-2</v>
      </c>
    </row>
    <row r="9" spans="1:21" x14ac:dyDescent="0.25">
      <c r="C9" s="17"/>
      <c r="D9" s="18">
        <f>SUM(D6:D8)</f>
        <v>108</v>
      </c>
      <c r="E9" s="17"/>
      <c r="F9" s="17"/>
      <c r="G9" s="17"/>
      <c r="H9" s="17"/>
      <c r="I9" s="17"/>
      <c r="L9" s="44">
        <v>1</v>
      </c>
      <c r="M9" s="44">
        <v>311</v>
      </c>
      <c r="N9">
        <v>2</v>
      </c>
      <c r="O9">
        <v>11.869750877039801</v>
      </c>
      <c r="P9">
        <v>7.9318382006403301E-2</v>
      </c>
      <c r="Q9">
        <v>18.5476698850064</v>
      </c>
      <c r="R9">
        <v>2.8397327487455801E-2</v>
      </c>
      <c r="S9">
        <v>18.5760672124938</v>
      </c>
      <c r="T9">
        <v>39.994488568954097</v>
      </c>
      <c r="U9">
        <v>6.9835717960297597E-2</v>
      </c>
    </row>
    <row r="10" spans="1:21" x14ac:dyDescent="0.25">
      <c r="F10" s="1">
        <f>SUM(F6:F8)</f>
        <v>7.4729493582591475</v>
      </c>
      <c r="H10" s="1">
        <f>SUM(H6:H8)</f>
        <v>8.3469179771897011</v>
      </c>
      <c r="L10" s="44">
        <v>1</v>
      </c>
      <c r="M10" s="44">
        <v>535</v>
      </c>
      <c r="N10">
        <v>35</v>
      </c>
      <c r="O10">
        <v>12.367379051492399</v>
      </c>
      <c r="P10">
        <v>9.1690376162201395E-2</v>
      </c>
      <c r="Q10">
        <v>18.5760672124938</v>
      </c>
      <c r="R10">
        <v>2.9573907899159899E-2</v>
      </c>
      <c r="S10">
        <v>18.605641120392999</v>
      </c>
      <c r="T10">
        <v>39.765691814954003</v>
      </c>
      <c r="U10">
        <v>8.3337358200640504E-2</v>
      </c>
    </row>
    <row r="11" spans="1:21" x14ac:dyDescent="0.25">
      <c r="A11" s="62" t="s">
        <v>20</v>
      </c>
      <c r="L11" s="44">
        <v>1</v>
      </c>
      <c r="M11" s="44">
        <v>875</v>
      </c>
      <c r="N11">
        <v>104</v>
      </c>
      <c r="O11">
        <v>12.293714518904601</v>
      </c>
      <c r="P11">
        <v>8.7994084606904902E-2</v>
      </c>
      <c r="Q11">
        <v>18.605641120392999</v>
      </c>
      <c r="R11">
        <v>3.5025378470026403E-2</v>
      </c>
      <c r="S11">
        <v>18.640666498862998</v>
      </c>
      <c r="T11">
        <v>39.738660495234498</v>
      </c>
      <c r="U11">
        <v>7.9363534213969203E-2</v>
      </c>
    </row>
    <row r="12" spans="1:21" x14ac:dyDescent="0.25">
      <c r="A12" s="62" t="s">
        <v>20</v>
      </c>
      <c r="L12" s="44">
        <v>1</v>
      </c>
      <c r="M12" s="44">
        <v>358</v>
      </c>
      <c r="N12">
        <v>5</v>
      </c>
      <c r="O12">
        <v>12.0826201535496</v>
      </c>
      <c r="P12">
        <v>8.2253116291630402E-2</v>
      </c>
      <c r="Q12">
        <v>18.640666498862998</v>
      </c>
      <c r="R12">
        <v>4.0184667581639702E-2</v>
      </c>
      <c r="S12">
        <v>18.680851166444601</v>
      </c>
      <c r="T12">
        <v>39.6837470465411</v>
      </c>
      <c r="U12">
        <v>7.3249633435331807E-2</v>
      </c>
    </row>
    <row r="13" spans="1:21" x14ac:dyDescent="0.25">
      <c r="A13" s="62" t="s">
        <v>20</v>
      </c>
      <c r="L13" s="44">
        <v>1</v>
      </c>
      <c r="M13" s="44">
        <v>551</v>
      </c>
      <c r="N13">
        <v>42</v>
      </c>
      <c r="O13">
        <v>10.9821669672633</v>
      </c>
      <c r="P13">
        <v>6.7633539269547405E-2</v>
      </c>
      <c r="Q13">
        <v>18.680851166444601</v>
      </c>
      <c r="R13">
        <v>2.9148833555343499E-2</v>
      </c>
      <c r="S13">
        <v>18.71</v>
      </c>
      <c r="T13">
        <v>39.652380947496297</v>
      </c>
      <c r="U13">
        <v>5.7733145079015197E-2</v>
      </c>
    </row>
    <row r="14" spans="1:21" x14ac:dyDescent="0.25">
      <c r="A14" s="62">
        <v>1</v>
      </c>
      <c r="L14" s="44">
        <v>1</v>
      </c>
      <c r="M14" s="44">
        <v>514</v>
      </c>
      <c r="N14">
        <v>32</v>
      </c>
      <c r="O14">
        <v>12.9220843481519</v>
      </c>
      <c r="P14">
        <v>9.3351751164031604E-2</v>
      </c>
      <c r="Q14">
        <v>18.71</v>
      </c>
      <c r="R14">
        <v>2.41933659856245E-2</v>
      </c>
      <c r="S14">
        <v>19.3445879867363</v>
      </c>
      <c r="T14">
        <v>39.623006238451097</v>
      </c>
      <c r="U14">
        <v>8.6296378757324696E-2</v>
      </c>
    </row>
    <row r="15" spans="1:21" x14ac:dyDescent="0.25">
      <c r="A15" s="62">
        <v>1</v>
      </c>
      <c r="L15" s="44">
        <v>1</v>
      </c>
      <c r="M15" s="44">
        <v>497</v>
      </c>
      <c r="N15">
        <v>28</v>
      </c>
      <c r="O15">
        <v>12.3562997998661</v>
      </c>
      <c r="P15">
        <v>7.8395922595275599E-2</v>
      </c>
      <c r="Q15">
        <v>19.3445879867363</v>
      </c>
      <c r="R15">
        <v>2.3857178023481501E-2</v>
      </c>
      <c r="S15">
        <v>19.368445164759802</v>
      </c>
      <c r="T15">
        <v>39.429489725923297</v>
      </c>
      <c r="U15">
        <v>7.0269465239838E-2</v>
      </c>
    </row>
    <row r="16" spans="1:21" x14ac:dyDescent="0.25">
      <c r="A16" s="62">
        <v>108</v>
      </c>
      <c r="L16" s="44">
        <v>1</v>
      </c>
      <c r="M16" s="44">
        <v>549</v>
      </c>
      <c r="N16">
        <v>40</v>
      </c>
      <c r="O16">
        <v>10.5927295549366</v>
      </c>
      <c r="P16">
        <v>6.0530058151992902E-2</v>
      </c>
      <c r="Q16">
        <v>19.368445164759802</v>
      </c>
      <c r="R16">
        <v>2.4230721835410099E-2</v>
      </c>
      <c r="S16">
        <v>19.3926758865952</v>
      </c>
      <c r="T16">
        <v>39.362302285656298</v>
      </c>
      <c r="U16">
        <v>5.1297807963096402E-2</v>
      </c>
    </row>
    <row r="17" spans="1:21" x14ac:dyDescent="0.25">
      <c r="A17" s="62">
        <v>257</v>
      </c>
      <c r="L17" s="44">
        <v>1</v>
      </c>
      <c r="M17" s="44">
        <v>547</v>
      </c>
      <c r="N17">
        <v>38</v>
      </c>
      <c r="O17">
        <v>12.1842410549267</v>
      </c>
      <c r="P17">
        <v>7.5734380400311399E-2</v>
      </c>
      <c r="Q17">
        <v>19.3926758865952</v>
      </c>
      <c r="R17">
        <v>2.2673435656670501E-2</v>
      </c>
      <c r="S17">
        <v>19.415349322251899</v>
      </c>
      <c r="T17">
        <v>39.265127399912899</v>
      </c>
      <c r="U17">
        <v>6.7609685653324397E-2</v>
      </c>
    </row>
    <row r="18" spans="1:21" x14ac:dyDescent="0.25">
      <c r="A18" s="62">
        <v>248</v>
      </c>
      <c r="L18" s="44">
        <v>1</v>
      </c>
      <c r="M18" s="44">
        <v>706</v>
      </c>
      <c r="N18">
        <v>73</v>
      </c>
      <c r="O18">
        <v>11.9146325025376</v>
      </c>
      <c r="P18">
        <v>7.2189462272901003E-2</v>
      </c>
      <c r="Q18">
        <v>19.415349322251899</v>
      </c>
      <c r="R18">
        <v>3.6011589706091897E-2</v>
      </c>
      <c r="S18">
        <v>19.451360911957899</v>
      </c>
      <c r="T18">
        <v>39.144151391000399</v>
      </c>
      <c r="U18">
        <v>6.3968733397941999E-2</v>
      </c>
    </row>
    <row r="19" spans="1:21" x14ac:dyDescent="0.25">
      <c r="A19" s="62">
        <v>187</v>
      </c>
      <c r="L19" s="44">
        <v>1</v>
      </c>
      <c r="M19" s="44">
        <v>631</v>
      </c>
      <c r="N19">
        <v>55</v>
      </c>
      <c r="O19">
        <v>12.841138739662901</v>
      </c>
      <c r="P19">
        <v>8.7339180682075995E-2</v>
      </c>
      <c r="Q19">
        <v>19.451360911957899</v>
      </c>
      <c r="R19">
        <v>2.4508176711024302E-2</v>
      </c>
      <c r="S19">
        <v>19.475869088668901</v>
      </c>
      <c r="T19">
        <v>39.141529445474603</v>
      </c>
      <c r="U19">
        <v>8.00613138832309E-2</v>
      </c>
    </row>
    <row r="20" spans="1:21" x14ac:dyDescent="0.25">
      <c r="A20" s="62">
        <v>74</v>
      </c>
      <c r="L20" s="44">
        <v>1</v>
      </c>
      <c r="M20" s="44">
        <v>629</v>
      </c>
      <c r="N20">
        <v>54</v>
      </c>
      <c r="O20">
        <v>12.361168408327501</v>
      </c>
      <c r="P20">
        <v>7.7776832609171107E-2</v>
      </c>
      <c r="Q20">
        <v>19.475869088668901</v>
      </c>
      <c r="R20">
        <v>2.4130911331010099E-2</v>
      </c>
      <c r="S20">
        <v>19.5</v>
      </c>
      <c r="T20">
        <v>39.060138979704703</v>
      </c>
      <c r="U20">
        <v>6.9980062948258495E-2</v>
      </c>
    </row>
    <row r="21" spans="1:21" x14ac:dyDescent="0.25">
      <c r="A21" s="62">
        <v>58</v>
      </c>
      <c r="L21" s="44">
        <v>1</v>
      </c>
      <c r="M21" s="44">
        <v>794</v>
      </c>
      <c r="N21">
        <v>91</v>
      </c>
      <c r="O21">
        <v>12.699714587397599</v>
      </c>
      <c r="P21">
        <v>8.2940695785410204E-2</v>
      </c>
      <c r="Q21">
        <v>19.5</v>
      </c>
      <c r="R21">
        <v>3.1365383660018703E-2</v>
      </c>
      <c r="S21">
        <v>19.553644260731598</v>
      </c>
      <c r="T21">
        <v>39.029072826423601</v>
      </c>
      <c r="U21">
        <v>7.5517917292960701E-2</v>
      </c>
    </row>
    <row r="22" spans="1:21" x14ac:dyDescent="0.25">
      <c r="A22" s="62">
        <v>88</v>
      </c>
      <c r="L22" s="44">
        <v>1</v>
      </c>
      <c r="M22" s="44">
        <v>649</v>
      </c>
      <c r="N22">
        <v>62</v>
      </c>
      <c r="O22">
        <v>12.591124410699299</v>
      </c>
      <c r="P22">
        <v>8.0739669999866204E-2</v>
      </c>
      <c r="Q22">
        <v>19.553644260731598</v>
      </c>
      <c r="R22">
        <v>3.2240475708760298E-2</v>
      </c>
      <c r="S22">
        <v>19.585884736440299</v>
      </c>
      <c r="T22">
        <v>38.937560799457501</v>
      </c>
      <c r="U22">
        <v>7.32818401026573E-2</v>
      </c>
    </row>
    <row r="23" spans="1:21" x14ac:dyDescent="0.25">
      <c r="A23" s="62">
        <v>120</v>
      </c>
      <c r="L23" s="44">
        <v>1</v>
      </c>
      <c r="M23" s="44">
        <v>334</v>
      </c>
      <c r="N23">
        <v>4</v>
      </c>
      <c r="O23">
        <v>12.1488765900008</v>
      </c>
      <c r="P23">
        <v>7.4381416635560596E-2</v>
      </c>
      <c r="Q23">
        <v>19.585884736440299</v>
      </c>
      <c r="R23">
        <v>4.2255511801878899E-2</v>
      </c>
      <c r="S23">
        <v>19.6281402482422</v>
      </c>
      <c r="T23">
        <v>38.533491681012798</v>
      </c>
      <c r="U23">
        <v>6.6780334973648298E-2</v>
      </c>
    </row>
    <row r="24" spans="1:21" x14ac:dyDescent="0.25">
      <c r="A24" s="62">
        <v>142</v>
      </c>
      <c r="L24" s="44">
        <v>1</v>
      </c>
      <c r="M24" s="44">
        <v>422</v>
      </c>
      <c r="N24">
        <v>12</v>
      </c>
      <c r="O24">
        <v>12.418472600039999</v>
      </c>
      <c r="P24">
        <v>7.8226229452886001E-2</v>
      </c>
      <c r="Q24">
        <v>19.6281402482422</v>
      </c>
      <c r="R24">
        <v>2.7030144138536001E-2</v>
      </c>
      <c r="S24">
        <v>19.6551703923807</v>
      </c>
      <c r="T24">
        <v>38.355246121797499</v>
      </c>
      <c r="U24">
        <v>7.0951197548242403E-2</v>
      </c>
    </row>
    <row r="25" spans="1:21" x14ac:dyDescent="0.25">
      <c r="A25" s="62">
        <v>138</v>
      </c>
      <c r="L25" s="44">
        <v>1</v>
      </c>
      <c r="M25" s="44">
        <v>550</v>
      </c>
      <c r="N25">
        <v>41</v>
      </c>
      <c r="O25">
        <v>12.094017516206399</v>
      </c>
      <c r="P25">
        <v>7.3541089164356005E-2</v>
      </c>
      <c r="Q25">
        <v>19.6551703923807</v>
      </c>
      <c r="R25">
        <v>2.8432292042883701E-2</v>
      </c>
      <c r="S25">
        <v>19.683602684423601</v>
      </c>
      <c r="T25">
        <v>38.320100379862502</v>
      </c>
      <c r="U25">
        <v>6.6061985475612595E-2</v>
      </c>
    </row>
    <row r="26" spans="1:21" ht="15.75" thickBot="1" x14ac:dyDescent="0.3">
      <c r="A26" s="63">
        <v>123</v>
      </c>
      <c r="L26" s="44">
        <v>1</v>
      </c>
      <c r="M26" s="44">
        <v>639</v>
      </c>
      <c r="N26">
        <v>58</v>
      </c>
      <c r="O26">
        <v>10.9856427964251</v>
      </c>
      <c r="P26">
        <v>6.2833518946620495E-2</v>
      </c>
      <c r="Q26">
        <v>19.683602684423601</v>
      </c>
      <c r="R26">
        <v>2.6397315576370099E-2</v>
      </c>
      <c r="S26">
        <v>19.71</v>
      </c>
      <c r="T26">
        <v>38.1912893836327</v>
      </c>
      <c r="U26">
        <v>5.4783010567884899E-2</v>
      </c>
    </row>
    <row r="27" spans="1:21" x14ac:dyDescent="0.25">
      <c r="L27" s="44">
        <v>1</v>
      </c>
      <c r="M27" s="44">
        <v>787</v>
      </c>
      <c r="N27">
        <v>89</v>
      </c>
      <c r="O27">
        <v>12.714155400338299</v>
      </c>
      <c r="P27">
        <v>7.5712739407679502E-2</v>
      </c>
      <c r="Q27">
        <v>19.71</v>
      </c>
      <c r="R27">
        <v>2.7611191868767301E-2</v>
      </c>
      <c r="S27">
        <v>20.331585084558899</v>
      </c>
      <c r="T27">
        <v>38.087707265863401</v>
      </c>
      <c r="U27">
        <v>6.9264517380980398E-2</v>
      </c>
    </row>
    <row r="28" spans="1:21" x14ac:dyDescent="0.25">
      <c r="L28" s="44">
        <v>1</v>
      </c>
      <c r="M28" s="44">
        <v>569</v>
      </c>
      <c r="N28">
        <v>45</v>
      </c>
      <c r="O28">
        <v>12.635106671106801</v>
      </c>
      <c r="P28">
        <v>7.4462720727413403E-2</v>
      </c>
      <c r="Q28">
        <v>20.331585084558899</v>
      </c>
      <c r="R28">
        <v>3.0133775595905899E-2</v>
      </c>
      <c r="S28">
        <v>20.361718860154799</v>
      </c>
      <c r="T28">
        <v>38.048410341027498</v>
      </c>
      <c r="U28">
        <v>6.8007961280011894E-2</v>
      </c>
    </row>
    <row r="29" spans="1:21" x14ac:dyDescent="0.25">
      <c r="L29" s="44">
        <v>1</v>
      </c>
      <c r="M29" s="44">
        <v>512</v>
      </c>
      <c r="N29">
        <v>30</v>
      </c>
      <c r="O29">
        <v>12.632144260523001</v>
      </c>
      <c r="P29">
        <v>7.4225660280876293E-2</v>
      </c>
      <c r="Q29">
        <v>20.361718860154799</v>
      </c>
      <c r="R29">
        <v>2.5304355518540499E-2</v>
      </c>
      <c r="S29">
        <v>20.387023215673398</v>
      </c>
      <c r="T29">
        <v>37.994836134257703</v>
      </c>
      <c r="U29">
        <v>6.7798472916124994E-2</v>
      </c>
    </row>
    <row r="30" spans="1:21" x14ac:dyDescent="0.25">
      <c r="L30" s="44">
        <v>1</v>
      </c>
      <c r="M30" s="44">
        <v>460</v>
      </c>
      <c r="N30">
        <v>22</v>
      </c>
      <c r="O30">
        <v>11.726347951471601</v>
      </c>
      <c r="P30">
        <v>6.4858090288139006E-2</v>
      </c>
      <c r="Q30">
        <v>20.387023215673398</v>
      </c>
      <c r="R30">
        <v>2.7675468144100299E-2</v>
      </c>
      <c r="S30">
        <v>20.414698683817399</v>
      </c>
      <c r="T30">
        <v>37.892494883847903</v>
      </c>
      <c r="U30">
        <v>5.8007835185996802E-2</v>
      </c>
    </row>
    <row r="31" spans="1:21" x14ac:dyDescent="0.25">
      <c r="L31" s="44">
        <v>1</v>
      </c>
      <c r="M31" s="44">
        <v>548</v>
      </c>
      <c r="N31">
        <v>39</v>
      </c>
      <c r="O31">
        <v>13.020420305373801</v>
      </c>
      <c r="P31">
        <v>7.9687573749554305E-2</v>
      </c>
      <c r="Q31">
        <v>20.414698683817399</v>
      </c>
      <c r="R31">
        <v>2.7773620954971399E-2</v>
      </c>
      <c r="S31">
        <v>20.442472304772402</v>
      </c>
      <c r="T31">
        <v>37.771905670898697</v>
      </c>
      <c r="U31">
        <v>7.3690643826506294E-2</v>
      </c>
    </row>
    <row r="32" spans="1:21" x14ac:dyDescent="0.25">
      <c r="L32" s="44">
        <v>1</v>
      </c>
      <c r="M32" s="44">
        <v>441</v>
      </c>
      <c r="N32">
        <v>18</v>
      </c>
      <c r="O32">
        <v>12.7758418218831</v>
      </c>
      <c r="P32">
        <v>7.5773908101542706E-2</v>
      </c>
      <c r="Q32">
        <v>20.442472304772402</v>
      </c>
      <c r="R32">
        <v>2.97608155491868E-2</v>
      </c>
      <c r="S32">
        <v>20.472233120321601</v>
      </c>
      <c r="T32">
        <v>37.724587736178002</v>
      </c>
      <c r="U32">
        <v>6.9628807686749797E-2</v>
      </c>
    </row>
    <row r="33" spans="12:21" x14ac:dyDescent="0.25">
      <c r="L33" s="44">
        <v>1</v>
      </c>
      <c r="M33" s="44">
        <v>496</v>
      </c>
      <c r="N33">
        <v>27</v>
      </c>
      <c r="O33">
        <v>13.0666930863862</v>
      </c>
      <c r="P33">
        <v>8.0471350247313694E-2</v>
      </c>
      <c r="Q33">
        <v>20.472233120321601</v>
      </c>
      <c r="R33">
        <v>2.7766879678380499E-2</v>
      </c>
      <c r="S33">
        <v>20.5</v>
      </c>
      <c r="T33">
        <v>37.464821858714302</v>
      </c>
      <c r="U33">
        <v>7.4702052900765203E-2</v>
      </c>
    </row>
    <row r="34" spans="12:21" x14ac:dyDescent="0.25">
      <c r="L34" s="44">
        <v>1</v>
      </c>
      <c r="M34" s="44">
        <v>632</v>
      </c>
      <c r="N34">
        <v>56</v>
      </c>
      <c r="O34">
        <v>13.172309771956799</v>
      </c>
      <c r="P34">
        <v>8.2065438247255998E-2</v>
      </c>
      <c r="Q34">
        <v>20.5</v>
      </c>
      <c r="R34">
        <v>3.57682519760463E-2</v>
      </c>
      <c r="S34">
        <v>20.5639634216156</v>
      </c>
      <c r="T34">
        <v>37.234720797351599</v>
      </c>
      <c r="U34">
        <v>7.6535947501205903E-2</v>
      </c>
    </row>
    <row r="35" spans="12:21" x14ac:dyDescent="0.25">
      <c r="L35" s="44">
        <v>1</v>
      </c>
      <c r="M35" s="44">
        <v>576</v>
      </c>
      <c r="N35">
        <v>47</v>
      </c>
      <c r="O35">
        <v>12.991144167178099</v>
      </c>
      <c r="P35">
        <v>7.9350080115038801E-2</v>
      </c>
      <c r="Q35">
        <v>20.5639634216156</v>
      </c>
      <c r="R35">
        <v>3.4668601651794001E-2</v>
      </c>
      <c r="S35">
        <v>20.598632023267299</v>
      </c>
      <c r="T35">
        <v>36.908266724120899</v>
      </c>
      <c r="U35">
        <v>7.3858311232446502E-2</v>
      </c>
    </row>
    <row r="36" spans="12:21" x14ac:dyDescent="0.25">
      <c r="L36" s="44">
        <v>1</v>
      </c>
      <c r="M36" s="44">
        <v>677</v>
      </c>
      <c r="N36">
        <v>69</v>
      </c>
      <c r="O36">
        <v>13.1809642264415</v>
      </c>
      <c r="P36">
        <v>8.3452748916226102E-2</v>
      </c>
      <c r="Q36">
        <v>20.598632023267299</v>
      </c>
      <c r="R36">
        <v>3.2744562240510602E-2</v>
      </c>
      <c r="S36">
        <v>20.631376585507802</v>
      </c>
      <c r="T36">
        <v>36.460868429361497</v>
      </c>
      <c r="U36">
        <v>7.8379654488841696E-2</v>
      </c>
    </row>
    <row r="37" spans="12:21" x14ac:dyDescent="0.25">
      <c r="L37" s="44">
        <v>1</v>
      </c>
      <c r="M37" s="44">
        <v>853</v>
      </c>
      <c r="N37">
        <v>99</v>
      </c>
      <c r="O37">
        <v>13.195840424871999</v>
      </c>
      <c r="P37">
        <v>8.6252742097573595E-2</v>
      </c>
      <c r="Q37">
        <v>20.631376585507802</v>
      </c>
      <c r="R37">
        <v>3.8333731352490602E-2</v>
      </c>
      <c r="S37">
        <v>20.6697103168603</v>
      </c>
      <c r="T37">
        <v>35.555459223041197</v>
      </c>
      <c r="U37">
        <v>8.1747148914818699E-2</v>
      </c>
    </row>
    <row r="38" spans="12:21" x14ac:dyDescent="0.25">
      <c r="L38" s="44">
        <v>1</v>
      </c>
      <c r="M38" s="44">
        <v>359</v>
      </c>
      <c r="N38">
        <v>6</v>
      </c>
      <c r="O38">
        <v>12.9013822229191</v>
      </c>
      <c r="P38">
        <v>8.0045588111902405E-2</v>
      </c>
      <c r="Q38">
        <v>20.6697103168603</v>
      </c>
      <c r="R38">
        <v>4.0289683139645899E-2</v>
      </c>
      <c r="S38">
        <v>20.71</v>
      </c>
      <c r="T38">
        <v>35.474107898927898</v>
      </c>
      <c r="U38">
        <v>7.5276905618521198E-2</v>
      </c>
    </row>
    <row r="39" spans="12:21" x14ac:dyDescent="0.25">
      <c r="L39">
        <v>2</v>
      </c>
      <c r="M39" s="45">
        <v>647</v>
      </c>
      <c r="N39">
        <v>60</v>
      </c>
      <c r="O39">
        <v>11.4473269939009</v>
      </c>
      <c r="P39">
        <v>8.3385699895417997E-2</v>
      </c>
      <c r="Q39">
        <v>18.329999999999998</v>
      </c>
      <c r="R39">
        <v>2.7999719652368901E-2</v>
      </c>
      <c r="S39">
        <v>18.5</v>
      </c>
      <c r="T39">
        <v>35.445332703876097</v>
      </c>
      <c r="U39">
        <v>7.6191841551851505E-2</v>
      </c>
    </row>
    <row r="40" spans="12:21" x14ac:dyDescent="0.25">
      <c r="L40" s="45">
        <v>2</v>
      </c>
      <c r="M40" s="45">
        <v>474</v>
      </c>
      <c r="N40">
        <v>23</v>
      </c>
      <c r="O40">
        <v>11.6832044130282</v>
      </c>
      <c r="P40">
        <v>8.7452725322387806E-2</v>
      </c>
      <c r="Q40">
        <v>18.5</v>
      </c>
      <c r="R40">
        <v>3.88140724238277E-2</v>
      </c>
      <c r="S40">
        <v>18.554572587459301</v>
      </c>
      <c r="T40">
        <v>35.577361371087797</v>
      </c>
      <c r="U40">
        <v>8.0568638041030899E-2</v>
      </c>
    </row>
    <row r="41" spans="12:21" x14ac:dyDescent="0.25">
      <c r="L41" s="45">
        <v>2</v>
      </c>
      <c r="M41" s="45">
        <v>650</v>
      </c>
      <c r="N41">
        <v>63</v>
      </c>
      <c r="O41">
        <v>11.1710176543973</v>
      </c>
      <c r="P41">
        <v>7.5518000410895306E-2</v>
      </c>
      <c r="Q41">
        <v>18.554572587459301</v>
      </c>
      <c r="R41">
        <v>3.72505538943705E-2</v>
      </c>
      <c r="S41">
        <v>18.5918231413537</v>
      </c>
      <c r="T41">
        <v>36.489392226794301</v>
      </c>
      <c r="U41">
        <v>6.7434662652032601E-2</v>
      </c>
    </row>
    <row r="42" spans="12:21" x14ac:dyDescent="0.25">
      <c r="L42" s="45">
        <v>2</v>
      </c>
      <c r="M42" s="45">
        <v>455</v>
      </c>
      <c r="N42">
        <v>20</v>
      </c>
      <c r="O42">
        <v>11.9774203461794</v>
      </c>
      <c r="P42">
        <v>8.9449069973158102E-2</v>
      </c>
      <c r="Q42">
        <v>18.5918231413537</v>
      </c>
      <c r="R42">
        <v>3.6586222419670501E-2</v>
      </c>
      <c r="S42">
        <v>18.6284093637734</v>
      </c>
      <c r="T42">
        <v>36.857375680016403</v>
      </c>
      <c r="U42">
        <v>8.2219202387015494E-2</v>
      </c>
    </row>
    <row r="43" spans="12:21" x14ac:dyDescent="0.25">
      <c r="L43" s="45">
        <v>2</v>
      </c>
      <c r="M43" s="45">
        <v>588</v>
      </c>
      <c r="N43">
        <v>49</v>
      </c>
      <c r="O43">
        <v>11.1605555758237</v>
      </c>
      <c r="P43">
        <v>7.3964078651600498E-2</v>
      </c>
      <c r="Q43">
        <v>18.6284093637734</v>
      </c>
      <c r="R43">
        <v>2.8403554235830901E-2</v>
      </c>
      <c r="S43">
        <v>18.656812918009201</v>
      </c>
      <c r="T43">
        <v>36.922701668137599</v>
      </c>
      <c r="U43">
        <v>6.5668495171635602E-2</v>
      </c>
    </row>
    <row r="44" spans="12:21" x14ac:dyDescent="0.25">
      <c r="L44" s="45">
        <v>2</v>
      </c>
      <c r="M44" s="45">
        <v>637</v>
      </c>
      <c r="N44">
        <v>57</v>
      </c>
      <c r="O44">
        <v>11.750584416355199</v>
      </c>
      <c r="P44">
        <v>8.2221239839735005E-2</v>
      </c>
      <c r="Q44">
        <v>18.656812918009201</v>
      </c>
      <c r="R44">
        <v>2.6370686256051701E-2</v>
      </c>
      <c r="S44">
        <v>18.683183604265199</v>
      </c>
      <c r="T44">
        <v>37.0940171345731</v>
      </c>
      <c r="U44">
        <v>7.4420443348763604E-2</v>
      </c>
    </row>
    <row r="45" spans="12:21" x14ac:dyDescent="0.25">
      <c r="L45" s="45">
        <v>2</v>
      </c>
      <c r="M45" s="45">
        <v>717</v>
      </c>
      <c r="N45">
        <v>75</v>
      </c>
      <c r="O45">
        <v>9.1059598684922101</v>
      </c>
      <c r="P45">
        <v>5.6639673289516398E-2</v>
      </c>
      <c r="Q45">
        <v>18.683183604265199</v>
      </c>
      <c r="R45">
        <v>2.6816395734737201E-2</v>
      </c>
      <c r="S45">
        <v>18.71</v>
      </c>
      <c r="T45">
        <v>37.332394160440302</v>
      </c>
      <c r="U45">
        <v>4.6735036479851E-2</v>
      </c>
    </row>
    <row r="46" spans="12:21" x14ac:dyDescent="0.25">
      <c r="L46" s="45">
        <v>2</v>
      </c>
      <c r="M46" s="45">
        <v>894</v>
      </c>
      <c r="N46">
        <v>107</v>
      </c>
      <c r="O46">
        <v>12.5445335274645</v>
      </c>
      <c r="P46">
        <v>8.7466832623831106E-2</v>
      </c>
      <c r="Q46">
        <v>18.71</v>
      </c>
      <c r="R46">
        <v>2.65976401325391E-2</v>
      </c>
      <c r="S46">
        <v>19.3414381406571</v>
      </c>
      <c r="T46">
        <v>37.596264501357197</v>
      </c>
      <c r="U46">
        <v>8.0696113586040299E-2</v>
      </c>
    </row>
    <row r="47" spans="12:21" x14ac:dyDescent="0.25">
      <c r="L47" s="45">
        <v>2</v>
      </c>
      <c r="M47" s="45">
        <v>817</v>
      </c>
      <c r="N47">
        <v>94</v>
      </c>
      <c r="O47">
        <v>12.3949547158581</v>
      </c>
      <c r="P47">
        <v>8.2348564587107306E-2</v>
      </c>
      <c r="Q47">
        <v>19.3414381406571</v>
      </c>
      <c r="R47">
        <v>3.7264415107314798E-2</v>
      </c>
      <c r="S47">
        <v>19.378702555764399</v>
      </c>
      <c r="T47">
        <v>37.9834418972696</v>
      </c>
      <c r="U47">
        <v>7.5130684064401598E-2</v>
      </c>
    </row>
    <row r="48" spans="12:21" x14ac:dyDescent="0.25">
      <c r="L48" s="45">
        <v>2</v>
      </c>
      <c r="M48" s="45">
        <v>823</v>
      </c>
      <c r="N48">
        <v>96</v>
      </c>
      <c r="O48">
        <v>12.0347832658031</v>
      </c>
      <c r="P48">
        <v>7.6040467817443294E-2</v>
      </c>
      <c r="Q48">
        <v>19.378702555764399</v>
      </c>
      <c r="R48">
        <v>2.8048319305484098E-2</v>
      </c>
      <c r="S48">
        <v>19.4067508750699</v>
      </c>
      <c r="T48">
        <v>38.024978925715303</v>
      </c>
      <c r="U48">
        <v>6.8459079546114299E-2</v>
      </c>
    </row>
    <row r="49" spans="12:21" x14ac:dyDescent="0.25">
      <c r="L49" s="45">
        <v>2</v>
      </c>
      <c r="M49" s="45">
        <v>805</v>
      </c>
      <c r="N49">
        <v>92</v>
      </c>
      <c r="O49">
        <v>12.5019604491164</v>
      </c>
      <c r="P49">
        <v>8.3311161461253697E-2</v>
      </c>
      <c r="Q49">
        <v>19.4067508750699</v>
      </c>
      <c r="R49">
        <v>2.8900685679795E-2</v>
      </c>
      <c r="S49">
        <v>19.435651560749601</v>
      </c>
      <c r="T49">
        <v>38.078260896389999</v>
      </c>
      <c r="U49">
        <v>7.6176483302627607E-2</v>
      </c>
    </row>
    <row r="50" spans="12:21" x14ac:dyDescent="0.25">
      <c r="L50" s="45">
        <v>2</v>
      </c>
      <c r="M50" s="45">
        <v>824</v>
      </c>
      <c r="N50">
        <v>97</v>
      </c>
      <c r="O50">
        <v>12.3634007473668</v>
      </c>
      <c r="P50">
        <v>7.9752139785623899E-2</v>
      </c>
      <c r="Q50">
        <v>19.435651560749601</v>
      </c>
      <c r="R50">
        <v>2.86967576104071E-2</v>
      </c>
      <c r="S50">
        <v>19.464348318359999</v>
      </c>
      <c r="T50">
        <v>38.331676408551701</v>
      </c>
      <c r="U50">
        <v>7.2331671301356107E-2</v>
      </c>
    </row>
    <row r="51" spans="12:21" x14ac:dyDescent="0.25">
      <c r="L51" s="45">
        <v>2</v>
      </c>
      <c r="M51" s="45">
        <v>741</v>
      </c>
      <c r="N51">
        <v>82</v>
      </c>
      <c r="O51">
        <v>11.9615273332822</v>
      </c>
      <c r="P51">
        <v>7.3222562125920196E-2</v>
      </c>
      <c r="Q51">
        <v>19.464348318359999</v>
      </c>
      <c r="R51">
        <v>3.5651681639915299E-2</v>
      </c>
      <c r="S51">
        <v>19.5</v>
      </c>
      <c r="T51">
        <v>38.567415945033197</v>
      </c>
      <c r="U51">
        <v>6.5374330878383305E-2</v>
      </c>
    </row>
    <row r="52" spans="12:21" x14ac:dyDescent="0.25">
      <c r="L52" s="45">
        <v>2</v>
      </c>
      <c r="M52" s="45">
        <v>587</v>
      </c>
      <c r="N52">
        <v>48</v>
      </c>
      <c r="O52">
        <v>11.2932041851045</v>
      </c>
      <c r="P52">
        <v>6.5656934032800707E-2</v>
      </c>
      <c r="Q52">
        <v>19.5</v>
      </c>
      <c r="R52">
        <v>3.0534042465862801E-2</v>
      </c>
      <c r="S52">
        <v>19.565061173789701</v>
      </c>
      <c r="T52">
        <v>38.692203628730297</v>
      </c>
      <c r="U52">
        <v>5.7379330066708097E-2</v>
      </c>
    </row>
    <row r="53" spans="12:21" x14ac:dyDescent="0.25">
      <c r="L53" s="45">
        <v>2</v>
      </c>
      <c r="M53" s="45">
        <v>623</v>
      </c>
      <c r="N53">
        <v>53</v>
      </c>
      <c r="O53">
        <v>12.3545651169688</v>
      </c>
      <c r="P53">
        <v>7.6950830729544603E-2</v>
      </c>
      <c r="Q53">
        <v>19.565061173789701</v>
      </c>
      <c r="R53">
        <v>2.4171651643798399E-2</v>
      </c>
      <c r="S53">
        <v>19.589232825433498</v>
      </c>
      <c r="T53">
        <v>38.885136935634399</v>
      </c>
      <c r="U53">
        <v>6.9289585374159995E-2</v>
      </c>
    </row>
    <row r="54" spans="12:21" x14ac:dyDescent="0.25">
      <c r="L54" s="45">
        <v>2</v>
      </c>
      <c r="M54" s="45">
        <v>641</v>
      </c>
      <c r="N54">
        <v>59</v>
      </c>
      <c r="O54">
        <v>12.8122594001193</v>
      </c>
      <c r="P54">
        <v>8.3819514946878698E-2</v>
      </c>
      <c r="Q54">
        <v>19.589232825433498</v>
      </c>
      <c r="R54">
        <v>2.2988453825313501E-2</v>
      </c>
      <c r="S54">
        <v>19.612221279258801</v>
      </c>
      <c r="T54">
        <v>39.2730758056125</v>
      </c>
      <c r="U54">
        <v>7.6442097072961498E-2</v>
      </c>
    </row>
    <row r="55" spans="12:21" x14ac:dyDescent="0.25">
      <c r="L55" s="45">
        <v>2</v>
      </c>
      <c r="M55" s="45">
        <v>475</v>
      </c>
      <c r="N55">
        <v>24</v>
      </c>
      <c r="O55">
        <v>12.498790344493001</v>
      </c>
      <c r="P55">
        <v>7.7645416288969898E-2</v>
      </c>
      <c r="Q55">
        <v>19.612221279258801</v>
      </c>
      <c r="R55">
        <v>2.8714854564548399E-2</v>
      </c>
      <c r="S55">
        <v>19.640936133823399</v>
      </c>
      <c r="T55">
        <v>39.347669281174198</v>
      </c>
      <c r="U55">
        <v>6.9904320740046502E-2</v>
      </c>
    </row>
    <row r="56" spans="12:21" x14ac:dyDescent="0.25">
      <c r="L56" s="45">
        <v>2</v>
      </c>
      <c r="M56" s="45">
        <v>536</v>
      </c>
      <c r="N56">
        <v>36</v>
      </c>
      <c r="O56">
        <v>12.9081578366494</v>
      </c>
      <c r="P56">
        <v>8.4743410107563796E-2</v>
      </c>
      <c r="Q56">
        <v>19.640936133823399</v>
      </c>
      <c r="R56">
        <v>2.5404860285046901E-2</v>
      </c>
      <c r="S56">
        <v>19.666340994108399</v>
      </c>
      <c r="T56">
        <v>39.352288620753598</v>
      </c>
      <c r="U56">
        <v>7.7451295011287197E-2</v>
      </c>
    </row>
    <row r="57" spans="12:21" x14ac:dyDescent="0.25">
      <c r="L57" s="45">
        <v>2</v>
      </c>
      <c r="M57" s="45">
        <v>558</v>
      </c>
      <c r="N57">
        <v>43</v>
      </c>
      <c r="O57">
        <v>13.161077830239901</v>
      </c>
      <c r="P57">
        <v>9.5131909687682703E-2</v>
      </c>
      <c r="Q57">
        <v>19.666340994108399</v>
      </c>
      <c r="R57">
        <v>4.36590058915554E-2</v>
      </c>
      <c r="S57">
        <v>19.71</v>
      </c>
      <c r="T57">
        <v>39.384960430627899</v>
      </c>
      <c r="U57">
        <v>8.8875380358834605E-2</v>
      </c>
    </row>
    <row r="58" spans="12:21" x14ac:dyDescent="0.25">
      <c r="L58" s="45">
        <v>2</v>
      </c>
      <c r="M58" s="45">
        <v>648</v>
      </c>
      <c r="N58">
        <v>61</v>
      </c>
      <c r="O58">
        <v>13.6462540129119</v>
      </c>
      <c r="P58">
        <v>9.2786031633094096E-2</v>
      </c>
      <c r="Q58">
        <v>19.71</v>
      </c>
      <c r="R58">
        <v>3.4712445540903497E-2</v>
      </c>
      <c r="S58">
        <v>20.343682062846</v>
      </c>
      <c r="T58">
        <v>39.501772395327002</v>
      </c>
      <c r="U58">
        <v>8.6932903137631898E-2</v>
      </c>
    </row>
    <row r="59" spans="12:21" x14ac:dyDescent="0.25">
      <c r="L59" s="45">
        <v>2</v>
      </c>
      <c r="M59" s="45">
        <v>664</v>
      </c>
      <c r="N59">
        <v>67</v>
      </c>
      <c r="O59">
        <v>11.890317072653801</v>
      </c>
      <c r="P59">
        <v>6.4344468862050294E-2</v>
      </c>
      <c r="Q59">
        <v>20.343682062846</v>
      </c>
      <c r="R59">
        <v>2.3889478947365799E-2</v>
      </c>
      <c r="S59">
        <v>20.367571541793399</v>
      </c>
      <c r="T59">
        <v>39.636336063336003</v>
      </c>
      <c r="U59">
        <v>5.66850667857327E-2</v>
      </c>
    </row>
    <row r="60" spans="12:21" x14ac:dyDescent="0.25">
      <c r="L60" s="45">
        <v>2</v>
      </c>
      <c r="M60" s="45">
        <v>792</v>
      </c>
      <c r="N60">
        <v>90</v>
      </c>
      <c r="O60">
        <v>12.4406796858948</v>
      </c>
      <c r="P60">
        <v>6.8915405489934398E-2</v>
      </c>
      <c r="Q60">
        <v>20.367571541793399</v>
      </c>
      <c r="R60">
        <v>3.1289139718412601E-2</v>
      </c>
      <c r="S60">
        <v>20.398860681511799</v>
      </c>
      <c r="T60">
        <v>39.868912037207402</v>
      </c>
      <c r="U60">
        <v>6.1468021046022801E-2</v>
      </c>
    </row>
    <row r="61" spans="12:21" x14ac:dyDescent="0.25">
      <c r="L61" s="45">
        <v>2</v>
      </c>
      <c r="M61" s="45">
        <v>725</v>
      </c>
      <c r="N61">
        <v>76</v>
      </c>
      <c r="O61">
        <v>11.8726649737267</v>
      </c>
      <c r="P61">
        <v>6.3337648867627494E-2</v>
      </c>
      <c r="Q61">
        <v>20.398860681511799</v>
      </c>
      <c r="R61">
        <v>2.8553824507571501E-2</v>
      </c>
      <c r="S61">
        <v>20.4274145060193</v>
      </c>
      <c r="T61">
        <v>40.053722262835997</v>
      </c>
      <c r="U61">
        <v>5.5526540138692702E-2</v>
      </c>
    </row>
    <row r="62" spans="12:21" x14ac:dyDescent="0.25">
      <c r="L62" s="45">
        <v>2</v>
      </c>
      <c r="M62" s="45">
        <v>571</v>
      </c>
      <c r="N62">
        <v>46</v>
      </c>
      <c r="O62">
        <v>13.003142436987099</v>
      </c>
      <c r="P62">
        <v>7.4355727639773106E-2</v>
      </c>
      <c r="Q62">
        <v>20.4274145060193</v>
      </c>
      <c r="R62">
        <v>3.9572594581303397E-2</v>
      </c>
      <c r="S62">
        <v>20.466987100600601</v>
      </c>
      <c r="T62">
        <v>40.154774690423501</v>
      </c>
      <c r="U62">
        <v>6.7158496430142697E-2</v>
      </c>
    </row>
    <row r="63" spans="12:21" x14ac:dyDescent="0.25">
      <c r="L63" s="45">
        <v>2</v>
      </c>
      <c r="M63" s="45">
        <v>876</v>
      </c>
      <c r="N63">
        <v>105</v>
      </c>
      <c r="O63">
        <v>12.780232920300501</v>
      </c>
      <c r="P63">
        <v>7.1215496423795405E-2</v>
      </c>
      <c r="Q63">
        <v>20.466987100600601</v>
      </c>
      <c r="R63">
        <v>3.30128993993236E-2</v>
      </c>
      <c r="S63">
        <v>20.5</v>
      </c>
      <c r="T63">
        <v>40.240282499474802</v>
      </c>
      <c r="U63">
        <v>6.3872131227075801E-2</v>
      </c>
    </row>
    <row r="64" spans="12:21" x14ac:dyDescent="0.25">
      <c r="L64" s="45">
        <v>2</v>
      </c>
      <c r="M64" s="45">
        <v>513</v>
      </c>
      <c r="N64">
        <v>31</v>
      </c>
      <c r="O64">
        <v>13.8963339616379</v>
      </c>
      <c r="P64">
        <v>9.5825942135558298E-2</v>
      </c>
      <c r="Q64">
        <v>20.5</v>
      </c>
      <c r="R64">
        <v>3.2847425135160903E-2</v>
      </c>
      <c r="S64">
        <v>20.568098306347501</v>
      </c>
      <c r="T64">
        <v>40.271846245009101</v>
      </c>
      <c r="U64">
        <v>9.0305501316169698E-2</v>
      </c>
    </row>
    <row r="65" spans="12:21" x14ac:dyDescent="0.25">
      <c r="L65" s="45">
        <v>2</v>
      </c>
      <c r="M65" s="45">
        <v>534</v>
      </c>
      <c r="N65">
        <v>34</v>
      </c>
      <c r="O65">
        <v>13.426379836860599</v>
      </c>
      <c r="P65">
        <v>7.9008760260737304E-2</v>
      </c>
      <c r="Q65">
        <v>20.568098306347501</v>
      </c>
      <c r="R65">
        <v>2.4660549524202002E-2</v>
      </c>
      <c r="S65">
        <v>20.592758855871701</v>
      </c>
      <c r="T65">
        <v>40.2835358047504</v>
      </c>
      <c r="U65">
        <v>7.2170739567997105E-2</v>
      </c>
    </row>
    <row r="66" spans="12:21" x14ac:dyDescent="0.25">
      <c r="L66" s="45">
        <v>2</v>
      </c>
      <c r="M66" s="45">
        <v>379</v>
      </c>
      <c r="N66">
        <v>8</v>
      </c>
      <c r="O66">
        <v>13.6356697806119</v>
      </c>
      <c r="P66">
        <v>8.2139948711744001E-2</v>
      </c>
      <c r="Q66">
        <v>20.592758855871701</v>
      </c>
      <c r="R66">
        <v>2.85028060365905E-2</v>
      </c>
      <c r="S66">
        <v>20.621261661908299</v>
      </c>
      <c r="T66">
        <v>40.385370161147598</v>
      </c>
      <c r="U66">
        <v>7.5463034335271004E-2</v>
      </c>
    </row>
    <row r="67" spans="12:21" x14ac:dyDescent="0.25">
      <c r="L67" s="45">
        <v>2</v>
      </c>
      <c r="M67" s="45">
        <v>546</v>
      </c>
      <c r="N67">
        <v>37</v>
      </c>
      <c r="O67">
        <v>12.826071841238599</v>
      </c>
      <c r="P67">
        <v>7.0167057570394001E-2</v>
      </c>
      <c r="Q67">
        <v>20.621261661908299</v>
      </c>
      <c r="R67">
        <v>3.10527635957214E-2</v>
      </c>
      <c r="S67">
        <v>20.652314425503999</v>
      </c>
      <c r="T67">
        <v>40.431325452922302</v>
      </c>
      <c r="U67">
        <v>6.28883899307527E-2</v>
      </c>
    </row>
    <row r="68" spans="12:21" x14ac:dyDescent="0.25">
      <c r="L68" s="45">
        <v>2</v>
      </c>
      <c r="M68" s="45">
        <v>895</v>
      </c>
      <c r="N68">
        <v>108</v>
      </c>
      <c r="O68">
        <v>13.469973570378899</v>
      </c>
      <c r="P68">
        <v>7.8180201798581303E-2</v>
      </c>
      <c r="Q68">
        <v>20.652314425503999</v>
      </c>
      <c r="R68">
        <v>3.3394593622444103E-2</v>
      </c>
      <c r="S68">
        <v>20.685709019126499</v>
      </c>
      <c r="T68">
        <v>40.467672869215498</v>
      </c>
      <c r="U68">
        <v>7.1336394044017495E-2</v>
      </c>
    </row>
    <row r="69" spans="12:21" x14ac:dyDescent="0.25">
      <c r="L69" s="45">
        <v>2</v>
      </c>
      <c r="M69" s="45">
        <v>874</v>
      </c>
      <c r="N69">
        <v>103</v>
      </c>
      <c r="O69">
        <v>13.995172244290799</v>
      </c>
      <c r="P69">
        <v>8.9262441426398803E-2</v>
      </c>
      <c r="Q69">
        <v>20.685709019126499</v>
      </c>
      <c r="R69">
        <v>2.4290980873499401E-2</v>
      </c>
      <c r="S69">
        <v>20.71</v>
      </c>
      <c r="T69">
        <v>40.541523957455098</v>
      </c>
      <c r="U69">
        <v>8.3091928881085797E-2</v>
      </c>
    </row>
    <row r="70" spans="12:21" x14ac:dyDescent="0.25">
      <c r="L70">
        <v>3</v>
      </c>
      <c r="M70" s="46">
        <v>515</v>
      </c>
      <c r="N70">
        <v>33</v>
      </c>
      <c r="O70">
        <v>11.398265453345401</v>
      </c>
      <c r="P70">
        <v>8.1506382382627598E-2</v>
      </c>
      <c r="Q70">
        <v>17.54</v>
      </c>
      <c r="R70">
        <v>1.19147743201569E-2</v>
      </c>
      <c r="S70">
        <v>17.71</v>
      </c>
      <c r="T70">
        <v>40.6556744530712</v>
      </c>
      <c r="U70">
        <v>7.0396182164581905E-2</v>
      </c>
    </row>
    <row r="71" spans="12:21" x14ac:dyDescent="0.25">
      <c r="L71" s="46">
        <v>3</v>
      </c>
      <c r="M71" s="46">
        <v>806</v>
      </c>
      <c r="N71">
        <v>93</v>
      </c>
      <c r="O71">
        <v>11.0476244024102</v>
      </c>
      <c r="P71">
        <v>6.9865621952797302E-2</v>
      </c>
      <c r="Q71">
        <v>17.71</v>
      </c>
      <c r="R71">
        <v>3.3775780975657803E-2</v>
      </c>
      <c r="S71">
        <v>18.340691423938399</v>
      </c>
      <c r="T71">
        <v>40.727698354784103</v>
      </c>
      <c r="U71">
        <v>5.9023723756940698E-2</v>
      </c>
    </row>
    <row r="72" spans="12:21" x14ac:dyDescent="0.25">
      <c r="L72" s="46">
        <v>3</v>
      </c>
      <c r="M72" s="46">
        <v>781</v>
      </c>
      <c r="N72">
        <v>87</v>
      </c>
      <c r="O72">
        <v>11.920113030422</v>
      </c>
      <c r="P72">
        <v>8.1601794913864698E-2</v>
      </c>
      <c r="Q72">
        <v>18.340691423938399</v>
      </c>
      <c r="R72">
        <v>2.3072314716992198E-2</v>
      </c>
      <c r="S72">
        <v>18.3637637386554</v>
      </c>
      <c r="T72">
        <v>40.752702107324097</v>
      </c>
      <c r="U72">
        <v>7.1605017287500794E-2</v>
      </c>
    </row>
    <row r="73" spans="12:21" x14ac:dyDescent="0.25">
      <c r="L73" s="46">
        <v>3</v>
      </c>
      <c r="M73" s="46">
        <v>654</v>
      </c>
      <c r="N73">
        <v>64</v>
      </c>
      <c r="O73">
        <v>10.111285589336999</v>
      </c>
      <c r="P73">
        <v>6.1492453910977199E-2</v>
      </c>
      <c r="Q73">
        <v>18.3637637386554</v>
      </c>
      <c r="R73">
        <v>2.6688477765434499E-2</v>
      </c>
      <c r="S73">
        <v>18.390452216420801</v>
      </c>
      <c r="T73">
        <v>40.7468526286914</v>
      </c>
      <c r="U73">
        <v>4.9998941247443099E-2</v>
      </c>
    </row>
    <row r="74" spans="12:21" x14ac:dyDescent="0.25">
      <c r="L74" s="46">
        <v>3</v>
      </c>
      <c r="M74" s="46">
        <v>673</v>
      </c>
      <c r="N74">
        <v>68</v>
      </c>
      <c r="O74">
        <v>11.888022708972899</v>
      </c>
      <c r="P74">
        <v>8.0306016514691506E-2</v>
      </c>
      <c r="Q74">
        <v>18.390452216420801</v>
      </c>
      <c r="R74">
        <v>2.4996802702289399E-2</v>
      </c>
      <c r="S74">
        <v>18.415449019123098</v>
      </c>
      <c r="T74">
        <v>40.748783169844003</v>
      </c>
      <c r="U74">
        <v>7.0308112428183994E-2</v>
      </c>
    </row>
    <row r="75" spans="12:21" x14ac:dyDescent="0.25">
      <c r="L75" s="46">
        <v>3</v>
      </c>
      <c r="M75" s="46">
        <v>421</v>
      </c>
      <c r="N75">
        <v>11</v>
      </c>
      <c r="O75">
        <v>12.3545221592393</v>
      </c>
      <c r="P75">
        <v>9.1209045473862396E-2</v>
      </c>
      <c r="Q75">
        <v>18.415449019123098</v>
      </c>
      <c r="R75">
        <v>3.1388677987826602E-2</v>
      </c>
      <c r="S75">
        <v>18.446837697110901</v>
      </c>
      <c r="T75">
        <v>40.773077760140801</v>
      </c>
      <c r="U75">
        <v>8.2108613416156301E-2</v>
      </c>
    </row>
    <row r="76" spans="12:21" x14ac:dyDescent="0.25">
      <c r="L76" s="46">
        <v>3</v>
      </c>
      <c r="M76" s="46">
        <v>443</v>
      </c>
      <c r="N76">
        <v>19</v>
      </c>
      <c r="O76">
        <v>10.955563458785299</v>
      </c>
      <c r="P76">
        <v>6.7692818441213901E-2</v>
      </c>
      <c r="Q76">
        <v>18.446837697110901</v>
      </c>
      <c r="R76">
        <v>2.6029656283523599E-2</v>
      </c>
      <c r="S76">
        <v>18.472867353394399</v>
      </c>
      <c r="T76">
        <v>40.889824394349702</v>
      </c>
      <c r="U76">
        <v>5.6846994210801798E-2</v>
      </c>
    </row>
    <row r="77" spans="12:21" x14ac:dyDescent="0.25">
      <c r="L77" s="46">
        <v>3</v>
      </c>
      <c r="M77" s="46">
        <v>435</v>
      </c>
      <c r="N77">
        <v>14</v>
      </c>
      <c r="O77">
        <v>11.776060274264999</v>
      </c>
      <c r="P77">
        <v>7.6919856956504495E-2</v>
      </c>
      <c r="Q77">
        <v>18.472867353394399</v>
      </c>
      <c r="R77">
        <v>2.7132646605520502E-2</v>
      </c>
      <c r="S77">
        <v>18.5</v>
      </c>
      <c r="T77">
        <v>40.974725600790499</v>
      </c>
      <c r="U77">
        <v>6.67083237414198E-2</v>
      </c>
    </row>
    <row r="78" spans="12:21" x14ac:dyDescent="0.25">
      <c r="L78" s="46">
        <v>3</v>
      </c>
      <c r="M78" s="46">
        <v>481</v>
      </c>
      <c r="N78">
        <v>25</v>
      </c>
      <c r="O78">
        <v>11.6506351287386</v>
      </c>
      <c r="P78">
        <v>7.4519816675475498E-2</v>
      </c>
      <c r="Q78">
        <v>18.5</v>
      </c>
      <c r="R78">
        <v>2.8226550923005501E-2</v>
      </c>
      <c r="S78">
        <v>18.550119514786299</v>
      </c>
      <c r="T78">
        <v>41.084065808998197</v>
      </c>
      <c r="U78">
        <v>6.4204995669605705E-2</v>
      </c>
    </row>
    <row r="79" spans="12:21" x14ac:dyDescent="0.25">
      <c r="L79" s="46">
        <v>3</v>
      </c>
      <c r="M79" s="46">
        <v>198</v>
      </c>
      <c r="N79">
        <v>1</v>
      </c>
      <c r="O79">
        <v>11.5702726888691</v>
      </c>
      <c r="P79">
        <v>7.3053463503668398E-2</v>
      </c>
      <c r="Q79">
        <v>18.550119514786299</v>
      </c>
      <c r="R79">
        <v>4.1207664089850299E-2</v>
      </c>
      <c r="S79">
        <v>18.591327178876099</v>
      </c>
      <c r="T79">
        <v>41.118610652618301</v>
      </c>
      <c r="U79">
        <v>6.2700827568195297E-2</v>
      </c>
    </row>
    <row r="80" spans="12:21" x14ac:dyDescent="0.25">
      <c r="L80" s="46">
        <v>3</v>
      </c>
      <c r="M80" s="46">
        <v>439</v>
      </c>
      <c r="N80">
        <v>16</v>
      </c>
      <c r="O80">
        <v>11.7671907503867</v>
      </c>
      <c r="P80">
        <v>7.49748795180189E-2</v>
      </c>
      <c r="Q80">
        <v>18.591327178876099</v>
      </c>
      <c r="R80">
        <v>4.17277538639294E-2</v>
      </c>
      <c r="S80">
        <v>18.633054932739999</v>
      </c>
      <c r="T80">
        <v>41.225693242039199</v>
      </c>
      <c r="U80">
        <v>6.4762825840047902E-2</v>
      </c>
    </row>
    <row r="81" spans="12:21" x14ac:dyDescent="0.25">
      <c r="L81" s="46">
        <v>3</v>
      </c>
      <c r="M81" s="46">
        <v>440</v>
      </c>
      <c r="N81">
        <v>17</v>
      </c>
      <c r="O81">
        <v>11.8627554641148</v>
      </c>
      <c r="P81">
        <v>7.5785851382452099E-2</v>
      </c>
      <c r="Q81">
        <v>18.633054932739999</v>
      </c>
      <c r="R81">
        <v>2.2768212452126301E-2</v>
      </c>
      <c r="S81">
        <v>18.655823145192201</v>
      </c>
      <c r="T81">
        <v>41.365398891077</v>
      </c>
      <c r="U81">
        <v>6.5594041531481503E-2</v>
      </c>
    </row>
    <row r="82" spans="12:21" x14ac:dyDescent="0.25">
      <c r="L82" s="46">
        <v>3</v>
      </c>
      <c r="M82" s="46">
        <v>423</v>
      </c>
      <c r="N82">
        <v>13</v>
      </c>
      <c r="O82">
        <v>11.281944126435199</v>
      </c>
      <c r="P82">
        <v>6.8700745730927298E-2</v>
      </c>
      <c r="Q82">
        <v>18.655823145192201</v>
      </c>
      <c r="R82">
        <v>2.3405845086763799E-2</v>
      </c>
      <c r="S82">
        <v>18.679228990278901</v>
      </c>
      <c r="T82">
        <v>41.3793456985617</v>
      </c>
      <c r="U82">
        <v>5.8075277110108403E-2</v>
      </c>
    </row>
    <row r="83" spans="12:21" x14ac:dyDescent="0.25">
      <c r="L83" s="46">
        <v>3</v>
      </c>
      <c r="M83" s="46">
        <v>604</v>
      </c>
      <c r="N83">
        <v>50</v>
      </c>
      <c r="O83">
        <v>11.6080651203555</v>
      </c>
      <c r="P83">
        <v>7.1971236065475994E-2</v>
      </c>
      <c r="Q83">
        <v>18.679228990278901</v>
      </c>
      <c r="R83">
        <v>3.0771009721058201E-2</v>
      </c>
      <c r="S83">
        <v>18.71</v>
      </c>
      <c r="T83">
        <v>41.395222755936103</v>
      </c>
      <c r="U83">
        <v>6.1618498990285098E-2</v>
      </c>
    </row>
    <row r="84" spans="12:21" x14ac:dyDescent="0.25">
      <c r="L84" s="46">
        <v>3</v>
      </c>
      <c r="M84" s="46">
        <v>437</v>
      </c>
      <c r="N84">
        <v>15</v>
      </c>
      <c r="O84">
        <v>11.5210633340503</v>
      </c>
      <c r="P84">
        <v>6.5747555388342593E-2</v>
      </c>
      <c r="Q84">
        <v>18.71</v>
      </c>
      <c r="R84">
        <v>2.7375712006168802E-2</v>
      </c>
      <c r="S84">
        <v>19.336977986032799</v>
      </c>
      <c r="T84">
        <v>41.603143825293202</v>
      </c>
      <c r="U84">
        <v>5.5885603082511198E-2</v>
      </c>
    </row>
    <row r="85" spans="12:21" x14ac:dyDescent="0.25">
      <c r="L85" s="46">
        <v>3</v>
      </c>
      <c r="M85" s="46">
        <v>363</v>
      </c>
      <c r="N85">
        <v>7</v>
      </c>
      <c r="O85">
        <v>12.101581710609899</v>
      </c>
      <c r="P85">
        <v>7.1094279579451997E-2</v>
      </c>
      <c r="Q85">
        <v>19.336977986032799</v>
      </c>
      <c r="R85">
        <v>2.8872922238306401E-2</v>
      </c>
      <c r="S85">
        <v>19.365850908271099</v>
      </c>
      <c r="T85">
        <v>41.909720882440702</v>
      </c>
      <c r="U85">
        <v>6.1536152054525298E-2</v>
      </c>
    </row>
    <row r="86" spans="12:21" x14ac:dyDescent="0.25">
      <c r="L86" s="46">
        <v>3</v>
      </c>
      <c r="M86" s="46">
        <v>564</v>
      </c>
      <c r="N86">
        <v>44</v>
      </c>
      <c r="O86">
        <v>12.1079225206843</v>
      </c>
      <c r="P86">
        <v>7.0730870421387801E-2</v>
      </c>
      <c r="Q86">
        <v>19.365850908271099</v>
      </c>
      <c r="R86">
        <v>3.6310832138487098E-2</v>
      </c>
      <c r="S86">
        <v>19.4021617404095</v>
      </c>
      <c r="T86">
        <v>41.995321492852703</v>
      </c>
      <c r="U86">
        <v>6.1171967934795797E-2</v>
      </c>
    </row>
    <row r="87" spans="12:21" x14ac:dyDescent="0.25">
      <c r="L87" s="46">
        <v>3</v>
      </c>
      <c r="M87" s="46">
        <v>783</v>
      </c>
      <c r="N87">
        <v>88</v>
      </c>
      <c r="O87">
        <v>12.446687192199599</v>
      </c>
      <c r="P87">
        <v>7.4600605240825096E-2</v>
      </c>
      <c r="Q87">
        <v>19.4021617404095</v>
      </c>
      <c r="R87">
        <v>3.03354006771188E-2</v>
      </c>
      <c r="S87">
        <v>19.4324971410866</v>
      </c>
      <c r="T87">
        <v>41.995261674722101</v>
      </c>
      <c r="U87">
        <v>6.5317548779386503E-2</v>
      </c>
    </row>
    <row r="88" spans="12:21" x14ac:dyDescent="0.25">
      <c r="L88" s="46">
        <v>3</v>
      </c>
      <c r="M88" s="46">
        <v>880</v>
      </c>
      <c r="N88">
        <v>106</v>
      </c>
      <c r="O88">
        <v>12.2563871612086</v>
      </c>
      <c r="P88">
        <v>7.1942540944009994E-2</v>
      </c>
      <c r="Q88">
        <v>19.4324971410866</v>
      </c>
      <c r="R88">
        <v>2.7566185288741999E-2</v>
      </c>
      <c r="S88">
        <v>19.460063326375401</v>
      </c>
      <c r="T88">
        <v>41.979805161364503</v>
      </c>
      <c r="U88">
        <v>6.2549018522351896E-2</v>
      </c>
    </row>
    <row r="89" spans="12:21" x14ac:dyDescent="0.25">
      <c r="L89" s="46">
        <v>3</v>
      </c>
      <c r="M89" s="46">
        <v>679</v>
      </c>
      <c r="N89">
        <v>70</v>
      </c>
      <c r="O89">
        <v>12.332444400711999</v>
      </c>
      <c r="P89">
        <v>7.2524945801063403E-2</v>
      </c>
      <c r="Q89">
        <v>19.460063326375401</v>
      </c>
      <c r="R89">
        <v>3.9936673624589497E-2</v>
      </c>
      <c r="S89">
        <v>19.5</v>
      </c>
      <c r="T89">
        <v>41.954165493383201</v>
      </c>
      <c r="U89">
        <v>6.3236593807001501E-2</v>
      </c>
    </row>
    <row r="90" spans="12:21" x14ac:dyDescent="0.25">
      <c r="L90" s="46">
        <v>3</v>
      </c>
      <c r="M90" s="46">
        <v>861</v>
      </c>
      <c r="N90">
        <v>101</v>
      </c>
      <c r="O90">
        <v>12.859318200021599</v>
      </c>
      <c r="P90">
        <v>7.9407267911810395E-2</v>
      </c>
      <c r="Q90">
        <v>19.5</v>
      </c>
      <c r="R90">
        <v>2.9843850558302E-2</v>
      </c>
      <c r="S90">
        <v>19.564818556194599</v>
      </c>
      <c r="T90">
        <v>41.911626590796097</v>
      </c>
      <c r="U90">
        <v>7.0625937674769698E-2</v>
      </c>
    </row>
    <row r="91" spans="12:21" x14ac:dyDescent="0.25">
      <c r="L91" s="46">
        <v>3</v>
      </c>
      <c r="M91" s="46">
        <v>729</v>
      </c>
      <c r="N91">
        <v>79</v>
      </c>
      <c r="O91">
        <v>12.4398343745674</v>
      </c>
      <c r="P91">
        <v>7.3002284041602195E-2</v>
      </c>
      <c r="Q91">
        <v>19.564818556194599</v>
      </c>
      <c r="R91">
        <v>3.2004218802918899E-2</v>
      </c>
      <c r="S91">
        <v>19.596822774997499</v>
      </c>
      <c r="T91">
        <v>41.900453082507703</v>
      </c>
      <c r="U91">
        <v>6.3905670447452004E-2</v>
      </c>
    </row>
    <row r="92" spans="12:21" x14ac:dyDescent="0.25">
      <c r="L92" s="46">
        <v>3</v>
      </c>
      <c r="M92" s="46">
        <v>490</v>
      </c>
      <c r="N92">
        <v>26</v>
      </c>
      <c r="O92">
        <v>12.4473973983162</v>
      </c>
      <c r="P92">
        <v>7.3002005662303707E-2</v>
      </c>
      <c r="Q92">
        <v>19.596822774997499</v>
      </c>
      <c r="R92">
        <v>3.2856224730196802E-2</v>
      </c>
      <c r="S92">
        <v>19.629678999727702</v>
      </c>
      <c r="T92">
        <v>41.749839657150901</v>
      </c>
      <c r="U92">
        <v>6.4012483044767698E-2</v>
      </c>
    </row>
    <row r="93" spans="12:21" x14ac:dyDescent="0.25">
      <c r="L93" s="46">
        <v>3</v>
      </c>
      <c r="M93" s="46">
        <v>746</v>
      </c>
      <c r="N93">
        <v>83</v>
      </c>
      <c r="O93">
        <v>12.9291525496246</v>
      </c>
      <c r="P93">
        <v>8.0088399118110096E-2</v>
      </c>
      <c r="Q93">
        <v>19.629678999727702</v>
      </c>
      <c r="R93">
        <v>3.1073864628603901E-2</v>
      </c>
      <c r="S93">
        <v>19.660752864356301</v>
      </c>
      <c r="T93">
        <v>41.537814851317698</v>
      </c>
      <c r="U93">
        <v>7.1631016455261903E-2</v>
      </c>
    </row>
    <row r="94" spans="12:21" x14ac:dyDescent="0.25">
      <c r="L94" s="46">
        <v>3</v>
      </c>
      <c r="M94" s="46">
        <v>769</v>
      </c>
      <c r="N94">
        <v>85</v>
      </c>
      <c r="O94">
        <v>12.153772249050499</v>
      </c>
      <c r="P94">
        <v>6.9516483096468296E-2</v>
      </c>
      <c r="Q94">
        <v>19.660752864356301</v>
      </c>
      <c r="R94">
        <v>2.31178127227635E-2</v>
      </c>
      <c r="S94">
        <v>19.683870677079099</v>
      </c>
      <c r="T94">
        <v>41.464636571097998</v>
      </c>
      <c r="U94">
        <v>6.0508090568480603E-2</v>
      </c>
    </row>
    <row r="95" spans="12:21" x14ac:dyDescent="0.25">
      <c r="L95" s="46">
        <v>3</v>
      </c>
      <c r="M95" s="46">
        <v>822</v>
      </c>
      <c r="N95">
        <v>95</v>
      </c>
      <c r="O95">
        <v>12.0785227030344</v>
      </c>
      <c r="P95">
        <v>6.8504858091189405E-2</v>
      </c>
      <c r="Q95">
        <v>19.683870677079099</v>
      </c>
      <c r="R95">
        <v>2.6129322920904301E-2</v>
      </c>
      <c r="S95">
        <v>19.71</v>
      </c>
      <c r="T95">
        <v>41.452031551267403</v>
      </c>
      <c r="U95">
        <v>5.9467446682152099E-2</v>
      </c>
    </row>
    <row r="96" spans="12:21" x14ac:dyDescent="0.25">
      <c r="L96" s="46">
        <v>3</v>
      </c>
      <c r="M96" s="46">
        <v>854</v>
      </c>
      <c r="N96">
        <v>100</v>
      </c>
      <c r="O96">
        <v>13.3320584711709</v>
      </c>
      <c r="P96">
        <v>7.8280536838814099E-2</v>
      </c>
      <c r="Q96">
        <v>19.71</v>
      </c>
      <c r="R96">
        <v>3.08417935175305E-2</v>
      </c>
      <c r="S96">
        <v>20.346045904579299</v>
      </c>
      <c r="T96">
        <v>41.390474297785502</v>
      </c>
      <c r="U96">
        <v>7.0679426124301906E-2</v>
      </c>
    </row>
    <row r="97" spans="12:21" x14ac:dyDescent="0.25">
      <c r="L97" s="46">
        <v>3</v>
      </c>
      <c r="M97" s="46">
        <v>739</v>
      </c>
      <c r="N97">
        <v>81</v>
      </c>
      <c r="O97">
        <v>13.1982768271026</v>
      </c>
      <c r="P97">
        <v>7.6084598865877998E-2</v>
      </c>
      <c r="Q97">
        <v>20.346045904579299</v>
      </c>
      <c r="R97">
        <v>2.7835178544082202E-2</v>
      </c>
      <c r="S97">
        <v>20.373881083123401</v>
      </c>
      <c r="T97">
        <v>41.308558884285198</v>
      </c>
      <c r="U97">
        <v>6.8436089249031704E-2</v>
      </c>
    </row>
    <row r="98" spans="12:21" x14ac:dyDescent="0.25">
      <c r="L98" s="46">
        <v>3</v>
      </c>
      <c r="M98" s="46">
        <v>605</v>
      </c>
      <c r="N98">
        <v>51</v>
      </c>
      <c r="O98">
        <v>11.940497572985301</v>
      </c>
      <c r="P98">
        <v>6.2697383955543404E-2</v>
      </c>
      <c r="Q98">
        <v>20.373881083123401</v>
      </c>
      <c r="R98">
        <v>2.77215964316073E-2</v>
      </c>
      <c r="S98">
        <v>20.401602679555001</v>
      </c>
      <c r="T98">
        <v>41.256471365252899</v>
      </c>
      <c r="U98">
        <v>5.4335162377713103E-2</v>
      </c>
    </row>
    <row r="99" spans="12:21" x14ac:dyDescent="0.25">
      <c r="L99" s="46">
        <v>3</v>
      </c>
      <c r="M99" s="46">
        <v>734</v>
      </c>
      <c r="N99">
        <v>80</v>
      </c>
      <c r="O99">
        <v>13.2824891024246</v>
      </c>
      <c r="P99">
        <v>7.6879151883687796E-2</v>
      </c>
      <c r="Q99">
        <v>20.401602679555001</v>
      </c>
      <c r="R99">
        <v>2.76024396318326E-2</v>
      </c>
      <c r="S99">
        <v>20.4292051191868</v>
      </c>
      <c r="T99">
        <v>41.2071277814632</v>
      </c>
      <c r="U99">
        <v>6.93790888744127E-2</v>
      </c>
    </row>
    <row r="100" spans="12:21" x14ac:dyDescent="0.25">
      <c r="L100" s="46">
        <v>3</v>
      </c>
      <c r="M100" s="46">
        <v>456</v>
      </c>
      <c r="N100">
        <v>21</v>
      </c>
      <c r="O100">
        <v>13.680408161766399</v>
      </c>
      <c r="P100">
        <v>8.3640938132529902E-2</v>
      </c>
      <c r="Q100">
        <v>20.4292051191868</v>
      </c>
      <c r="R100">
        <v>3.1939076817503E-2</v>
      </c>
      <c r="S100">
        <v>20.461144196004302</v>
      </c>
      <c r="T100">
        <v>41.1535278787183</v>
      </c>
      <c r="U100">
        <v>7.6570074740376304E-2</v>
      </c>
    </row>
    <row r="101" spans="12:21" x14ac:dyDescent="0.25">
      <c r="L101" s="46">
        <v>3</v>
      </c>
      <c r="M101" s="46">
        <v>777</v>
      </c>
      <c r="N101">
        <v>86</v>
      </c>
      <c r="O101">
        <v>13.7971171441915</v>
      </c>
      <c r="P101">
        <v>8.5892151995077701E-2</v>
      </c>
      <c r="Q101">
        <v>20.461144196004302</v>
      </c>
      <c r="R101">
        <v>3.8855803995688901E-2</v>
      </c>
      <c r="S101">
        <v>20.5</v>
      </c>
      <c r="T101">
        <v>41.096400056822297</v>
      </c>
      <c r="U101">
        <v>7.9029905312680601E-2</v>
      </c>
    </row>
    <row r="102" spans="12:21" x14ac:dyDescent="0.25">
      <c r="L102" s="46">
        <v>3</v>
      </c>
      <c r="M102" s="46">
        <v>727</v>
      </c>
      <c r="N102">
        <v>77</v>
      </c>
      <c r="O102">
        <v>13.9290846244942</v>
      </c>
      <c r="P102">
        <v>8.8831972651113006E-2</v>
      </c>
      <c r="Q102">
        <v>20.5</v>
      </c>
      <c r="R102">
        <v>2.70655261767184E-2</v>
      </c>
      <c r="S102">
        <v>20.5513757835486</v>
      </c>
      <c r="T102">
        <v>41.080230406909003</v>
      </c>
      <c r="U102">
        <v>8.2239398551064893E-2</v>
      </c>
    </row>
    <row r="103" spans="12:21" x14ac:dyDescent="0.25">
      <c r="L103" s="46">
        <v>3</v>
      </c>
      <c r="M103" s="46">
        <v>611</v>
      </c>
      <c r="N103">
        <v>52</v>
      </c>
      <c r="O103">
        <v>12.812149541024301</v>
      </c>
      <c r="P103">
        <v>6.9711886102478193E-2</v>
      </c>
      <c r="Q103">
        <v>20.5513757835486</v>
      </c>
      <c r="R103">
        <v>2.7228977912658901E-2</v>
      </c>
      <c r="S103">
        <v>20.5786047614613</v>
      </c>
      <c r="T103">
        <v>41.061895277572198</v>
      </c>
      <c r="U103">
        <v>6.2075648150082298E-2</v>
      </c>
    </row>
    <row r="104" spans="12:21" x14ac:dyDescent="0.25">
      <c r="L104" s="46">
        <v>3</v>
      </c>
      <c r="M104" s="46">
        <v>701</v>
      </c>
      <c r="N104">
        <v>71</v>
      </c>
      <c r="O104">
        <v>12.711126299932401</v>
      </c>
      <c r="P104">
        <v>6.8478022635800301E-2</v>
      </c>
      <c r="Q104">
        <v>20.5786047614613</v>
      </c>
      <c r="R104">
        <v>2.91856509432139E-2</v>
      </c>
      <c r="S104">
        <v>20.607790412404501</v>
      </c>
      <c r="T104">
        <v>41.006218354633098</v>
      </c>
      <c r="U104">
        <v>6.0828842033674398E-2</v>
      </c>
    </row>
    <row r="105" spans="12:21" x14ac:dyDescent="0.25">
      <c r="L105" s="46">
        <v>3</v>
      </c>
      <c r="M105" s="46">
        <v>728</v>
      </c>
      <c r="N105">
        <v>78</v>
      </c>
      <c r="O105">
        <v>13.0583835167297</v>
      </c>
      <c r="P105">
        <v>7.2283888686281494E-2</v>
      </c>
      <c r="Q105">
        <v>20.607790412404501</v>
      </c>
      <c r="R105">
        <v>2.6738992038186901E-2</v>
      </c>
      <c r="S105">
        <v>20.634529404442699</v>
      </c>
      <c r="T105">
        <v>40.871565636714898</v>
      </c>
      <c r="U105">
        <v>6.4915055331876206E-2</v>
      </c>
    </row>
    <row r="106" spans="12:21" x14ac:dyDescent="0.25">
      <c r="L106" s="46">
        <v>3</v>
      </c>
      <c r="M106" s="46">
        <v>662</v>
      </c>
      <c r="N106">
        <v>66</v>
      </c>
      <c r="O106">
        <v>13.060052839683101</v>
      </c>
      <c r="P106">
        <v>7.2137704854457904E-2</v>
      </c>
      <c r="Q106">
        <v>20.634529404442699</v>
      </c>
      <c r="R106">
        <v>2.6349390127738299E-2</v>
      </c>
      <c r="S106">
        <v>20.660878794570401</v>
      </c>
      <c r="T106">
        <v>40.794815947373301</v>
      </c>
      <c r="U106">
        <v>6.4811913687584405E-2</v>
      </c>
    </row>
    <row r="107" spans="12:21" x14ac:dyDescent="0.25">
      <c r="L107" s="46">
        <v>3</v>
      </c>
      <c r="M107" s="46">
        <v>702</v>
      </c>
      <c r="N107">
        <v>72</v>
      </c>
      <c r="O107">
        <v>13.775105188496701</v>
      </c>
      <c r="P107">
        <v>8.3371293682603195E-2</v>
      </c>
      <c r="Q107">
        <v>20.660878794570401</v>
      </c>
      <c r="R107">
        <v>2.4555844784361801E-2</v>
      </c>
      <c r="S107">
        <v>20.6854346393547</v>
      </c>
      <c r="T107">
        <v>40.629153894336902</v>
      </c>
      <c r="U107">
        <v>7.6744863382203293E-2</v>
      </c>
    </row>
    <row r="108" spans="12:21" x14ac:dyDescent="0.25">
      <c r="L108" s="46">
        <v>3</v>
      </c>
      <c r="M108" s="46">
        <v>661</v>
      </c>
      <c r="N108">
        <v>65</v>
      </c>
      <c r="O108">
        <v>13.650845274691401</v>
      </c>
      <c r="P108">
        <v>8.0695179291617999E-2</v>
      </c>
      <c r="Q108">
        <v>20.6854346393547</v>
      </c>
      <c r="R108">
        <v>2.4565360645218599E-2</v>
      </c>
      <c r="S108">
        <v>20.71</v>
      </c>
      <c r="T108">
        <v>40.572991981408499</v>
      </c>
      <c r="U108">
        <v>7.3969644825421302E-2</v>
      </c>
    </row>
  </sheetData>
  <mergeCells count="5">
    <mergeCell ref="C4:C5"/>
    <mergeCell ref="D4:D5"/>
    <mergeCell ref="E4:E5"/>
    <mergeCell ref="G4:H4"/>
    <mergeCell ref="I4:I5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8"/>
  <sheetViews>
    <sheetView topLeftCell="A2" workbookViewId="0">
      <selection activeCell="F11" sqref="F11"/>
    </sheetView>
  </sheetViews>
  <sheetFormatPr baseColWidth="10" defaultRowHeight="15" x14ac:dyDescent="0.25"/>
  <sheetData>
    <row r="1" spans="1:21" x14ac:dyDescent="0.25">
      <c r="A1" s="19">
        <v>7.2143060470579998</v>
      </c>
      <c r="L1">
        <v>1</v>
      </c>
      <c r="M1" s="37">
        <v>600</v>
      </c>
      <c r="N1">
        <v>96</v>
      </c>
      <c r="O1">
        <v>19.822329949140499</v>
      </c>
      <c r="P1">
        <v>5.1812810373385497E-2</v>
      </c>
      <c r="Q1">
        <v>80.540000000000006</v>
      </c>
      <c r="R1">
        <v>1.9063638912251098E-2</v>
      </c>
      <c r="S1">
        <v>80.609329185017501</v>
      </c>
      <c r="T1">
        <v>98.032005725478001</v>
      </c>
      <c r="U1">
        <v>4.9299107236696803E-2</v>
      </c>
    </row>
    <row r="2" spans="1:21" x14ac:dyDescent="0.25">
      <c r="A2" s="40">
        <v>2195357</v>
      </c>
      <c r="L2" s="37">
        <v>1</v>
      </c>
      <c r="M2" s="37">
        <v>772</v>
      </c>
      <c r="N2">
        <v>118</v>
      </c>
      <c r="O2">
        <v>20.066493049013499</v>
      </c>
      <c r="P2">
        <v>5.3013863930574397E-2</v>
      </c>
      <c r="Q2">
        <v>80.609329185017501</v>
      </c>
      <c r="R2">
        <v>3.2734496012149401E-2</v>
      </c>
      <c r="S2">
        <v>80.642063681029597</v>
      </c>
      <c r="T2">
        <v>98.090970975118495</v>
      </c>
      <c r="U2">
        <v>5.0522227742471101E-2</v>
      </c>
    </row>
    <row r="3" spans="1:21" x14ac:dyDescent="0.25">
      <c r="A3" s="1">
        <f>(A2/1000)/3600</f>
        <v>0.60982138888888893</v>
      </c>
      <c r="L3" s="37">
        <v>1</v>
      </c>
      <c r="M3" s="37">
        <v>471</v>
      </c>
      <c r="N3">
        <v>73</v>
      </c>
      <c r="O3">
        <v>19.935914258326999</v>
      </c>
      <c r="P3">
        <v>5.2236224288443697E-2</v>
      </c>
      <c r="Q3">
        <v>80.642063681029597</v>
      </c>
      <c r="R3">
        <v>3.6966581189187497E-2</v>
      </c>
      <c r="S3">
        <v>80.679030262218703</v>
      </c>
      <c r="T3">
        <v>98.108415274292696</v>
      </c>
      <c r="U3">
        <v>4.9738444693524703E-2</v>
      </c>
    </row>
    <row r="4" spans="1:21" x14ac:dyDescent="0.25">
      <c r="C4" s="50" t="s">
        <v>0</v>
      </c>
      <c r="D4" s="52" t="s">
        <v>1</v>
      </c>
      <c r="E4" s="54" t="s">
        <v>2</v>
      </c>
      <c r="F4" s="3" t="s">
        <v>3</v>
      </c>
      <c r="G4" s="56" t="s">
        <v>4</v>
      </c>
      <c r="H4" s="56"/>
      <c r="I4" s="57" t="s">
        <v>5</v>
      </c>
      <c r="L4" s="37">
        <v>1</v>
      </c>
      <c r="M4" s="37">
        <v>403</v>
      </c>
      <c r="N4">
        <v>64</v>
      </c>
      <c r="O4">
        <v>20.442952904397099</v>
      </c>
      <c r="P4">
        <v>5.4946257989310701E-2</v>
      </c>
      <c r="Q4">
        <v>80.679030262218703</v>
      </c>
      <c r="R4">
        <v>3.09697377812698E-2</v>
      </c>
      <c r="S4">
        <v>80.709999999999994</v>
      </c>
      <c r="T4">
        <v>98.201298656993103</v>
      </c>
      <c r="U4">
        <v>5.2486928571624202E-2</v>
      </c>
    </row>
    <row r="5" spans="1:21" x14ac:dyDescent="0.25">
      <c r="C5" s="51"/>
      <c r="D5" s="53"/>
      <c r="E5" s="55"/>
      <c r="F5" s="5" t="s">
        <v>6</v>
      </c>
      <c r="G5" s="6" t="s">
        <v>7</v>
      </c>
      <c r="H5" s="6" t="s">
        <v>6</v>
      </c>
      <c r="I5" s="58"/>
      <c r="L5" s="37">
        <v>1</v>
      </c>
      <c r="M5" s="37">
        <v>687</v>
      </c>
      <c r="N5">
        <v>106</v>
      </c>
      <c r="O5">
        <v>19.6392025638817</v>
      </c>
      <c r="P5">
        <v>4.8698338454656799E-2</v>
      </c>
      <c r="Q5">
        <v>80.709999999999994</v>
      </c>
      <c r="R5">
        <v>4.0640166583231802E-2</v>
      </c>
      <c r="S5">
        <v>81.367681949652194</v>
      </c>
      <c r="T5">
        <v>98.226032552565002</v>
      </c>
      <c r="U5">
        <v>4.6351116306575298E-2</v>
      </c>
    </row>
    <row r="6" spans="1:21" x14ac:dyDescent="0.25">
      <c r="C6" s="7">
        <v>1</v>
      </c>
      <c r="D6" s="60">
        <f>COUNTIF($L$1:$L$500,C6)</f>
        <v>34</v>
      </c>
      <c r="E6" s="9">
        <f>D6/7</f>
        <v>4.8571428571428568</v>
      </c>
      <c r="F6" s="10">
        <f>SUMIF(L1:L500,C6,U1:U500)</f>
        <v>1.7224139831043304</v>
      </c>
      <c r="G6" s="9">
        <v>1.7851952064319601</v>
      </c>
      <c r="H6" s="9">
        <f>SUMIF(L1:L500,C6,P1:P500)</f>
        <v>1.8082695443125985</v>
      </c>
      <c r="I6" s="11">
        <f>(H6-F6)/F6</f>
        <v>4.9846066073807316E-2</v>
      </c>
      <c r="L6" s="37">
        <v>1</v>
      </c>
      <c r="M6" s="37">
        <v>594</v>
      </c>
      <c r="N6">
        <v>95</v>
      </c>
      <c r="O6">
        <v>22.4526563884206</v>
      </c>
      <c r="P6">
        <v>6.5435693608277098E-2</v>
      </c>
      <c r="Q6">
        <v>81.367681949652194</v>
      </c>
      <c r="R6">
        <v>2.7224276516105501E-2</v>
      </c>
      <c r="S6">
        <v>81.394906226168203</v>
      </c>
      <c r="T6">
        <v>98.308902323227798</v>
      </c>
      <c r="U6">
        <v>6.3346308691882805E-2</v>
      </c>
    </row>
    <row r="7" spans="1:21" x14ac:dyDescent="0.25">
      <c r="C7" s="7">
        <v>2</v>
      </c>
      <c r="D7" s="8">
        <f t="shared" ref="D7:D9" si="0">COUNTIF($L$1:$L$500,C7)</f>
        <v>35</v>
      </c>
      <c r="E7" s="9">
        <f t="shared" ref="E7:E9" si="1">D7/7</f>
        <v>5</v>
      </c>
      <c r="F7" s="10">
        <f>SUMIF(L1:L500,C7,U1:U500)</f>
        <v>1.7572472517213114</v>
      </c>
      <c r="G7" s="9">
        <v>1.8564882050624001</v>
      </c>
      <c r="H7" s="9">
        <f>SUMIF(L1:L500,C7,P1:P500)</f>
        <v>1.8678236346924366</v>
      </c>
      <c r="I7" s="11">
        <f>(H7-F7)/F7</f>
        <v>6.2925910319569525E-2</v>
      </c>
      <c r="L7" s="37">
        <v>1</v>
      </c>
      <c r="M7" s="37">
        <v>810</v>
      </c>
      <c r="N7">
        <v>124</v>
      </c>
      <c r="O7">
        <v>20.256615160437999</v>
      </c>
      <c r="P7">
        <v>5.1809123635748702E-2</v>
      </c>
      <c r="Q7">
        <v>81.394906226168203</v>
      </c>
      <c r="R7">
        <v>3.8208688502698103E-2</v>
      </c>
      <c r="S7">
        <v>81.433114914670895</v>
      </c>
      <c r="T7">
        <v>98.643894959145001</v>
      </c>
      <c r="U7">
        <v>4.9437599055939502E-2</v>
      </c>
    </row>
    <row r="8" spans="1:21" x14ac:dyDescent="0.25">
      <c r="C8" s="7">
        <v>3</v>
      </c>
      <c r="D8" s="8">
        <f t="shared" si="0"/>
        <v>38</v>
      </c>
      <c r="E8" s="9">
        <f t="shared" si="1"/>
        <v>5.4285714285714288</v>
      </c>
      <c r="F8" s="10">
        <f>SUMIF(L1:L500,C8,U1:U500)</f>
        <v>1.874749198103141</v>
      </c>
      <c r="G8" s="9">
        <v>1.9981673535637401</v>
      </c>
      <c r="H8" s="9">
        <f>+SUMIF(L1:L500,C8,P1:P500)</f>
        <v>2.0086562441410512</v>
      </c>
      <c r="I8" s="11">
        <f t="shared" ref="I8:I9" si="2">(H8-F8)/F8</f>
        <v>7.1426645320556176E-2</v>
      </c>
      <c r="L8" s="37">
        <v>1</v>
      </c>
      <c r="M8" s="37">
        <v>580</v>
      </c>
      <c r="N8">
        <v>94</v>
      </c>
      <c r="O8">
        <v>21.024897445066902</v>
      </c>
      <c r="P8">
        <v>5.58872697077408E-2</v>
      </c>
      <c r="Q8">
        <v>81.433114914670895</v>
      </c>
      <c r="R8">
        <v>3.4529422484933903E-2</v>
      </c>
      <c r="S8">
        <v>81.467644337155804</v>
      </c>
      <c r="T8">
        <v>98.712610457608704</v>
      </c>
      <c r="U8">
        <v>5.3585053146917798E-2</v>
      </c>
    </row>
    <row r="9" spans="1:21" x14ac:dyDescent="0.25">
      <c r="C9" s="12">
        <v>4</v>
      </c>
      <c r="D9" s="13">
        <f t="shared" si="0"/>
        <v>31</v>
      </c>
      <c r="E9" s="14">
        <f t="shared" si="1"/>
        <v>4.4285714285714288</v>
      </c>
      <c r="F9" s="15">
        <f>SUMIF(L1:L500,C9,U1:U500)</f>
        <v>1.5518591471049485</v>
      </c>
      <c r="G9" s="14">
        <v>1.6045943968899801</v>
      </c>
      <c r="H9" s="14">
        <f>+SUMIF(L1:L500,C9,P1:P500)</f>
        <v>1.6209076353074221</v>
      </c>
      <c r="I9" s="16">
        <f t="shared" si="2"/>
        <v>4.4494043374546009E-2</v>
      </c>
      <c r="L9" s="37">
        <v>1</v>
      </c>
      <c r="M9" s="37">
        <v>478</v>
      </c>
      <c r="N9">
        <v>74</v>
      </c>
      <c r="O9">
        <v>17.982746005277601</v>
      </c>
      <c r="P9">
        <v>4.2787802730934799E-2</v>
      </c>
      <c r="Q9">
        <v>81.467644337155804</v>
      </c>
      <c r="R9">
        <v>3.2355662844226397E-2</v>
      </c>
      <c r="S9">
        <v>81.5</v>
      </c>
      <c r="T9">
        <v>98.748553946641394</v>
      </c>
      <c r="U9">
        <v>4.0175351553017699E-2</v>
      </c>
    </row>
    <row r="10" spans="1:21" x14ac:dyDescent="0.25">
      <c r="C10" s="17"/>
      <c r="D10" s="18">
        <f>SUM(D6:D9)</f>
        <v>138</v>
      </c>
      <c r="E10" s="17"/>
      <c r="F10" s="17"/>
      <c r="G10" s="17"/>
      <c r="H10" s="17"/>
      <c r="I10" s="17"/>
      <c r="L10" s="37">
        <v>1</v>
      </c>
      <c r="M10" s="37">
        <v>624</v>
      </c>
      <c r="N10">
        <v>101</v>
      </c>
      <c r="O10">
        <v>21.400924504895599</v>
      </c>
      <c r="P10">
        <v>5.7947127082765899E-2</v>
      </c>
      <c r="Q10">
        <v>81.5</v>
      </c>
      <c r="R10">
        <v>2.5720712762321098E-2</v>
      </c>
      <c r="S10">
        <v>81.556469340547693</v>
      </c>
      <c r="T10">
        <v>98.809021840537696</v>
      </c>
      <c r="U10">
        <v>5.5685637656967199E-2</v>
      </c>
    </row>
    <row r="11" spans="1:21" x14ac:dyDescent="0.25">
      <c r="F11" s="1">
        <f>SUM(F5:F9)</f>
        <v>6.9062695800337313</v>
      </c>
      <c r="L11" s="37">
        <v>1</v>
      </c>
      <c r="M11" s="37">
        <v>835</v>
      </c>
      <c r="N11">
        <v>129</v>
      </c>
      <c r="O11">
        <v>20.767247314376299</v>
      </c>
      <c r="P11">
        <v>5.4221865488433399E-2</v>
      </c>
      <c r="Q11">
        <v>81.556469340547693</v>
      </c>
      <c r="R11">
        <v>2.82914936603882E-2</v>
      </c>
      <c r="S11">
        <v>81.584760834208097</v>
      </c>
      <c r="T11">
        <v>98.887030326638296</v>
      </c>
      <c r="U11">
        <v>5.1885834080724801E-2</v>
      </c>
    </row>
    <row r="12" spans="1:21" x14ac:dyDescent="0.25">
      <c r="L12" s="37">
        <v>1</v>
      </c>
      <c r="M12" s="37">
        <v>917</v>
      </c>
      <c r="N12">
        <v>138</v>
      </c>
      <c r="O12">
        <v>20.555937846435899</v>
      </c>
      <c r="P12">
        <v>5.3039970807705603E-2</v>
      </c>
      <c r="Q12">
        <v>81.584760834208097</v>
      </c>
      <c r="R12">
        <v>4.35892252838792E-2</v>
      </c>
      <c r="S12">
        <v>81.628350059491893</v>
      </c>
      <c r="T12">
        <v>98.964681575121404</v>
      </c>
      <c r="U12">
        <v>5.0676261781701003E-2</v>
      </c>
    </row>
    <row r="13" spans="1:21" x14ac:dyDescent="0.25">
      <c r="L13" s="37">
        <v>1</v>
      </c>
      <c r="M13" s="37">
        <v>491</v>
      </c>
      <c r="N13">
        <v>78</v>
      </c>
      <c r="O13">
        <v>22.214325887463001</v>
      </c>
      <c r="P13">
        <v>6.3831916281881104E-2</v>
      </c>
      <c r="Q13">
        <v>81.628350059491893</v>
      </c>
      <c r="R13">
        <v>4.4123980142382002E-2</v>
      </c>
      <c r="S13">
        <v>81.672474039634196</v>
      </c>
      <c r="T13">
        <v>99.145806485351201</v>
      </c>
      <c r="U13">
        <v>6.1602452636726798E-2</v>
      </c>
    </row>
    <row r="14" spans="1:21" x14ac:dyDescent="0.25">
      <c r="L14" s="37">
        <v>1</v>
      </c>
      <c r="M14" s="37">
        <v>860</v>
      </c>
      <c r="N14">
        <v>133</v>
      </c>
      <c r="O14">
        <v>19.533177130756499</v>
      </c>
      <c r="P14">
        <v>4.8336253142676602E-2</v>
      </c>
      <c r="Q14">
        <v>81.672474039634196</v>
      </c>
      <c r="R14">
        <v>3.75259603657691E-2</v>
      </c>
      <c r="S14">
        <v>81.709999999999994</v>
      </c>
      <c r="T14">
        <v>99.225907555162195</v>
      </c>
      <c r="U14">
        <v>4.5831897255420598E-2</v>
      </c>
    </row>
    <row r="15" spans="1:21" x14ac:dyDescent="0.25">
      <c r="L15" s="37">
        <v>1</v>
      </c>
      <c r="M15" s="37">
        <v>129</v>
      </c>
      <c r="N15">
        <v>22</v>
      </c>
      <c r="O15">
        <v>21.597076218390601</v>
      </c>
      <c r="P15">
        <v>5.6205670863760597E-2</v>
      </c>
      <c r="Q15">
        <v>81.709999999999994</v>
      </c>
      <c r="R15">
        <v>7.7837110322898695E-2</v>
      </c>
      <c r="S15">
        <v>82.355198653152499</v>
      </c>
      <c r="T15">
        <v>99.215716214879706</v>
      </c>
      <c r="U15">
        <v>5.40865712672772E-2</v>
      </c>
    </row>
    <row r="16" spans="1:21" x14ac:dyDescent="0.25">
      <c r="L16" s="37">
        <v>1</v>
      </c>
      <c r="M16" s="37">
        <v>94</v>
      </c>
      <c r="N16">
        <v>17</v>
      </c>
      <c r="O16">
        <v>21.718651556851</v>
      </c>
      <c r="P16">
        <v>5.6929790731583302E-2</v>
      </c>
      <c r="Q16">
        <v>82.355198653152499</v>
      </c>
      <c r="R16">
        <v>2.8211274351951199E-2</v>
      </c>
      <c r="S16">
        <v>82.383409927504403</v>
      </c>
      <c r="T16">
        <v>99.282452707558704</v>
      </c>
      <c r="U16">
        <v>5.4816216495843902E-2</v>
      </c>
    </row>
    <row r="17" spans="12:21" x14ac:dyDescent="0.25">
      <c r="L17" s="37">
        <v>1</v>
      </c>
      <c r="M17" s="37">
        <v>9</v>
      </c>
      <c r="N17">
        <v>4</v>
      </c>
      <c r="O17">
        <v>18.213174258508499</v>
      </c>
      <c r="P17">
        <v>4.1944039733525298E-2</v>
      </c>
      <c r="Q17">
        <v>82.383409927504403</v>
      </c>
      <c r="R17">
        <v>3.3609953245486997E-2</v>
      </c>
      <c r="S17">
        <v>82.417019880749805</v>
      </c>
      <c r="T17">
        <v>99.329945155411494</v>
      </c>
      <c r="U17">
        <v>3.9498603850378101E-2</v>
      </c>
    </row>
    <row r="18" spans="12:21" x14ac:dyDescent="0.25">
      <c r="L18" s="37">
        <v>1</v>
      </c>
      <c r="M18" s="37">
        <v>505</v>
      </c>
      <c r="N18">
        <v>82</v>
      </c>
      <c r="O18">
        <v>18.393703429652799</v>
      </c>
      <c r="P18">
        <v>4.26075452872791E-2</v>
      </c>
      <c r="Q18">
        <v>82.417019880749805</v>
      </c>
      <c r="R18">
        <v>5.3090920113685401E-2</v>
      </c>
      <c r="S18">
        <v>82.470110800863495</v>
      </c>
      <c r="T18">
        <v>99.623831228375394</v>
      </c>
      <c r="U18">
        <v>4.0120462680292998E-2</v>
      </c>
    </row>
    <row r="19" spans="12:21" x14ac:dyDescent="0.25">
      <c r="L19" s="37">
        <v>1</v>
      </c>
      <c r="M19" s="37">
        <v>570</v>
      </c>
      <c r="N19">
        <v>91</v>
      </c>
      <c r="O19">
        <v>22.547312476422299</v>
      </c>
      <c r="P19">
        <v>6.2725882527419702E-2</v>
      </c>
      <c r="Q19">
        <v>82.470110800863495</v>
      </c>
      <c r="R19">
        <v>2.98891991365254E-2</v>
      </c>
      <c r="S19">
        <v>82.5</v>
      </c>
      <c r="T19">
        <v>99.6746939652989</v>
      </c>
      <c r="U19">
        <v>6.0625631871919702E-2</v>
      </c>
    </row>
    <row r="20" spans="12:21" x14ac:dyDescent="0.25">
      <c r="L20" s="37">
        <v>1</v>
      </c>
      <c r="M20" s="37">
        <v>269</v>
      </c>
      <c r="N20">
        <v>40</v>
      </c>
      <c r="O20">
        <v>16.485852725302401</v>
      </c>
      <c r="P20">
        <v>3.73759607261882E-2</v>
      </c>
      <c r="Q20">
        <v>82.5</v>
      </c>
      <c r="R20">
        <v>4.8200468194289102E-2</v>
      </c>
      <c r="S20">
        <v>82.5806055611787</v>
      </c>
      <c r="T20">
        <v>99.742180788130298</v>
      </c>
      <c r="U20">
        <v>3.4679774032807503E-2</v>
      </c>
    </row>
    <row r="21" spans="12:21" x14ac:dyDescent="0.25">
      <c r="L21" s="37">
        <v>1</v>
      </c>
      <c r="M21" s="37">
        <v>31</v>
      </c>
      <c r="N21">
        <v>6</v>
      </c>
      <c r="O21">
        <v>19.767519128045102</v>
      </c>
      <c r="P21">
        <v>4.7230837192859698E-2</v>
      </c>
      <c r="Q21">
        <v>82.5806055611787</v>
      </c>
      <c r="R21">
        <v>4.1526622327522397E-2</v>
      </c>
      <c r="S21">
        <v>82.622132183506196</v>
      </c>
      <c r="T21">
        <v>99.807315858894</v>
      </c>
      <c r="U21">
        <v>4.4881493332495401E-2</v>
      </c>
    </row>
    <row r="22" spans="12:21" x14ac:dyDescent="0.25">
      <c r="L22" s="37">
        <v>1</v>
      </c>
      <c r="M22" s="37">
        <v>85</v>
      </c>
      <c r="N22">
        <v>15</v>
      </c>
      <c r="O22">
        <v>20.7083763118187</v>
      </c>
      <c r="P22">
        <v>5.1251236107112699E-2</v>
      </c>
      <c r="Q22">
        <v>82.622132183506196</v>
      </c>
      <c r="R22">
        <v>2.89391206616402E-2</v>
      </c>
      <c r="S22">
        <v>82.651071304167701</v>
      </c>
      <c r="T22">
        <v>99.822245015556007</v>
      </c>
      <c r="U22">
        <v>4.8994585328425697E-2</v>
      </c>
    </row>
    <row r="23" spans="12:21" x14ac:dyDescent="0.25">
      <c r="L23" s="37">
        <v>1</v>
      </c>
      <c r="M23" s="37">
        <v>44</v>
      </c>
      <c r="N23">
        <v>9</v>
      </c>
      <c r="O23">
        <v>20.870716976590298</v>
      </c>
      <c r="P23">
        <v>5.2025458327886902E-2</v>
      </c>
      <c r="Q23">
        <v>82.651071304167701</v>
      </c>
      <c r="R23">
        <v>2.6168176517928202E-2</v>
      </c>
      <c r="S23">
        <v>82.6772394806856</v>
      </c>
      <c r="T23">
        <v>99.886584764721306</v>
      </c>
      <c r="U23">
        <v>4.9774381075286103E-2</v>
      </c>
    </row>
    <row r="24" spans="12:21" x14ac:dyDescent="0.25">
      <c r="L24" s="37">
        <v>1</v>
      </c>
      <c r="M24" s="37">
        <v>195</v>
      </c>
      <c r="N24">
        <v>29</v>
      </c>
      <c r="O24">
        <v>22.048280901625699</v>
      </c>
      <c r="P24">
        <v>5.84677597689479E-2</v>
      </c>
      <c r="Q24">
        <v>82.6772394806856</v>
      </c>
      <c r="R24">
        <v>3.2760519314369997E-2</v>
      </c>
      <c r="S24">
        <v>82.71</v>
      </c>
      <c r="T24">
        <v>99.842804640181299</v>
      </c>
      <c r="U24">
        <v>5.6344635895921202E-2</v>
      </c>
    </row>
    <row r="25" spans="12:21" x14ac:dyDescent="0.25">
      <c r="L25" s="37">
        <v>1</v>
      </c>
      <c r="M25" s="37">
        <v>453</v>
      </c>
      <c r="N25">
        <v>70</v>
      </c>
      <c r="O25">
        <v>23.7765545848609</v>
      </c>
      <c r="P25">
        <v>6.7804297097036503E-2</v>
      </c>
      <c r="Q25">
        <v>82.71</v>
      </c>
      <c r="R25">
        <v>5.1559445811278998E-2</v>
      </c>
      <c r="S25">
        <v>83.3740358156045</v>
      </c>
      <c r="T25">
        <v>99.848780026943999</v>
      </c>
      <c r="U25">
        <v>6.5996101844727401E-2</v>
      </c>
    </row>
    <row r="26" spans="12:21" x14ac:dyDescent="0.25">
      <c r="L26" s="37">
        <v>1</v>
      </c>
      <c r="M26" s="37">
        <v>890</v>
      </c>
      <c r="N26">
        <v>136</v>
      </c>
      <c r="O26">
        <v>22.257160551630601</v>
      </c>
      <c r="P26">
        <v>5.70134021784287E-2</v>
      </c>
      <c r="Q26">
        <v>83.3740358156045</v>
      </c>
      <c r="R26">
        <v>3.7151994234712299E-2</v>
      </c>
      <c r="S26">
        <v>83.411187809839205</v>
      </c>
      <c r="T26">
        <v>100.13765261365801</v>
      </c>
      <c r="U26">
        <v>5.5024278646541802E-2</v>
      </c>
    </row>
    <row r="27" spans="12:21" x14ac:dyDescent="0.25">
      <c r="L27" s="37">
        <v>1</v>
      </c>
      <c r="M27" s="37">
        <v>782</v>
      </c>
      <c r="N27">
        <v>120</v>
      </c>
      <c r="O27">
        <v>21.5809128423336</v>
      </c>
      <c r="P27">
        <v>5.31547458125287E-2</v>
      </c>
      <c r="Q27">
        <v>83.411187809839205</v>
      </c>
      <c r="R27">
        <v>3.06423649284687E-2</v>
      </c>
      <c r="S27">
        <v>83.441830174767603</v>
      </c>
      <c r="T27">
        <v>100.166551703409</v>
      </c>
      <c r="U27">
        <v>5.1109332514913203E-2</v>
      </c>
    </row>
    <row r="28" spans="12:21" x14ac:dyDescent="0.25">
      <c r="L28" s="37">
        <v>1</v>
      </c>
      <c r="M28" s="37">
        <v>670</v>
      </c>
      <c r="N28">
        <v>105</v>
      </c>
      <c r="O28">
        <v>20.047139560103201</v>
      </c>
      <c r="P28">
        <v>4.6651698288820702E-2</v>
      </c>
      <c r="Q28">
        <v>83.441830174767603</v>
      </c>
      <c r="R28">
        <v>2.5083406271086298E-2</v>
      </c>
      <c r="S28">
        <v>83.466913581038597</v>
      </c>
      <c r="T28">
        <v>100.489609533441</v>
      </c>
      <c r="U28">
        <v>4.44112480293304E-2</v>
      </c>
    </row>
    <row r="29" spans="12:21" x14ac:dyDescent="0.25">
      <c r="L29" s="37">
        <v>1</v>
      </c>
      <c r="M29" s="37">
        <v>482</v>
      </c>
      <c r="N29">
        <v>75</v>
      </c>
      <c r="O29">
        <v>21.371392459914599</v>
      </c>
      <c r="P29">
        <v>5.2463468467866398E-2</v>
      </c>
      <c r="Q29">
        <v>83.466913581038597</v>
      </c>
      <c r="R29">
        <v>3.3086418961381203E-2</v>
      </c>
      <c r="S29">
        <v>83.5</v>
      </c>
      <c r="T29">
        <v>100.587004491778</v>
      </c>
      <c r="U29">
        <v>5.0321626170857198E-2</v>
      </c>
    </row>
    <row r="30" spans="12:21" x14ac:dyDescent="0.25">
      <c r="L30" s="37">
        <v>1</v>
      </c>
      <c r="M30" s="37">
        <v>711</v>
      </c>
      <c r="N30">
        <v>109</v>
      </c>
      <c r="O30">
        <v>22.605922170400799</v>
      </c>
      <c r="P30">
        <v>5.9470395281725499E-2</v>
      </c>
      <c r="Q30">
        <v>83.5</v>
      </c>
      <c r="R30">
        <v>3.8746042078528199E-2</v>
      </c>
      <c r="S30">
        <v>83.572917245008995</v>
      </c>
      <c r="T30">
        <v>100.691706656703</v>
      </c>
      <c r="U30">
        <v>5.74314680955091E-2</v>
      </c>
    </row>
    <row r="31" spans="12:21" x14ac:dyDescent="0.25">
      <c r="L31" s="37">
        <v>1</v>
      </c>
      <c r="M31" s="37">
        <v>573</v>
      </c>
      <c r="N31">
        <v>92</v>
      </c>
      <c r="O31">
        <v>21.3237954157708</v>
      </c>
      <c r="P31">
        <v>5.20376006939203E-2</v>
      </c>
      <c r="Q31">
        <v>83.572917245008995</v>
      </c>
      <c r="R31">
        <v>3.4338108905977001E-2</v>
      </c>
      <c r="S31">
        <v>83.607255353914994</v>
      </c>
      <c r="T31">
        <v>100.72473870117</v>
      </c>
      <c r="U31">
        <v>4.9892382793253399E-2</v>
      </c>
    </row>
    <row r="32" spans="12:21" x14ac:dyDescent="0.25">
      <c r="L32" s="37">
        <v>1</v>
      </c>
      <c r="M32" s="37">
        <v>416</v>
      </c>
      <c r="N32">
        <v>67</v>
      </c>
      <c r="O32">
        <v>17.900620421065199</v>
      </c>
      <c r="P32">
        <v>3.9634452340897901E-2</v>
      </c>
      <c r="Q32">
        <v>83.607255353914994</v>
      </c>
      <c r="R32">
        <v>3.0384521695897702E-2</v>
      </c>
      <c r="S32">
        <v>83.637639875610802</v>
      </c>
      <c r="T32">
        <v>100.75946141478001</v>
      </c>
      <c r="U32">
        <v>3.7171920114185998E-2</v>
      </c>
    </row>
    <row r="33" spans="12:21" x14ac:dyDescent="0.25">
      <c r="L33" s="37">
        <v>1</v>
      </c>
      <c r="M33" s="37">
        <v>788</v>
      </c>
      <c r="N33">
        <v>121</v>
      </c>
      <c r="O33">
        <v>16.059167425962301</v>
      </c>
      <c r="P33">
        <v>3.5434172553972999E-2</v>
      </c>
      <c r="Q33">
        <v>83.637639875610802</v>
      </c>
      <c r="R33">
        <v>3.5698144918683103E-2</v>
      </c>
      <c r="S33">
        <v>83.6733380205294</v>
      </c>
      <c r="T33">
        <v>100.95023352368599</v>
      </c>
      <c r="U33">
        <v>3.2721408102289698E-2</v>
      </c>
    </row>
    <row r="34" spans="12:21" x14ac:dyDescent="0.25">
      <c r="L34" s="37">
        <v>1</v>
      </c>
      <c r="M34" s="37">
        <v>610</v>
      </c>
      <c r="N34">
        <v>98</v>
      </c>
      <c r="O34">
        <v>9.6248375717598496</v>
      </c>
      <c r="P34">
        <v>8.3836612808302402E-2</v>
      </c>
      <c r="Q34">
        <v>83.6733380205294</v>
      </c>
      <c r="R34">
        <v>3.6661979470576103E-2</v>
      </c>
      <c r="S34">
        <v>83.71</v>
      </c>
      <c r="T34">
        <v>101.048885453813</v>
      </c>
      <c r="U34">
        <v>7.3887640551883793E-2</v>
      </c>
    </row>
    <row r="35" spans="12:21" x14ac:dyDescent="0.25">
      <c r="L35">
        <v>2</v>
      </c>
      <c r="M35" s="38">
        <v>705</v>
      </c>
      <c r="N35">
        <v>107</v>
      </c>
      <c r="O35">
        <v>18.976550051279698</v>
      </c>
      <c r="P35">
        <v>4.9557623379490601E-2</v>
      </c>
      <c r="Q35">
        <v>80.540000000000006</v>
      </c>
      <c r="R35">
        <v>2.9191197084384599E-2</v>
      </c>
      <c r="S35">
        <v>81.349843502011396</v>
      </c>
      <c r="T35">
        <v>101.277618186244</v>
      </c>
      <c r="U35">
        <v>4.6308700511533699E-2</v>
      </c>
    </row>
    <row r="36" spans="12:21" x14ac:dyDescent="0.25">
      <c r="L36" s="38">
        <v>2</v>
      </c>
      <c r="M36" s="38">
        <v>815</v>
      </c>
      <c r="N36">
        <v>127</v>
      </c>
      <c r="O36">
        <v>18.416132269263201</v>
      </c>
      <c r="P36">
        <v>4.7375491444262299E-2</v>
      </c>
      <c r="Q36">
        <v>81.349843502011396</v>
      </c>
      <c r="R36">
        <v>2.90131338694599E-2</v>
      </c>
      <c r="S36">
        <v>81.378856635880894</v>
      </c>
      <c r="T36">
        <v>101.554764241423</v>
      </c>
      <c r="U36">
        <v>4.39785792002804E-2</v>
      </c>
    </row>
    <row r="37" spans="12:21" x14ac:dyDescent="0.25">
      <c r="L37" s="38">
        <v>2</v>
      </c>
      <c r="M37" s="38">
        <v>708</v>
      </c>
      <c r="N37">
        <v>108</v>
      </c>
      <c r="O37">
        <v>19.985183693546599</v>
      </c>
      <c r="P37">
        <v>5.4934573150594801E-2</v>
      </c>
      <c r="Q37">
        <v>81.378856635880894</v>
      </c>
      <c r="R37">
        <v>3.06828289701465E-2</v>
      </c>
      <c r="S37">
        <v>81.409539464850994</v>
      </c>
      <c r="T37">
        <v>101.56182338555</v>
      </c>
      <c r="U37">
        <v>5.1752962390023097E-2</v>
      </c>
    </row>
    <row r="38" spans="12:21" x14ac:dyDescent="0.25">
      <c r="L38" s="38">
        <v>2</v>
      </c>
      <c r="M38" s="38">
        <v>553</v>
      </c>
      <c r="N38">
        <v>88</v>
      </c>
      <c r="O38">
        <v>21.305154544181502</v>
      </c>
      <c r="P38">
        <v>6.4056129793836805E-2</v>
      </c>
      <c r="Q38">
        <v>81.409539464850994</v>
      </c>
      <c r="R38">
        <v>3.7627694328872703E-2</v>
      </c>
      <c r="S38">
        <v>81.447167159179799</v>
      </c>
      <c r="T38">
        <v>101.58286832813</v>
      </c>
      <c r="U38">
        <v>6.1060545576479899E-2</v>
      </c>
    </row>
    <row r="39" spans="12:21" x14ac:dyDescent="0.25">
      <c r="L39" s="38">
        <v>2</v>
      </c>
      <c r="M39" s="38">
        <v>554</v>
      </c>
      <c r="N39">
        <v>89</v>
      </c>
      <c r="O39">
        <v>20.9909084683215</v>
      </c>
      <c r="P39">
        <v>6.1592451759788301E-2</v>
      </c>
      <c r="Q39">
        <v>81.447167159179799</v>
      </c>
      <c r="R39">
        <v>2.2607678830153102E-2</v>
      </c>
      <c r="S39">
        <v>81.469774838009897</v>
      </c>
      <c r="T39">
        <v>101.66990911612299</v>
      </c>
      <c r="U39">
        <v>5.8534828370203802E-2</v>
      </c>
    </row>
    <row r="40" spans="12:21" x14ac:dyDescent="0.25">
      <c r="L40" s="38">
        <v>2</v>
      </c>
      <c r="M40" s="38">
        <v>509</v>
      </c>
      <c r="N40">
        <v>83</v>
      </c>
      <c r="O40">
        <v>18.0425006512246</v>
      </c>
      <c r="P40">
        <v>4.5802323960976402E-2</v>
      </c>
      <c r="Q40">
        <v>81.469774838009897</v>
      </c>
      <c r="R40">
        <v>3.0225161990051999E-2</v>
      </c>
      <c r="S40">
        <v>81.5</v>
      </c>
      <c r="T40">
        <v>101.782275200751</v>
      </c>
      <c r="U40">
        <v>4.2331079684617599E-2</v>
      </c>
    </row>
    <row r="41" spans="12:21" x14ac:dyDescent="0.25">
      <c r="L41" s="38">
        <v>2</v>
      </c>
      <c r="M41" s="38">
        <v>519</v>
      </c>
      <c r="N41">
        <v>84</v>
      </c>
      <c r="O41">
        <v>20.681143269636099</v>
      </c>
      <c r="P41">
        <v>5.9352718071359799E-2</v>
      </c>
      <c r="Q41">
        <v>81.5</v>
      </c>
      <c r="R41">
        <v>2.82168544485474E-2</v>
      </c>
      <c r="S41">
        <v>81.544344806359504</v>
      </c>
      <c r="T41">
        <v>101.87354785698</v>
      </c>
      <c r="U41">
        <v>5.6227434286026799E-2</v>
      </c>
    </row>
    <row r="42" spans="12:21" x14ac:dyDescent="0.25">
      <c r="L42" s="38">
        <v>2</v>
      </c>
      <c r="M42" s="38">
        <v>427</v>
      </c>
      <c r="N42">
        <v>68</v>
      </c>
      <c r="O42">
        <v>20.0910261224995</v>
      </c>
      <c r="P42">
        <v>5.5466009358504799E-2</v>
      </c>
      <c r="Q42">
        <v>81.544344806359504</v>
      </c>
      <c r="R42">
        <v>2.7130135947115899E-2</v>
      </c>
      <c r="S42">
        <v>81.571474942306594</v>
      </c>
      <c r="T42">
        <v>101.911434667226</v>
      </c>
      <c r="U42">
        <v>5.2259414840372401E-2</v>
      </c>
    </row>
    <row r="43" spans="12:21" x14ac:dyDescent="0.25">
      <c r="L43" s="38">
        <v>2</v>
      </c>
      <c r="M43" s="38">
        <v>464</v>
      </c>
      <c r="N43">
        <v>71</v>
      </c>
      <c r="O43">
        <v>20.279464494066801</v>
      </c>
      <c r="P43">
        <v>5.6755630967573599E-2</v>
      </c>
      <c r="Q43">
        <v>81.571474942306594</v>
      </c>
      <c r="R43">
        <v>2.3356028376125999E-2</v>
      </c>
      <c r="S43">
        <v>81.594830970682693</v>
      </c>
      <c r="T43">
        <v>102.03974771621699</v>
      </c>
      <c r="U43">
        <v>5.3546835040361E-2</v>
      </c>
    </row>
    <row r="44" spans="12:21" x14ac:dyDescent="0.25">
      <c r="L44" s="38">
        <v>2</v>
      </c>
      <c r="M44" s="38">
        <v>361</v>
      </c>
      <c r="N44">
        <v>58</v>
      </c>
      <c r="O44">
        <v>20.856714609038701</v>
      </c>
      <c r="P44">
        <v>6.0839652455069601E-2</v>
      </c>
      <c r="Q44">
        <v>81.594830970682693</v>
      </c>
      <c r="R44">
        <v>2.6399665635776601E-2</v>
      </c>
      <c r="S44">
        <v>81.621230636318401</v>
      </c>
      <c r="T44">
        <v>102.150379556494</v>
      </c>
      <c r="U44">
        <v>5.7686235472689598E-2</v>
      </c>
    </row>
    <row r="45" spans="12:21" x14ac:dyDescent="0.25">
      <c r="L45" s="38">
        <v>2</v>
      </c>
      <c r="M45" s="38">
        <v>6</v>
      </c>
      <c r="N45">
        <v>3</v>
      </c>
      <c r="O45">
        <v>20.334777427714201</v>
      </c>
      <c r="P45">
        <v>5.7107379330965401E-2</v>
      </c>
      <c r="Q45">
        <v>81.621230636318401</v>
      </c>
      <c r="R45">
        <v>5.5204121214255199E-2</v>
      </c>
      <c r="S45">
        <v>81.676434757532704</v>
      </c>
      <c r="T45">
        <v>102.24489295967599</v>
      </c>
      <c r="U45">
        <v>5.3876516023406103E-2</v>
      </c>
    </row>
    <row r="46" spans="12:21" x14ac:dyDescent="0.25">
      <c r="L46" s="38">
        <v>2</v>
      </c>
      <c r="M46" s="38">
        <v>86</v>
      </c>
      <c r="N46">
        <v>16</v>
      </c>
      <c r="O46">
        <v>18.6023639087276</v>
      </c>
      <c r="P46">
        <v>4.8015563694636103E-2</v>
      </c>
      <c r="Q46">
        <v>81.676434757532704</v>
      </c>
      <c r="R46">
        <v>3.3565242467312899E-2</v>
      </c>
      <c r="S46">
        <v>81.709999999999994</v>
      </c>
      <c r="T46">
        <v>102.299710386882</v>
      </c>
      <c r="U46">
        <v>4.4547225744633601E-2</v>
      </c>
    </row>
    <row r="47" spans="12:21" x14ac:dyDescent="0.25">
      <c r="L47" s="38">
        <v>2</v>
      </c>
      <c r="M47" s="38">
        <v>499</v>
      </c>
      <c r="N47">
        <v>80</v>
      </c>
      <c r="O47">
        <v>18.019095825745801</v>
      </c>
      <c r="P47">
        <v>4.3934607837692402E-2</v>
      </c>
      <c r="Q47">
        <v>81.709999999999994</v>
      </c>
      <c r="R47">
        <v>4.8584535007048499E-2</v>
      </c>
      <c r="S47">
        <v>82.351144888343399</v>
      </c>
      <c r="T47">
        <v>102.262484556841</v>
      </c>
      <c r="U47">
        <v>4.06347675216472E-2</v>
      </c>
    </row>
    <row r="48" spans="12:21" x14ac:dyDescent="0.25">
      <c r="L48" s="38">
        <v>2</v>
      </c>
      <c r="M48" s="38">
        <v>385</v>
      </c>
      <c r="N48">
        <v>61</v>
      </c>
      <c r="O48">
        <v>20.533107560603899</v>
      </c>
      <c r="P48">
        <v>5.5121718991620501E-2</v>
      </c>
      <c r="Q48">
        <v>82.351144888343399</v>
      </c>
      <c r="R48">
        <v>2.9322871656327101E-2</v>
      </c>
      <c r="S48">
        <v>82.380467759999704</v>
      </c>
      <c r="T48">
        <v>102.286746383414</v>
      </c>
      <c r="U48">
        <v>5.2142790865542299E-2</v>
      </c>
    </row>
    <row r="49" spans="12:21" x14ac:dyDescent="0.25">
      <c r="L49" s="38">
        <v>2</v>
      </c>
      <c r="M49" s="38">
        <v>485</v>
      </c>
      <c r="N49">
        <v>76</v>
      </c>
      <c r="O49">
        <v>19.918512508608199</v>
      </c>
      <c r="P49">
        <v>5.1771670608961803E-2</v>
      </c>
      <c r="Q49">
        <v>82.380467759999704</v>
      </c>
      <c r="R49">
        <v>2.5733373431885399E-2</v>
      </c>
      <c r="S49">
        <v>82.406201133431594</v>
      </c>
      <c r="T49">
        <v>102.346412171838</v>
      </c>
      <c r="U49">
        <v>4.8710921338056698E-2</v>
      </c>
    </row>
    <row r="50" spans="12:21" x14ac:dyDescent="0.25">
      <c r="L50" s="38">
        <v>2</v>
      </c>
      <c r="M50" s="38">
        <v>263</v>
      </c>
      <c r="N50">
        <v>38</v>
      </c>
      <c r="O50">
        <v>21.266229636268601</v>
      </c>
      <c r="P50">
        <v>5.9766484907909902E-2</v>
      </c>
      <c r="Q50">
        <v>82.406201133431594</v>
      </c>
      <c r="R50">
        <v>2.9730804988771599E-2</v>
      </c>
      <c r="S50">
        <v>82.435931938420296</v>
      </c>
      <c r="T50">
        <v>102.383269607564</v>
      </c>
      <c r="U50">
        <v>5.68719986220204E-2</v>
      </c>
    </row>
    <row r="51" spans="12:21" x14ac:dyDescent="0.25">
      <c r="L51" s="38">
        <v>2</v>
      </c>
      <c r="M51" s="38">
        <v>387</v>
      </c>
      <c r="N51">
        <v>62</v>
      </c>
      <c r="O51">
        <v>20.0291387517236</v>
      </c>
      <c r="P51">
        <v>5.2276285870014802E-2</v>
      </c>
      <c r="Q51">
        <v>82.435931938420296</v>
      </c>
      <c r="R51">
        <v>2.7162949696448099E-2</v>
      </c>
      <c r="S51">
        <v>82.4630948881167</v>
      </c>
      <c r="T51">
        <v>102.455821752033</v>
      </c>
      <c r="U51">
        <v>4.9216922546265897E-2</v>
      </c>
    </row>
    <row r="52" spans="12:21" x14ac:dyDescent="0.25">
      <c r="L52" s="38">
        <v>2</v>
      </c>
      <c r="M52" s="38">
        <v>105</v>
      </c>
      <c r="N52">
        <v>20</v>
      </c>
      <c r="O52">
        <v>20.271309358282402</v>
      </c>
      <c r="P52">
        <v>5.34447522556461E-2</v>
      </c>
      <c r="Q52">
        <v>82.4630948881167</v>
      </c>
      <c r="R52">
        <v>3.6905111883275998E-2</v>
      </c>
      <c r="S52">
        <v>82.5</v>
      </c>
      <c r="T52">
        <v>102.464327803974</v>
      </c>
      <c r="U52">
        <v>5.0428965943828501E-2</v>
      </c>
    </row>
    <row r="53" spans="12:21" x14ac:dyDescent="0.25">
      <c r="L53" s="38">
        <v>2</v>
      </c>
      <c r="M53" s="38">
        <v>83</v>
      </c>
      <c r="N53">
        <v>14</v>
      </c>
      <c r="O53">
        <v>19.472743892264599</v>
      </c>
      <c r="P53">
        <v>4.9473491219362897E-2</v>
      </c>
      <c r="Q53">
        <v>82.5</v>
      </c>
      <c r="R53">
        <v>2.7434739870973501E-2</v>
      </c>
      <c r="S53">
        <v>82.549506639021502</v>
      </c>
      <c r="T53">
        <v>102.59993395676899</v>
      </c>
      <c r="U53">
        <v>4.6337422557885803E-2</v>
      </c>
    </row>
    <row r="54" spans="12:21" x14ac:dyDescent="0.25">
      <c r="L54" s="38">
        <v>2</v>
      </c>
      <c r="M54" s="38">
        <v>254</v>
      </c>
      <c r="N54">
        <v>35</v>
      </c>
      <c r="O54">
        <v>19.812385407006701</v>
      </c>
      <c r="P54">
        <v>5.1018641572997799E-2</v>
      </c>
      <c r="Q54">
        <v>82.549506639021502</v>
      </c>
      <c r="R54">
        <v>3.4973040200277299E-2</v>
      </c>
      <c r="S54">
        <v>82.584479679221701</v>
      </c>
      <c r="T54">
        <v>102.64081006062599</v>
      </c>
      <c r="U54">
        <v>4.7928086405846101E-2</v>
      </c>
    </row>
    <row r="55" spans="12:21" x14ac:dyDescent="0.25">
      <c r="L55" s="38">
        <v>2</v>
      </c>
      <c r="M55" s="38">
        <v>33</v>
      </c>
      <c r="N55">
        <v>7</v>
      </c>
      <c r="O55">
        <v>20.946416672310399</v>
      </c>
      <c r="P55">
        <v>5.7459704489033897E-2</v>
      </c>
      <c r="Q55">
        <v>82.584479679221701</v>
      </c>
      <c r="R55">
        <v>4.1606691088445898E-2</v>
      </c>
      <c r="S55">
        <v>82.626086370310105</v>
      </c>
      <c r="T55">
        <v>102.79691645638501</v>
      </c>
      <c r="U55">
        <v>5.4475662648360797E-2</v>
      </c>
    </row>
    <row r="56" spans="12:21" x14ac:dyDescent="0.25">
      <c r="L56" s="38">
        <v>2</v>
      </c>
      <c r="M56" s="38">
        <v>10</v>
      </c>
      <c r="N56">
        <v>5</v>
      </c>
      <c r="O56">
        <v>22.304688001123299</v>
      </c>
      <c r="P56">
        <v>6.8370219321903694E-2</v>
      </c>
      <c r="Q56">
        <v>82.626086370310105</v>
      </c>
      <c r="R56">
        <v>2.8234040896037899E-2</v>
      </c>
      <c r="S56">
        <v>82.654320411206101</v>
      </c>
      <c r="T56">
        <v>102.893863512331</v>
      </c>
      <c r="U56">
        <v>6.5541518559686499E-2</v>
      </c>
    </row>
    <row r="57" spans="12:21" x14ac:dyDescent="0.25">
      <c r="L57" s="38">
        <v>2</v>
      </c>
      <c r="M57" s="38">
        <v>52</v>
      </c>
      <c r="N57">
        <v>11</v>
      </c>
      <c r="O57">
        <v>20.372617714342802</v>
      </c>
      <c r="P57">
        <v>5.4569860111696102E-2</v>
      </c>
      <c r="Q57">
        <v>82.654320411206101</v>
      </c>
      <c r="R57">
        <v>3.05775117543272E-2</v>
      </c>
      <c r="S57">
        <v>82.684897922960403</v>
      </c>
      <c r="T57">
        <v>103.26569542460101</v>
      </c>
      <c r="U57">
        <v>5.1412237232919301E-2</v>
      </c>
    </row>
    <row r="58" spans="12:21" x14ac:dyDescent="0.25">
      <c r="L58" s="38">
        <v>2</v>
      </c>
      <c r="M58" s="38">
        <v>96</v>
      </c>
      <c r="N58">
        <v>18</v>
      </c>
      <c r="O58">
        <v>19.166049983180802</v>
      </c>
      <c r="P58">
        <v>4.8578022020517003E-2</v>
      </c>
      <c r="Q58">
        <v>82.684897922960403</v>
      </c>
      <c r="R58">
        <v>2.5102077039537901E-2</v>
      </c>
      <c r="S58">
        <v>82.71</v>
      </c>
      <c r="T58">
        <v>103.38048521063</v>
      </c>
      <c r="U58">
        <v>4.5240395251141402E-2</v>
      </c>
    </row>
    <row r="59" spans="12:21" x14ac:dyDescent="0.25">
      <c r="L59" s="38">
        <v>2</v>
      </c>
      <c r="M59" s="38">
        <v>245</v>
      </c>
      <c r="N59">
        <v>34</v>
      </c>
      <c r="O59">
        <v>20.1546767560653</v>
      </c>
      <c r="P59">
        <v>5.1041657615813703E-2</v>
      </c>
      <c r="Q59">
        <v>82.71</v>
      </c>
      <c r="R59">
        <v>3.4322874716611197E-2</v>
      </c>
      <c r="S59">
        <v>83.337589770514597</v>
      </c>
      <c r="T59">
        <v>103.415585739211</v>
      </c>
      <c r="U59">
        <v>4.8037300856067201E-2</v>
      </c>
    </row>
    <row r="60" spans="12:21" x14ac:dyDescent="0.25">
      <c r="L60" s="38">
        <v>2</v>
      </c>
      <c r="M60" s="38">
        <v>281</v>
      </c>
      <c r="N60">
        <v>44</v>
      </c>
      <c r="O60">
        <v>19.8096820612631</v>
      </c>
      <c r="P60">
        <v>4.9430239714075501E-2</v>
      </c>
      <c r="Q60">
        <v>83.337589770514597</v>
      </c>
      <c r="R60">
        <v>2.79109432717452E-2</v>
      </c>
      <c r="S60">
        <v>83.365500713786304</v>
      </c>
      <c r="T60">
        <v>103.499813724148</v>
      </c>
      <c r="U60">
        <v>4.6371391686061303E-2</v>
      </c>
    </row>
    <row r="61" spans="12:21" x14ac:dyDescent="0.25">
      <c r="L61" s="38">
        <v>2</v>
      </c>
      <c r="M61" s="38">
        <v>177</v>
      </c>
      <c r="N61">
        <v>26</v>
      </c>
      <c r="O61">
        <v>20.123135750228698</v>
      </c>
      <c r="P61">
        <v>5.09636941606849E-2</v>
      </c>
      <c r="Q61">
        <v>83.365500713786304</v>
      </c>
      <c r="R61">
        <v>3.02099695249919E-2</v>
      </c>
      <c r="S61">
        <v>83.395710683311293</v>
      </c>
      <c r="T61">
        <v>103.620345066059</v>
      </c>
      <c r="U61">
        <v>4.7919588131777102E-2</v>
      </c>
    </row>
    <row r="62" spans="12:21" x14ac:dyDescent="0.25">
      <c r="L62" s="38">
        <v>2</v>
      </c>
      <c r="M62" s="38">
        <v>1</v>
      </c>
      <c r="N62">
        <v>1</v>
      </c>
      <c r="O62">
        <v>20.831379621332299</v>
      </c>
      <c r="P62">
        <v>5.46974190384861E-2</v>
      </c>
      <c r="Q62">
        <v>83.395710683311293</v>
      </c>
      <c r="R62">
        <v>4.04156559533531E-2</v>
      </c>
      <c r="S62">
        <v>83.436126339264604</v>
      </c>
      <c r="T62">
        <v>103.709454255891</v>
      </c>
      <c r="U62">
        <v>5.1726360142485002E-2</v>
      </c>
    </row>
    <row r="63" spans="12:21" x14ac:dyDescent="0.25">
      <c r="L63" s="38">
        <v>2</v>
      </c>
      <c r="M63" s="38">
        <v>226</v>
      </c>
      <c r="N63">
        <v>31</v>
      </c>
      <c r="O63">
        <v>17.835352961997302</v>
      </c>
      <c r="P63">
        <v>4.1983224825337499E-2</v>
      </c>
      <c r="Q63">
        <v>83.436126339264604</v>
      </c>
      <c r="R63">
        <v>4.1203100927912698E-2</v>
      </c>
      <c r="S63">
        <v>83.477329440192506</v>
      </c>
      <c r="T63">
        <v>103.74779067986</v>
      </c>
      <c r="U63">
        <v>3.8642148613813397E-2</v>
      </c>
    </row>
    <row r="64" spans="12:21" x14ac:dyDescent="0.25">
      <c r="L64" s="38">
        <v>2</v>
      </c>
      <c r="M64" s="38">
        <v>210</v>
      </c>
      <c r="N64">
        <v>30</v>
      </c>
      <c r="O64">
        <v>19.314724127855602</v>
      </c>
      <c r="P64">
        <v>4.7591299478379298E-2</v>
      </c>
      <c r="Q64">
        <v>83.477329440192506</v>
      </c>
      <c r="R64">
        <v>2.2670559807516099E-2</v>
      </c>
      <c r="S64">
        <v>83.5</v>
      </c>
      <c r="T64">
        <v>104.10253776000199</v>
      </c>
      <c r="U64">
        <v>4.4352233909761701E-2</v>
      </c>
    </row>
    <row r="65" spans="12:21" x14ac:dyDescent="0.25">
      <c r="L65" s="38">
        <v>2</v>
      </c>
      <c r="M65" s="38">
        <v>3</v>
      </c>
      <c r="N65">
        <v>2</v>
      </c>
      <c r="O65">
        <v>20.933477084590599</v>
      </c>
      <c r="P65">
        <v>5.6386856830529603E-2</v>
      </c>
      <c r="Q65">
        <v>83.5</v>
      </c>
      <c r="R65">
        <v>3.8449035733736703E-2</v>
      </c>
      <c r="S65">
        <v>83.547572979253303</v>
      </c>
      <c r="T65">
        <v>104.579187462346</v>
      </c>
      <c r="U65">
        <v>5.3235670657030103E-2</v>
      </c>
    </row>
    <row r="66" spans="12:21" x14ac:dyDescent="0.25">
      <c r="L66" s="38">
        <v>2</v>
      </c>
      <c r="M66" s="38">
        <v>46</v>
      </c>
      <c r="N66">
        <v>10</v>
      </c>
      <c r="O66">
        <v>20.068881055502999</v>
      </c>
      <c r="P66">
        <v>5.1721609192160199E-2</v>
      </c>
      <c r="Q66">
        <v>83.547572979253303</v>
      </c>
      <c r="R66">
        <v>2.87692877448332E-2</v>
      </c>
      <c r="S66">
        <v>83.576342266998097</v>
      </c>
      <c r="T66">
        <v>104.7865224736</v>
      </c>
      <c r="U66">
        <v>4.8411699996901897E-2</v>
      </c>
    </row>
    <row r="67" spans="12:21" x14ac:dyDescent="0.25">
      <c r="L67" s="38">
        <v>2</v>
      </c>
      <c r="M67" s="38">
        <v>438</v>
      </c>
      <c r="N67">
        <v>69</v>
      </c>
      <c r="O67">
        <v>19.0699310567156</v>
      </c>
      <c r="P67">
        <v>4.7163252924411897E-2</v>
      </c>
      <c r="Q67">
        <v>83.576342266998097</v>
      </c>
      <c r="R67">
        <v>5.2951802415398999E-2</v>
      </c>
      <c r="S67">
        <v>83.629294069413405</v>
      </c>
      <c r="T67">
        <v>104.93818565047199</v>
      </c>
      <c r="U67">
        <v>4.3698063363241502E-2</v>
      </c>
    </row>
    <row r="68" spans="12:21" x14ac:dyDescent="0.25">
      <c r="L68" s="38">
        <v>2</v>
      </c>
      <c r="M68" s="38">
        <v>803</v>
      </c>
      <c r="N68">
        <v>122</v>
      </c>
      <c r="O68">
        <v>20.333227110364302</v>
      </c>
      <c r="P68">
        <v>5.2882264496581302E-2</v>
      </c>
      <c r="Q68">
        <v>83.629294069413405</v>
      </c>
      <c r="R68">
        <v>3.9608007890945998E-2</v>
      </c>
      <c r="S68">
        <v>83.668902077304296</v>
      </c>
      <c r="T68">
        <v>104.87192593149</v>
      </c>
      <c r="U68">
        <v>4.9616485563273201E-2</v>
      </c>
    </row>
    <row r="69" spans="12:21" x14ac:dyDescent="0.25">
      <c r="L69" s="38">
        <v>2</v>
      </c>
      <c r="M69" s="38">
        <v>257</v>
      </c>
      <c r="N69">
        <v>36</v>
      </c>
      <c r="O69">
        <v>21.133432122257499</v>
      </c>
      <c r="P69">
        <v>5.7321109841560698E-2</v>
      </c>
      <c r="Q69">
        <v>83.668902077304296</v>
      </c>
      <c r="R69">
        <v>4.1097922695712302E-2</v>
      </c>
      <c r="S69">
        <v>83.71</v>
      </c>
      <c r="T69">
        <v>104.814719011541</v>
      </c>
      <c r="U69">
        <v>5.4184262167069903E-2</v>
      </c>
    </row>
    <row r="70" spans="12:21" x14ac:dyDescent="0.25">
      <c r="L70">
        <v>3</v>
      </c>
      <c r="M70" s="39">
        <v>652</v>
      </c>
      <c r="N70">
        <v>102</v>
      </c>
      <c r="O70">
        <v>18.213391589952298</v>
      </c>
      <c r="P70">
        <v>5.40142668645174E-2</v>
      </c>
      <c r="Q70">
        <v>80.540000000000006</v>
      </c>
      <c r="R70">
        <v>2.4425287356321799E-2</v>
      </c>
      <c r="S70">
        <v>80.578915046173407</v>
      </c>
      <c r="T70">
        <v>104.752583201799</v>
      </c>
      <c r="U70">
        <v>4.9195290115334502E-2</v>
      </c>
    </row>
    <row r="71" spans="12:21" x14ac:dyDescent="0.25">
      <c r="L71" s="39">
        <v>3</v>
      </c>
      <c r="M71" s="39">
        <v>842</v>
      </c>
      <c r="N71">
        <v>131</v>
      </c>
      <c r="O71">
        <v>20.3808996314513</v>
      </c>
      <c r="P71">
        <v>7.1841729813971897E-2</v>
      </c>
      <c r="Q71">
        <v>80.578915046173407</v>
      </c>
      <c r="R71">
        <v>2.9757116430715502E-2</v>
      </c>
      <c r="S71">
        <v>80.608672162604094</v>
      </c>
      <c r="T71">
        <v>104.716192883885</v>
      </c>
      <c r="U71">
        <v>6.7507301338752601E-2</v>
      </c>
    </row>
    <row r="72" spans="12:21" x14ac:dyDescent="0.25">
      <c r="L72" s="39">
        <v>3</v>
      </c>
      <c r="M72" s="39">
        <v>494</v>
      </c>
      <c r="N72">
        <v>79</v>
      </c>
      <c r="O72">
        <v>19.829559119061798</v>
      </c>
      <c r="P72">
        <v>6.5394626073110404E-2</v>
      </c>
      <c r="Q72">
        <v>80.608672162604094</v>
      </c>
      <c r="R72">
        <v>4.1401702320313503E-2</v>
      </c>
      <c r="S72">
        <v>80.650073864924295</v>
      </c>
      <c r="T72">
        <v>104.68224131698101</v>
      </c>
      <c r="U72">
        <v>6.0947180030602399E-2</v>
      </c>
    </row>
    <row r="73" spans="12:21" x14ac:dyDescent="0.25">
      <c r="L73" s="39">
        <v>3</v>
      </c>
      <c r="M73" s="39">
        <v>388</v>
      </c>
      <c r="N73">
        <v>63</v>
      </c>
      <c r="O73">
        <v>14.5726270073894</v>
      </c>
      <c r="P73">
        <v>3.9291415417659903E-2</v>
      </c>
      <c r="Q73">
        <v>80.650073864924295</v>
      </c>
      <c r="R73">
        <v>3.5710099694158302E-2</v>
      </c>
      <c r="S73">
        <v>80.685783964618395</v>
      </c>
      <c r="T73">
        <v>104.420435651741</v>
      </c>
      <c r="U73">
        <v>3.3878324376892199E-2</v>
      </c>
    </row>
    <row r="74" spans="12:21" x14ac:dyDescent="0.25">
      <c r="L74" s="39">
        <v>3</v>
      </c>
      <c r="M74" s="39">
        <v>279</v>
      </c>
      <c r="N74">
        <v>42</v>
      </c>
      <c r="O74">
        <v>17.550642336403499</v>
      </c>
      <c r="P74">
        <v>4.9428464135560603E-2</v>
      </c>
      <c r="Q74">
        <v>80.685783964618395</v>
      </c>
      <c r="R74">
        <v>2.4216035381563E-2</v>
      </c>
      <c r="S74">
        <v>80.709999999999994</v>
      </c>
      <c r="T74">
        <v>104.36572606526499</v>
      </c>
      <c r="U74">
        <v>4.4687643867794002E-2</v>
      </c>
    </row>
    <row r="75" spans="12:21" x14ac:dyDescent="0.25">
      <c r="L75" s="39">
        <v>3</v>
      </c>
      <c r="M75" s="39">
        <v>331</v>
      </c>
      <c r="N75">
        <v>51</v>
      </c>
      <c r="O75">
        <v>18.459701331699801</v>
      </c>
      <c r="P75">
        <v>5.1528028339955803E-2</v>
      </c>
      <c r="Q75">
        <v>80.709999999999994</v>
      </c>
      <c r="R75">
        <v>3.3700292981892498E-2</v>
      </c>
      <c r="S75">
        <v>81.335824453960598</v>
      </c>
      <c r="T75">
        <v>104.36330592645299</v>
      </c>
      <c r="U75">
        <v>4.72323967155669E-2</v>
      </c>
    </row>
    <row r="76" spans="12:21" x14ac:dyDescent="0.25">
      <c r="L76" s="39">
        <v>3</v>
      </c>
      <c r="M76" s="39">
        <v>489</v>
      </c>
      <c r="N76">
        <v>77</v>
      </c>
      <c r="O76">
        <v>19.3180954469833</v>
      </c>
      <c r="P76">
        <v>5.6300752054084802E-2</v>
      </c>
      <c r="Q76">
        <v>81.335824453960598</v>
      </c>
      <c r="R76">
        <v>3.6211334996374599E-2</v>
      </c>
      <c r="S76">
        <v>81.372035788956893</v>
      </c>
      <c r="T76">
        <v>104.3596515352</v>
      </c>
      <c r="U76">
        <v>5.2171837103647603E-2</v>
      </c>
    </row>
    <row r="77" spans="12:21" x14ac:dyDescent="0.25">
      <c r="L77" s="39">
        <v>3</v>
      </c>
      <c r="M77" s="39">
        <v>537</v>
      </c>
      <c r="N77">
        <v>87</v>
      </c>
      <c r="O77">
        <v>15.245498242171299</v>
      </c>
      <c r="P77">
        <v>3.94900178855195E-2</v>
      </c>
      <c r="Q77">
        <v>81.372035788956893</v>
      </c>
      <c r="R77">
        <v>3.7056121862658102E-2</v>
      </c>
      <c r="S77">
        <v>81.409091910819498</v>
      </c>
      <c r="T77">
        <v>104.32469318154</v>
      </c>
      <c r="U77">
        <v>3.4634549915563202E-2</v>
      </c>
    </row>
    <row r="78" spans="12:21" x14ac:dyDescent="0.25">
      <c r="L78" s="39">
        <v>3</v>
      </c>
      <c r="M78" s="39">
        <v>619</v>
      </c>
      <c r="N78">
        <v>99</v>
      </c>
      <c r="O78">
        <v>19.819845306138198</v>
      </c>
      <c r="P78">
        <v>5.8631376535341603E-2</v>
      </c>
      <c r="Q78">
        <v>81.409091910819498</v>
      </c>
      <c r="R78">
        <v>2.78289089564683E-2</v>
      </c>
      <c r="S78">
        <v>81.436920819775906</v>
      </c>
      <c r="T78">
        <v>104.029009421607</v>
      </c>
      <c r="U78">
        <v>5.47167598801424E-2</v>
      </c>
    </row>
    <row r="79" spans="12:21" x14ac:dyDescent="0.25">
      <c r="L79" s="39">
        <v>3</v>
      </c>
      <c r="M79" s="39">
        <v>887</v>
      </c>
      <c r="N79">
        <v>135</v>
      </c>
      <c r="O79">
        <v>17.862549424573501</v>
      </c>
      <c r="P79">
        <v>4.76991586678331E-2</v>
      </c>
      <c r="Q79">
        <v>81.436920819775906</v>
      </c>
      <c r="R79">
        <v>3.7183879576136697E-2</v>
      </c>
      <c r="S79">
        <v>81.474104699351997</v>
      </c>
      <c r="T79">
        <v>103.967100738269</v>
      </c>
      <c r="U79">
        <v>4.3497053380624498E-2</v>
      </c>
    </row>
    <row r="80" spans="12:21" x14ac:dyDescent="0.25">
      <c r="L80" s="39">
        <v>3</v>
      </c>
      <c r="M80" s="39">
        <v>826</v>
      </c>
      <c r="N80">
        <v>128</v>
      </c>
      <c r="O80">
        <v>18.635402882639401</v>
      </c>
      <c r="P80">
        <v>5.0964991118707198E-2</v>
      </c>
      <c r="Q80">
        <v>81.474104699351997</v>
      </c>
      <c r="R80">
        <v>2.5895300647986501E-2</v>
      </c>
      <c r="S80">
        <v>81.5</v>
      </c>
      <c r="T80">
        <v>103.82158265867599</v>
      </c>
      <c r="U80">
        <v>4.6949021149639801E-2</v>
      </c>
    </row>
    <row r="81" spans="12:21" x14ac:dyDescent="0.25">
      <c r="L81" s="39">
        <v>3</v>
      </c>
      <c r="M81" s="39">
        <v>757</v>
      </c>
      <c r="N81">
        <v>114</v>
      </c>
      <c r="O81">
        <v>19.598433913191801</v>
      </c>
      <c r="P81">
        <v>5.6091462268266702E-2</v>
      </c>
      <c r="Q81">
        <v>81.5</v>
      </c>
      <c r="R81">
        <v>2.84523264865599E-2</v>
      </c>
      <c r="S81">
        <v>81.559939155508701</v>
      </c>
      <c r="T81">
        <v>103.83017666839299</v>
      </c>
      <c r="U81">
        <v>5.2244203917460999E-2</v>
      </c>
    </row>
    <row r="82" spans="12:21" x14ac:dyDescent="0.25">
      <c r="L82" s="39">
        <v>3</v>
      </c>
      <c r="M82" s="39">
        <v>857</v>
      </c>
      <c r="N82">
        <v>132</v>
      </c>
      <c r="O82">
        <v>18.257783193163402</v>
      </c>
      <c r="P82">
        <v>4.8724239506327101E-2</v>
      </c>
      <c r="Q82">
        <v>81.559939155508701</v>
      </c>
      <c r="R82">
        <v>2.69312903313472E-2</v>
      </c>
      <c r="S82">
        <v>81.586870445840006</v>
      </c>
      <c r="T82">
        <v>103.720484377744</v>
      </c>
      <c r="U82">
        <v>4.4713857122467303E-2</v>
      </c>
    </row>
    <row r="83" spans="12:21" x14ac:dyDescent="0.25">
      <c r="L83" s="39">
        <v>3</v>
      </c>
      <c r="M83" s="39">
        <v>620</v>
      </c>
      <c r="N83">
        <v>100</v>
      </c>
      <c r="O83">
        <v>20.1389830734866</v>
      </c>
      <c r="P83">
        <v>5.90453068615239E-2</v>
      </c>
      <c r="Q83">
        <v>81.586870445840006</v>
      </c>
      <c r="R83">
        <v>3.07222396401012E-2</v>
      </c>
      <c r="S83">
        <v>81.617592685480005</v>
      </c>
      <c r="T83">
        <v>103.651936194128</v>
      </c>
      <c r="U83">
        <v>5.5361860596923398E-2</v>
      </c>
    </row>
    <row r="84" spans="12:21" x14ac:dyDescent="0.25">
      <c r="L84" s="39">
        <v>3</v>
      </c>
      <c r="M84" s="39">
        <v>362</v>
      </c>
      <c r="N84">
        <v>59</v>
      </c>
      <c r="O84">
        <v>17.149510006265999</v>
      </c>
      <c r="P84">
        <v>4.40885102401746E-2</v>
      </c>
      <c r="Q84">
        <v>81.617592685480005</v>
      </c>
      <c r="R84">
        <v>3.54285254281482E-2</v>
      </c>
      <c r="S84">
        <v>81.653021210908094</v>
      </c>
      <c r="T84">
        <v>103.66142683196</v>
      </c>
      <c r="U84">
        <v>3.9941716579434898E-2</v>
      </c>
    </row>
    <row r="85" spans="12:21" x14ac:dyDescent="0.25">
      <c r="L85" s="39">
        <v>3</v>
      </c>
      <c r="M85" s="39">
        <v>530</v>
      </c>
      <c r="N85">
        <v>86</v>
      </c>
      <c r="O85">
        <v>20.225027648245799</v>
      </c>
      <c r="P85">
        <v>5.9097772262505802E-2</v>
      </c>
      <c r="Q85">
        <v>81.653021210908094</v>
      </c>
      <c r="R85">
        <v>3.2863994257724502E-2</v>
      </c>
      <c r="S85">
        <v>81.685885205165803</v>
      </c>
      <c r="T85">
        <v>103.57488608149499</v>
      </c>
      <c r="U85">
        <v>5.5473141793412201E-2</v>
      </c>
    </row>
    <row r="86" spans="12:21" x14ac:dyDescent="0.25">
      <c r="L86" s="39">
        <v>3</v>
      </c>
      <c r="M86" s="39">
        <v>567</v>
      </c>
      <c r="N86">
        <v>90</v>
      </c>
      <c r="O86">
        <v>18.480923368820701</v>
      </c>
      <c r="P86">
        <v>4.9104035240177299E-2</v>
      </c>
      <c r="Q86">
        <v>81.685885205165803</v>
      </c>
      <c r="R86">
        <v>2.41147948342205E-2</v>
      </c>
      <c r="S86">
        <v>81.709999999999994</v>
      </c>
      <c r="T86">
        <v>103.56750843311301</v>
      </c>
      <c r="U86">
        <v>4.5227341641653297E-2</v>
      </c>
    </row>
    <row r="87" spans="12:21" x14ac:dyDescent="0.25">
      <c r="L87" s="39">
        <v>3</v>
      </c>
      <c r="M87" s="39">
        <v>296</v>
      </c>
      <c r="N87">
        <v>47</v>
      </c>
      <c r="O87">
        <v>20.030997458552999</v>
      </c>
      <c r="P87">
        <v>5.4515659762054899E-2</v>
      </c>
      <c r="Q87">
        <v>81.709999999999994</v>
      </c>
      <c r="R87">
        <v>4.0875484162688103E-2</v>
      </c>
      <c r="S87">
        <v>82.330075612474602</v>
      </c>
      <c r="T87">
        <v>103.470206151338</v>
      </c>
      <c r="U87">
        <v>5.1133630162501199E-2</v>
      </c>
    </row>
    <row r="88" spans="12:21" x14ac:dyDescent="0.25">
      <c r="L88" s="39">
        <v>3</v>
      </c>
      <c r="M88" s="39">
        <v>837</v>
      </c>
      <c r="N88">
        <v>130</v>
      </c>
      <c r="O88">
        <v>18.825266996169201</v>
      </c>
      <c r="P88">
        <v>4.8232436186394799E-2</v>
      </c>
      <c r="Q88">
        <v>82.330075612474602</v>
      </c>
      <c r="R88">
        <v>6.38114411840561E-2</v>
      </c>
      <c r="S88">
        <v>82.393887053658503</v>
      </c>
      <c r="T88">
        <v>103.463074670152</v>
      </c>
      <c r="U88">
        <v>4.4709438274455698E-2</v>
      </c>
    </row>
    <row r="89" spans="12:21" x14ac:dyDescent="0.25">
      <c r="L89" s="39">
        <v>3</v>
      </c>
      <c r="M89" s="39">
        <v>745</v>
      </c>
      <c r="N89">
        <v>112</v>
      </c>
      <c r="O89">
        <v>18.438802798235301</v>
      </c>
      <c r="P89">
        <v>4.6533394006170299E-2</v>
      </c>
      <c r="Q89">
        <v>82.393887053658503</v>
      </c>
      <c r="R89">
        <v>2.4168828156060199E-2</v>
      </c>
      <c r="S89">
        <v>82.418055881814595</v>
      </c>
      <c r="T89">
        <v>103.448496291655</v>
      </c>
      <c r="U89">
        <v>4.2967288071459303E-2</v>
      </c>
    </row>
    <row r="90" spans="12:21" x14ac:dyDescent="0.25">
      <c r="L90" s="39">
        <v>3</v>
      </c>
      <c r="M90" s="39">
        <v>760</v>
      </c>
      <c r="N90">
        <v>115</v>
      </c>
      <c r="O90">
        <v>17.5570175346027</v>
      </c>
      <c r="P90">
        <v>4.3200536171334798E-2</v>
      </c>
      <c r="Q90">
        <v>82.418055881814595</v>
      </c>
      <c r="R90">
        <v>3.6591132311043099E-2</v>
      </c>
      <c r="S90">
        <v>82.454647014125598</v>
      </c>
      <c r="T90">
        <v>103.41586858110099</v>
      </c>
      <c r="U90">
        <v>3.9527039158251898E-2</v>
      </c>
    </row>
    <row r="91" spans="12:21" x14ac:dyDescent="0.25">
      <c r="L91" s="39">
        <v>3</v>
      </c>
      <c r="M91" s="39">
        <v>280</v>
      </c>
      <c r="N91">
        <v>43</v>
      </c>
      <c r="O91">
        <v>19.223450220486299</v>
      </c>
      <c r="P91">
        <v>4.9244685853913603E-2</v>
      </c>
      <c r="Q91">
        <v>82.454647014125598</v>
      </c>
      <c r="R91">
        <v>4.5352985874433302E-2</v>
      </c>
      <c r="S91">
        <v>82.5</v>
      </c>
      <c r="T91">
        <v>103.15850645586301</v>
      </c>
      <c r="U91">
        <v>4.5901956115158397E-2</v>
      </c>
    </row>
    <row r="92" spans="12:21" x14ac:dyDescent="0.25">
      <c r="L92" s="39">
        <v>3</v>
      </c>
      <c r="M92" s="39">
        <v>314</v>
      </c>
      <c r="N92">
        <v>49</v>
      </c>
      <c r="O92">
        <v>19.079292405098901</v>
      </c>
      <c r="P92">
        <v>4.8416296219966098E-2</v>
      </c>
      <c r="Q92">
        <v>82.5</v>
      </c>
      <c r="R92">
        <v>3.0185849005487601E-2</v>
      </c>
      <c r="S92">
        <v>82.5488660508706</v>
      </c>
      <c r="T92">
        <v>103.143876963428</v>
      </c>
      <c r="U92">
        <v>4.5074009966213899E-2</v>
      </c>
    </row>
    <row r="93" spans="12:21" x14ac:dyDescent="0.25">
      <c r="L93" s="39">
        <v>3</v>
      </c>
      <c r="M93" s="39">
        <v>574</v>
      </c>
      <c r="N93">
        <v>93</v>
      </c>
      <c r="O93">
        <v>19.910290774262201</v>
      </c>
      <c r="P93">
        <v>5.2210357282539498E-2</v>
      </c>
      <c r="Q93">
        <v>82.5488660508706</v>
      </c>
      <c r="R93">
        <v>3.0143810426015001E-2</v>
      </c>
      <c r="S93">
        <v>82.579009861296498</v>
      </c>
      <c r="T93">
        <v>103.10253573011801</v>
      </c>
      <c r="U93">
        <v>4.9001652454958099E-2</v>
      </c>
    </row>
    <row r="94" spans="12:21" x14ac:dyDescent="0.25">
      <c r="L94" s="39">
        <v>3</v>
      </c>
      <c r="M94" s="39">
        <v>809</v>
      </c>
      <c r="N94">
        <v>123</v>
      </c>
      <c r="O94">
        <v>19.999984531050401</v>
      </c>
      <c r="P94">
        <v>5.2561076431479399E-2</v>
      </c>
      <c r="Q94">
        <v>82.579009861296498</v>
      </c>
      <c r="R94">
        <v>3.2129346874395497E-2</v>
      </c>
      <c r="S94">
        <v>82.611139208170798</v>
      </c>
      <c r="T94">
        <v>103.09898247136999</v>
      </c>
      <c r="U94">
        <v>4.9379302804002601E-2</v>
      </c>
    </row>
    <row r="95" spans="12:21" x14ac:dyDescent="0.25">
      <c r="L95" s="39">
        <v>3</v>
      </c>
      <c r="M95" s="39">
        <v>778</v>
      </c>
      <c r="N95">
        <v>119</v>
      </c>
      <c r="O95">
        <v>21.604523745895101</v>
      </c>
      <c r="P95">
        <v>6.2869791997746602E-2</v>
      </c>
      <c r="Q95">
        <v>82.611139208170798</v>
      </c>
      <c r="R95">
        <v>2.7978516019214399E-2</v>
      </c>
      <c r="S95">
        <v>82.639117724190001</v>
      </c>
      <c r="T95">
        <v>103.099203456765</v>
      </c>
      <c r="U95">
        <v>5.9898452078465801E-2</v>
      </c>
    </row>
    <row r="96" spans="12:21" x14ac:dyDescent="0.25">
      <c r="L96" s="39">
        <v>3</v>
      </c>
      <c r="M96" s="39">
        <v>655</v>
      </c>
      <c r="N96">
        <v>103</v>
      </c>
      <c r="O96">
        <v>20.4424328363481</v>
      </c>
      <c r="P96">
        <v>5.4393795672849701E-2</v>
      </c>
      <c r="Q96">
        <v>82.639117724190001</v>
      </c>
      <c r="R96">
        <v>3.02953262021214E-2</v>
      </c>
      <c r="S96">
        <v>82.669413050392095</v>
      </c>
      <c r="T96">
        <v>102.89702084085999</v>
      </c>
      <c r="U96">
        <v>5.1337322794914299E-2</v>
      </c>
    </row>
    <row r="97" spans="12:21" x14ac:dyDescent="0.25">
      <c r="L97" s="39">
        <v>3</v>
      </c>
      <c r="M97" s="39">
        <v>763</v>
      </c>
      <c r="N97">
        <v>116</v>
      </c>
      <c r="O97">
        <v>19.972446392099801</v>
      </c>
      <c r="P97">
        <v>5.13812541923859E-2</v>
      </c>
      <c r="Q97">
        <v>82.669413050392095</v>
      </c>
      <c r="R97">
        <v>4.0586949607918102E-2</v>
      </c>
      <c r="S97">
        <v>82.71</v>
      </c>
      <c r="T97">
        <v>102.673475036102</v>
      </c>
      <c r="U97">
        <v>4.8341374399916898E-2</v>
      </c>
    </row>
    <row r="98" spans="12:21" x14ac:dyDescent="0.25">
      <c r="L98" s="39">
        <v>3</v>
      </c>
      <c r="M98" s="39">
        <v>668</v>
      </c>
      <c r="N98">
        <v>104</v>
      </c>
      <c r="O98">
        <v>20.887375658651798</v>
      </c>
      <c r="P98">
        <v>5.3544840656211498E-2</v>
      </c>
      <c r="Q98">
        <v>82.71</v>
      </c>
      <c r="R98">
        <v>3.7457111910199598E-2</v>
      </c>
      <c r="S98">
        <v>83.364304895017696</v>
      </c>
      <c r="T98">
        <v>102.651361757133</v>
      </c>
      <c r="U98">
        <v>5.0825241031653902E-2</v>
      </c>
    </row>
    <row r="99" spans="12:21" x14ac:dyDescent="0.25">
      <c r="L99" s="39">
        <v>3</v>
      </c>
      <c r="M99" s="39">
        <v>723</v>
      </c>
      <c r="N99">
        <v>111</v>
      </c>
      <c r="O99">
        <v>20.605806124041202</v>
      </c>
      <c r="P99">
        <v>5.19217165868767E-2</v>
      </c>
      <c r="Q99">
        <v>83.364304895017696</v>
      </c>
      <c r="R99">
        <v>3.2220346385375298E-2</v>
      </c>
      <c r="S99">
        <v>83.396525241402998</v>
      </c>
      <c r="T99">
        <v>102.623670176627</v>
      </c>
      <c r="U99">
        <v>4.9192469109257099E-2</v>
      </c>
    </row>
    <row r="100" spans="12:21" x14ac:dyDescent="0.25">
      <c r="L100" s="39">
        <v>3</v>
      </c>
      <c r="M100" s="39">
        <v>603</v>
      </c>
      <c r="N100">
        <v>97</v>
      </c>
      <c r="O100">
        <v>22.675622256613899</v>
      </c>
      <c r="P100">
        <v>6.5011573256194596E-2</v>
      </c>
      <c r="Q100">
        <v>83.396525241402998</v>
      </c>
      <c r="R100">
        <v>3.7500114134118002E-2</v>
      </c>
      <c r="S100">
        <v>83.434025355537102</v>
      </c>
      <c r="T100">
        <v>102.507257665545</v>
      </c>
      <c r="U100">
        <v>6.25353861497812E-2</v>
      </c>
    </row>
    <row r="101" spans="12:21" x14ac:dyDescent="0.25">
      <c r="L101" s="39">
        <v>3</v>
      </c>
      <c r="M101" s="39">
        <v>751</v>
      </c>
      <c r="N101">
        <v>113</v>
      </c>
      <c r="O101">
        <v>20.033072517094102</v>
      </c>
      <c r="P101">
        <v>4.8644253375335199E-2</v>
      </c>
      <c r="Q101">
        <v>83.434025355537102</v>
      </c>
      <c r="R101">
        <v>3.3404965349672799E-2</v>
      </c>
      <c r="S101">
        <v>83.467430320886805</v>
      </c>
      <c r="T101">
        <v>102.360391159556</v>
      </c>
      <c r="U101">
        <v>4.5940420949879802E-2</v>
      </c>
    </row>
    <row r="102" spans="12:21" x14ac:dyDescent="0.25">
      <c r="L102" s="39">
        <v>3</v>
      </c>
      <c r="M102" s="39">
        <v>470</v>
      </c>
      <c r="N102">
        <v>72</v>
      </c>
      <c r="O102">
        <v>20.664414435410102</v>
      </c>
      <c r="P102">
        <v>5.1314990959311101E-2</v>
      </c>
      <c r="Q102">
        <v>83.467430320886805</v>
      </c>
      <c r="R102">
        <v>3.2569679113210598E-2</v>
      </c>
      <c r="S102">
        <v>83.5</v>
      </c>
      <c r="T102">
        <v>102.257273671134</v>
      </c>
      <c r="U102">
        <v>4.8716774141162801E-2</v>
      </c>
    </row>
    <row r="103" spans="12:21" x14ac:dyDescent="0.25">
      <c r="L103" s="39">
        <v>3</v>
      </c>
      <c r="M103" s="39">
        <v>354</v>
      </c>
      <c r="N103">
        <v>56</v>
      </c>
      <c r="O103">
        <v>22.014929177373499</v>
      </c>
      <c r="P103">
        <v>5.8694180243677098E-2</v>
      </c>
      <c r="Q103">
        <v>83.5</v>
      </c>
      <c r="R103">
        <v>3.1518511634069497E-2</v>
      </c>
      <c r="S103">
        <v>83.556747807751194</v>
      </c>
      <c r="T103">
        <v>102.230562913599</v>
      </c>
      <c r="U103">
        <v>5.6253147123249803E-2</v>
      </c>
    </row>
    <row r="104" spans="12:21" x14ac:dyDescent="0.25">
      <c r="L104" s="39">
        <v>3</v>
      </c>
      <c r="M104" s="39">
        <v>768</v>
      </c>
      <c r="N104">
        <v>117</v>
      </c>
      <c r="O104">
        <v>22.240497205436601</v>
      </c>
      <c r="P104">
        <v>5.9474467877396103E-2</v>
      </c>
      <c r="Q104">
        <v>83.556747807751194</v>
      </c>
      <c r="R104">
        <v>4.4407936776929502E-2</v>
      </c>
      <c r="S104">
        <v>83.6011557445281</v>
      </c>
      <c r="T104">
        <v>101.979036440366</v>
      </c>
      <c r="U104">
        <v>5.7126734714977999E-2</v>
      </c>
    </row>
    <row r="105" spans="12:21" x14ac:dyDescent="0.25">
      <c r="L105" s="39">
        <v>3</v>
      </c>
      <c r="M105" s="39">
        <v>715</v>
      </c>
      <c r="N105">
        <v>110</v>
      </c>
      <c r="O105">
        <v>21.732388974614</v>
      </c>
      <c r="P105">
        <v>5.6041675309242298E-2</v>
      </c>
      <c r="Q105">
        <v>83.6011557445281</v>
      </c>
      <c r="R105">
        <v>3.37283539969375E-2</v>
      </c>
      <c r="S105">
        <v>83.634884098525006</v>
      </c>
      <c r="T105">
        <v>101.95280556490999</v>
      </c>
      <c r="U105">
        <v>5.3661411347563803E-2</v>
      </c>
    </row>
    <row r="106" spans="12:21" x14ac:dyDescent="0.25">
      <c r="L106" s="39">
        <v>3</v>
      </c>
      <c r="M106" s="39">
        <v>318</v>
      </c>
      <c r="N106">
        <v>50</v>
      </c>
      <c r="O106">
        <v>20.532836305170999</v>
      </c>
      <c r="P106">
        <v>4.9503017655689999E-2</v>
      </c>
      <c r="Q106">
        <v>83.634884098525006</v>
      </c>
      <c r="R106">
        <v>4.5469090559948001E-2</v>
      </c>
      <c r="S106">
        <v>83.680353189084897</v>
      </c>
      <c r="T106">
        <v>101.818941561892</v>
      </c>
      <c r="U106">
        <v>4.7052151307963898E-2</v>
      </c>
    </row>
    <row r="107" spans="12:21" x14ac:dyDescent="0.25">
      <c r="L107" s="39">
        <v>3</v>
      </c>
      <c r="M107" s="39">
        <v>360</v>
      </c>
      <c r="N107">
        <v>57</v>
      </c>
      <c r="O107">
        <v>20.7195943550024</v>
      </c>
      <c r="P107">
        <v>5.0210091159043298E-2</v>
      </c>
      <c r="Q107">
        <v>83.680353189084897</v>
      </c>
      <c r="R107">
        <v>2.9646810915099499E-2</v>
      </c>
      <c r="S107">
        <v>83.71</v>
      </c>
      <c r="T107">
        <v>101.78502275113399</v>
      </c>
      <c r="U107">
        <v>4.7794516421440697E-2</v>
      </c>
    </row>
    <row r="108" spans="12:21" x14ac:dyDescent="0.25">
      <c r="L108">
        <v>4</v>
      </c>
      <c r="M108" s="40">
        <v>229</v>
      </c>
      <c r="N108">
        <v>32</v>
      </c>
      <c r="O108">
        <v>36.724390921548697</v>
      </c>
      <c r="P108">
        <v>1.50703260003483E-2</v>
      </c>
      <c r="Q108">
        <v>81.33</v>
      </c>
      <c r="R108">
        <v>1.31062517521726E-2</v>
      </c>
      <c r="S108">
        <v>81.396019862393899</v>
      </c>
      <c r="T108">
        <v>101.60986756985</v>
      </c>
      <c r="U108">
        <v>1.46573572621813E-2</v>
      </c>
    </row>
    <row r="109" spans="12:21" x14ac:dyDescent="0.25">
      <c r="L109" s="40">
        <v>4</v>
      </c>
      <c r="M109" s="40">
        <v>127</v>
      </c>
      <c r="N109">
        <v>21</v>
      </c>
      <c r="O109">
        <v>19.7241848400629</v>
      </c>
      <c r="P109">
        <v>5.2960838659804603E-2</v>
      </c>
      <c r="Q109">
        <v>81.396019862393899</v>
      </c>
      <c r="R109">
        <v>2.6865002522836599E-2</v>
      </c>
      <c r="S109">
        <v>81.422884864916696</v>
      </c>
      <c r="T109">
        <v>101.270931326709</v>
      </c>
      <c r="U109">
        <v>4.9835744823931202E-2</v>
      </c>
    </row>
    <row r="110" spans="12:21" x14ac:dyDescent="0.25">
      <c r="L110" s="40">
        <v>4</v>
      </c>
      <c r="M110" s="40">
        <v>333</v>
      </c>
      <c r="N110">
        <v>52</v>
      </c>
      <c r="O110">
        <v>20.629009376657802</v>
      </c>
      <c r="P110">
        <v>5.8099113488139398E-2</v>
      </c>
      <c r="Q110">
        <v>81.422884864916696</v>
      </c>
      <c r="R110">
        <v>4.5871564749906897E-2</v>
      </c>
      <c r="S110">
        <v>81.468756429666499</v>
      </c>
      <c r="T110">
        <v>101.25423040509</v>
      </c>
      <c r="U110">
        <v>5.5109569645213297E-2</v>
      </c>
    </row>
    <row r="111" spans="12:21" x14ac:dyDescent="0.25">
      <c r="L111" s="40">
        <v>4</v>
      </c>
      <c r="M111" s="40">
        <v>277</v>
      </c>
      <c r="N111">
        <v>41</v>
      </c>
      <c r="O111">
        <v>18.0501345975165</v>
      </c>
      <c r="P111">
        <v>4.5221211166525999E-2</v>
      </c>
      <c r="Q111">
        <v>81.468756429666499</v>
      </c>
      <c r="R111">
        <v>3.1243570333456101E-2</v>
      </c>
      <c r="S111">
        <v>81.5</v>
      </c>
      <c r="T111">
        <v>101.201232884258</v>
      </c>
      <c r="U111">
        <v>4.1922648239763403E-2</v>
      </c>
    </row>
    <row r="112" spans="12:21" x14ac:dyDescent="0.25">
      <c r="L112" s="40">
        <v>4</v>
      </c>
      <c r="M112" s="40">
        <v>409</v>
      </c>
      <c r="N112">
        <v>66</v>
      </c>
      <c r="O112">
        <v>20.331834083438999</v>
      </c>
      <c r="P112">
        <v>5.5478652670053002E-2</v>
      </c>
      <c r="Q112">
        <v>81.5</v>
      </c>
      <c r="R112">
        <v>2.6408275560918799E-2</v>
      </c>
      <c r="S112">
        <v>81.545330707769196</v>
      </c>
      <c r="T112">
        <v>101.043281486407</v>
      </c>
      <c r="U112">
        <v>5.2533795226942501E-2</v>
      </c>
    </row>
    <row r="113" spans="12:21" x14ac:dyDescent="0.25">
      <c r="L113" s="40">
        <v>4</v>
      </c>
      <c r="M113" s="40">
        <v>339</v>
      </c>
      <c r="N113">
        <v>53</v>
      </c>
      <c r="O113">
        <v>19.2877861437231</v>
      </c>
      <c r="P113">
        <v>4.9862162966348302E-2</v>
      </c>
      <c r="Q113">
        <v>81.545330707769196</v>
      </c>
      <c r="R113">
        <v>2.8135053312873502E-2</v>
      </c>
      <c r="S113">
        <v>81.573465761082005</v>
      </c>
      <c r="T113">
        <v>101.00324728379999</v>
      </c>
      <c r="U113">
        <v>4.6810062347746199E-2</v>
      </c>
    </row>
    <row r="114" spans="12:21" x14ac:dyDescent="0.25">
      <c r="L114" s="40">
        <v>4</v>
      </c>
      <c r="M114" s="40">
        <v>139</v>
      </c>
      <c r="N114">
        <v>24</v>
      </c>
      <c r="O114">
        <v>20.912499431856201</v>
      </c>
      <c r="P114">
        <v>5.8503719804053202E-2</v>
      </c>
      <c r="Q114">
        <v>81.573465761082005</v>
      </c>
      <c r="R114">
        <v>4.095281361487E-2</v>
      </c>
      <c r="S114">
        <v>81.614418574696799</v>
      </c>
      <c r="T114">
        <v>100.87825872060699</v>
      </c>
      <c r="U114">
        <v>5.5698517950511298E-2</v>
      </c>
    </row>
    <row r="115" spans="12:21" x14ac:dyDescent="0.25">
      <c r="L115" s="40">
        <v>4</v>
      </c>
      <c r="M115" s="40">
        <v>524</v>
      </c>
      <c r="N115">
        <v>85</v>
      </c>
      <c r="O115">
        <v>21.413922496384298</v>
      </c>
      <c r="P115">
        <v>6.1367993844526701E-2</v>
      </c>
      <c r="Q115">
        <v>81.614418574696799</v>
      </c>
      <c r="R115">
        <v>4.4379368120334099E-2</v>
      </c>
      <c r="S115">
        <v>81.658797942817102</v>
      </c>
      <c r="T115">
        <v>100.672223647618</v>
      </c>
      <c r="U115">
        <v>5.8684406971933001E-2</v>
      </c>
    </row>
    <row r="116" spans="12:21" x14ac:dyDescent="0.25">
      <c r="L116" s="40">
        <v>4</v>
      </c>
      <c r="M116" s="40">
        <v>344</v>
      </c>
      <c r="N116">
        <v>54</v>
      </c>
      <c r="O116">
        <v>20.470448152186101</v>
      </c>
      <c r="P116">
        <v>5.5001701532721797E-2</v>
      </c>
      <c r="Q116">
        <v>81.658797942817102</v>
      </c>
      <c r="R116">
        <v>2.7849095414219201E-2</v>
      </c>
      <c r="S116">
        <v>81.6866470382312</v>
      </c>
      <c r="T116">
        <v>100.658527775252</v>
      </c>
      <c r="U116">
        <v>5.2220990661594899E-2</v>
      </c>
    </row>
    <row r="117" spans="12:21" x14ac:dyDescent="0.25">
      <c r="L117" s="40">
        <v>4</v>
      </c>
      <c r="M117" s="40">
        <v>346</v>
      </c>
      <c r="N117">
        <v>55</v>
      </c>
      <c r="O117">
        <v>21.437599347156699</v>
      </c>
      <c r="P117">
        <v>6.1044025112131098E-2</v>
      </c>
      <c r="Q117">
        <v>81.6866470382312</v>
      </c>
      <c r="R117">
        <v>2.33529617687394E-2</v>
      </c>
      <c r="S117">
        <v>81.709999999999994</v>
      </c>
      <c r="T117">
        <v>100.586778885836</v>
      </c>
      <c r="U117">
        <v>5.8397372310309802E-2</v>
      </c>
    </row>
    <row r="118" spans="12:21" x14ac:dyDescent="0.25">
      <c r="L118" s="40">
        <v>4</v>
      </c>
      <c r="M118" s="40">
        <v>290</v>
      </c>
      <c r="N118">
        <v>45</v>
      </c>
      <c r="O118">
        <v>20.189972635358799</v>
      </c>
      <c r="P118">
        <v>5.0676723630113697E-2</v>
      </c>
      <c r="Q118">
        <v>81.709999999999994</v>
      </c>
      <c r="R118">
        <v>3.4983197434731703E-2</v>
      </c>
      <c r="S118">
        <v>82.342829424720605</v>
      </c>
      <c r="T118">
        <v>100.434834226039</v>
      </c>
      <c r="U118">
        <v>4.8130455414114801E-2</v>
      </c>
    </row>
    <row r="119" spans="12:21" x14ac:dyDescent="0.25">
      <c r="L119" s="40">
        <v>4</v>
      </c>
      <c r="M119" s="40">
        <v>368</v>
      </c>
      <c r="N119">
        <v>60</v>
      </c>
      <c r="O119">
        <v>20.747493364364502</v>
      </c>
      <c r="P119">
        <v>5.31405464788492E-2</v>
      </c>
      <c r="Q119">
        <v>82.342829424720605</v>
      </c>
      <c r="R119">
        <v>3.5061466067289701E-2</v>
      </c>
      <c r="S119">
        <v>82.377890890787796</v>
      </c>
      <c r="T119">
        <v>100.30998420208201</v>
      </c>
      <c r="U119">
        <v>5.0691954580536602E-2</v>
      </c>
    </row>
    <row r="120" spans="12:21" x14ac:dyDescent="0.25">
      <c r="L120" s="40">
        <v>4</v>
      </c>
      <c r="M120" s="40">
        <v>181</v>
      </c>
      <c r="N120">
        <v>27</v>
      </c>
      <c r="O120">
        <v>21.009832699899299</v>
      </c>
      <c r="P120">
        <v>5.4371072941191298E-2</v>
      </c>
      <c r="Q120">
        <v>82.377890890787796</v>
      </c>
      <c r="R120">
        <v>3.3403219959930203E-2</v>
      </c>
      <c r="S120">
        <v>82.411294110747605</v>
      </c>
      <c r="T120">
        <v>100.28866059214</v>
      </c>
      <c r="U120">
        <v>5.1960804467015599E-2</v>
      </c>
    </row>
    <row r="121" spans="12:21" x14ac:dyDescent="0.25">
      <c r="L121" s="40">
        <v>4</v>
      </c>
      <c r="M121" s="40">
        <v>56</v>
      </c>
      <c r="N121">
        <v>12</v>
      </c>
      <c r="O121">
        <v>18.089730348623402</v>
      </c>
      <c r="P121">
        <v>4.2098370508503097E-2</v>
      </c>
      <c r="Q121">
        <v>82.411294110747605</v>
      </c>
      <c r="R121">
        <v>3.2871078163386198E-2</v>
      </c>
      <c r="S121">
        <v>82.444165188910901</v>
      </c>
      <c r="T121">
        <v>100.09524906615501</v>
      </c>
      <c r="U121">
        <v>3.9448246121667703E-2</v>
      </c>
    </row>
    <row r="122" spans="12:21" x14ac:dyDescent="0.25">
      <c r="L122" s="40">
        <v>4</v>
      </c>
      <c r="M122" s="40">
        <v>42</v>
      </c>
      <c r="N122">
        <v>8</v>
      </c>
      <c r="O122">
        <v>21.020034540537701</v>
      </c>
      <c r="P122">
        <v>5.3851808631683699E-2</v>
      </c>
      <c r="Q122">
        <v>82.444165188910901</v>
      </c>
      <c r="R122">
        <v>2.2111231643942301E-2</v>
      </c>
      <c r="S122">
        <v>82.466276420554806</v>
      </c>
      <c r="T122">
        <v>100.058888462998</v>
      </c>
      <c r="U122">
        <v>5.1514603366297998E-2</v>
      </c>
    </row>
    <row r="123" spans="12:21" x14ac:dyDescent="0.25">
      <c r="L123" s="40">
        <v>4</v>
      </c>
      <c r="M123" s="40">
        <v>142</v>
      </c>
      <c r="N123">
        <v>25</v>
      </c>
      <c r="O123">
        <v>22.361081540845401</v>
      </c>
      <c r="P123">
        <v>6.2211811732134303E-2</v>
      </c>
      <c r="Q123">
        <v>82.466276420554806</v>
      </c>
      <c r="R123">
        <v>3.1061273095824401E-2</v>
      </c>
      <c r="S123">
        <v>82.497337693650607</v>
      </c>
      <c r="T123">
        <v>100.06149724337401</v>
      </c>
      <c r="U123">
        <v>6.0005879244924003E-2</v>
      </c>
    </row>
    <row r="124" spans="12:21" x14ac:dyDescent="0.25">
      <c r="L124" s="40">
        <v>4</v>
      </c>
      <c r="M124" s="40">
        <v>878</v>
      </c>
      <c r="N124">
        <v>134</v>
      </c>
      <c r="O124">
        <v>20.163424713159301</v>
      </c>
      <c r="P124">
        <v>4.9186448251386697E-2</v>
      </c>
      <c r="Q124">
        <v>82.497337693650607</v>
      </c>
      <c r="R124">
        <v>6.5445894333735294E-2</v>
      </c>
      <c r="S124">
        <v>82.562783587984299</v>
      </c>
      <c r="T124">
        <v>99.922345198480599</v>
      </c>
      <c r="U124">
        <v>4.6829920410246598E-2</v>
      </c>
    </row>
    <row r="125" spans="12:21" x14ac:dyDescent="0.25">
      <c r="L125" s="40">
        <v>4</v>
      </c>
      <c r="M125" s="40">
        <v>903</v>
      </c>
      <c r="N125">
        <v>137</v>
      </c>
      <c r="O125">
        <v>19.2841641708632</v>
      </c>
      <c r="P125">
        <v>4.53534092186876E-2</v>
      </c>
      <c r="Q125">
        <v>82.562783587984299</v>
      </c>
      <c r="R125">
        <v>3.0825008251763299E-2</v>
      </c>
      <c r="S125">
        <v>82.593608596235995</v>
      </c>
      <c r="T125">
        <v>99.678336349414295</v>
      </c>
      <c r="U125">
        <v>4.2981220756798499E-2</v>
      </c>
    </row>
    <row r="126" spans="12:21" x14ac:dyDescent="0.25">
      <c r="L126" s="40">
        <v>4</v>
      </c>
      <c r="M126" s="40">
        <v>500</v>
      </c>
      <c r="N126">
        <v>81</v>
      </c>
      <c r="O126">
        <v>22.778831372323602</v>
      </c>
      <c r="P126">
        <v>6.3118164378997504E-2</v>
      </c>
      <c r="Q126">
        <v>82.593608596235995</v>
      </c>
      <c r="R126">
        <v>4.3736319578058201E-2</v>
      </c>
      <c r="S126">
        <v>82.637344915813998</v>
      </c>
      <c r="T126">
        <v>99.417115976196897</v>
      </c>
      <c r="U126">
        <v>6.1132669930655199E-2</v>
      </c>
    </row>
    <row r="127" spans="12:21" x14ac:dyDescent="0.25">
      <c r="L127" s="40">
        <v>4</v>
      </c>
      <c r="M127" s="40">
        <v>310</v>
      </c>
      <c r="N127">
        <v>48</v>
      </c>
      <c r="O127">
        <v>21.0269624002411</v>
      </c>
      <c r="P127">
        <v>5.20668911470289E-2</v>
      </c>
      <c r="Q127">
        <v>82.637344915813998</v>
      </c>
      <c r="R127">
        <v>3.0353980615347401E-2</v>
      </c>
      <c r="S127">
        <v>82.6676988964293</v>
      </c>
      <c r="T127">
        <v>99.322874787453998</v>
      </c>
      <c r="U127">
        <v>4.9958123867782103E-2</v>
      </c>
    </row>
    <row r="128" spans="12:21" x14ac:dyDescent="0.25">
      <c r="L128" s="40">
        <v>4</v>
      </c>
      <c r="M128" s="40">
        <v>234</v>
      </c>
      <c r="N128">
        <v>33</v>
      </c>
      <c r="O128">
        <v>21.9131165559476</v>
      </c>
      <c r="P128">
        <v>5.6476308201888897E-2</v>
      </c>
      <c r="Q128">
        <v>82.6676988964293</v>
      </c>
      <c r="R128">
        <v>4.2301103570714003E-2</v>
      </c>
      <c r="S128">
        <v>82.71</v>
      </c>
      <c r="T128">
        <v>99.1994784070869</v>
      </c>
      <c r="U128">
        <v>5.44808847437422E-2</v>
      </c>
    </row>
    <row r="129" spans="12:21" x14ac:dyDescent="0.25">
      <c r="L129" s="40">
        <v>4</v>
      </c>
      <c r="M129" s="40">
        <v>98</v>
      </c>
      <c r="N129">
        <v>19</v>
      </c>
      <c r="O129">
        <v>19.3291794163455</v>
      </c>
      <c r="P129">
        <v>4.3098485451256802E-2</v>
      </c>
      <c r="Q129">
        <v>82.71</v>
      </c>
      <c r="R129">
        <v>3.4188434134770102E-2</v>
      </c>
      <c r="S129">
        <v>83.363169103929096</v>
      </c>
      <c r="T129">
        <v>99.012130725562102</v>
      </c>
      <c r="U129">
        <v>4.1107902787653597E-2</v>
      </c>
    </row>
    <row r="130" spans="12:21" x14ac:dyDescent="0.25">
      <c r="L130" s="40">
        <v>4</v>
      </c>
      <c r="M130" s="40">
        <v>404</v>
      </c>
      <c r="N130">
        <v>65</v>
      </c>
      <c r="O130">
        <v>19.7122069761113</v>
      </c>
      <c r="P130">
        <v>4.4224418432353599E-2</v>
      </c>
      <c r="Q130">
        <v>83.363169103929096</v>
      </c>
      <c r="R130">
        <v>4.3640503000491E-2</v>
      </c>
      <c r="S130">
        <v>83.4068096069295</v>
      </c>
      <c r="T130">
        <v>98.975596990389207</v>
      </c>
      <c r="U130">
        <v>4.2286886189927597E-2</v>
      </c>
    </row>
    <row r="131" spans="12:21" x14ac:dyDescent="0.25">
      <c r="L131" s="40">
        <v>4</v>
      </c>
      <c r="M131" s="40">
        <v>814</v>
      </c>
      <c r="N131">
        <v>126</v>
      </c>
      <c r="O131">
        <v>22.488909321653399</v>
      </c>
      <c r="P131">
        <v>5.59876058909494E-2</v>
      </c>
      <c r="Q131">
        <v>83.4068096069295</v>
      </c>
      <c r="R131">
        <v>5.3827882716683297E-2</v>
      </c>
      <c r="S131">
        <v>83.460637489646103</v>
      </c>
      <c r="T131">
        <v>98.8362581046527</v>
      </c>
      <c r="U131">
        <v>5.4296490404325902E-2</v>
      </c>
    </row>
    <row r="132" spans="12:21" x14ac:dyDescent="0.25">
      <c r="L132" s="40">
        <v>4</v>
      </c>
      <c r="M132" s="40">
        <v>812</v>
      </c>
      <c r="N132">
        <v>125</v>
      </c>
      <c r="O132">
        <v>22.6288374545252</v>
      </c>
      <c r="P132">
        <v>5.6538767898424699E-2</v>
      </c>
      <c r="Q132">
        <v>83.460637489646103</v>
      </c>
      <c r="R132">
        <v>2.2859869253709E-2</v>
      </c>
      <c r="S132">
        <v>83.483497358899797</v>
      </c>
      <c r="T132">
        <v>98.743636858587493</v>
      </c>
      <c r="U132">
        <v>5.4880450921420701E-2</v>
      </c>
    </row>
    <row r="133" spans="12:21" x14ac:dyDescent="0.25">
      <c r="L133" s="40">
        <v>4</v>
      </c>
      <c r="M133" s="40">
        <v>183</v>
      </c>
      <c r="N133">
        <v>28</v>
      </c>
      <c r="O133">
        <v>22.511923432875498</v>
      </c>
      <c r="P133">
        <v>5.5540739019397697E-2</v>
      </c>
      <c r="Q133">
        <v>83.483497358899797</v>
      </c>
      <c r="R133">
        <v>7.5314108318873502E-2</v>
      </c>
      <c r="S133">
        <v>83.558811467218604</v>
      </c>
      <c r="T133">
        <v>98.734757332728805</v>
      </c>
      <c r="U133">
        <v>5.3892329283834098E-2</v>
      </c>
    </row>
    <row r="134" spans="12:21" x14ac:dyDescent="0.25">
      <c r="L134" s="40">
        <v>4</v>
      </c>
      <c r="M134" s="40">
        <v>295</v>
      </c>
      <c r="N134">
        <v>46</v>
      </c>
      <c r="O134">
        <v>23.70949826375</v>
      </c>
      <c r="P134">
        <v>6.2820553540682597E-2</v>
      </c>
      <c r="Q134">
        <v>83.558811467218604</v>
      </c>
      <c r="R134">
        <v>3.4753994920846298E-2</v>
      </c>
      <c r="S134">
        <v>83.593565462139395</v>
      </c>
      <c r="T134">
        <v>98.626533358278095</v>
      </c>
      <c r="U134">
        <v>6.1280189380567E-2</v>
      </c>
    </row>
    <row r="135" spans="12:21" x14ac:dyDescent="0.25">
      <c r="L135" s="40">
        <v>4</v>
      </c>
      <c r="M135" s="40">
        <v>261</v>
      </c>
      <c r="N135">
        <v>37</v>
      </c>
      <c r="O135">
        <v>21.1312975521525</v>
      </c>
      <c r="P135">
        <v>4.8617852846625197E-2</v>
      </c>
      <c r="Q135">
        <v>83.593565462139395</v>
      </c>
      <c r="R135">
        <v>2.3211570478129599E-2</v>
      </c>
      <c r="S135">
        <v>83.616777032617406</v>
      </c>
      <c r="T135">
        <v>98.620439147744605</v>
      </c>
      <c r="U135">
        <v>4.6914553195740699E-2</v>
      </c>
    </row>
    <row r="136" spans="12:21" x14ac:dyDescent="0.25">
      <c r="L136" s="40">
        <v>4</v>
      </c>
      <c r="M136" s="40">
        <v>266</v>
      </c>
      <c r="N136">
        <v>39</v>
      </c>
      <c r="O136">
        <v>22.211281234393301</v>
      </c>
      <c r="P136">
        <v>5.32116093965544E-2</v>
      </c>
      <c r="Q136">
        <v>83.616777032617406</v>
      </c>
      <c r="R136">
        <v>2.6657686964059998E-2</v>
      </c>
      <c r="S136">
        <v>83.643434719581407</v>
      </c>
      <c r="T136">
        <v>98.441634898292705</v>
      </c>
      <c r="U136">
        <v>5.1620620859168E-2</v>
      </c>
    </row>
    <row r="137" spans="12:21" x14ac:dyDescent="0.25">
      <c r="L137" s="40">
        <v>4</v>
      </c>
      <c r="M137" s="40">
        <v>58</v>
      </c>
      <c r="N137">
        <v>13</v>
      </c>
      <c r="O137">
        <v>23.197171316699801</v>
      </c>
      <c r="P137">
        <v>5.8390751582225599E-2</v>
      </c>
      <c r="Q137">
        <v>83.643434719581407</v>
      </c>
      <c r="R137">
        <v>3.7022309062777599E-2</v>
      </c>
      <c r="S137">
        <v>83.680457028644199</v>
      </c>
      <c r="T137">
        <v>98.350177748931102</v>
      </c>
      <c r="U137">
        <v>5.6889368557620001E-2</v>
      </c>
    </row>
    <row r="138" spans="12:21" x14ac:dyDescent="0.25">
      <c r="L138" s="40">
        <v>4</v>
      </c>
      <c r="M138" s="40">
        <v>138</v>
      </c>
      <c r="N138">
        <v>23</v>
      </c>
      <c r="O138">
        <v>20.951087861763899</v>
      </c>
      <c r="P138">
        <v>4.7315550883835003E-2</v>
      </c>
      <c r="Q138">
        <v>83.680457028644199</v>
      </c>
      <c r="R138">
        <v>2.95429713558268E-2</v>
      </c>
      <c r="S138">
        <v>83.71</v>
      </c>
      <c r="T138">
        <v>98.3067700486028</v>
      </c>
      <c r="U138">
        <v>4.5685127180783103E-2</v>
      </c>
    </row>
  </sheetData>
  <mergeCells count="5">
    <mergeCell ref="C4:C5"/>
    <mergeCell ref="D4:D5"/>
    <mergeCell ref="E4:E5"/>
    <mergeCell ref="G4:H4"/>
    <mergeCell ref="I4:I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3"/>
  <sheetViews>
    <sheetView workbookViewId="0">
      <selection activeCell="F10" sqref="F10"/>
    </sheetView>
  </sheetViews>
  <sheetFormatPr baseColWidth="10" defaultRowHeight="15" x14ac:dyDescent="0.25"/>
  <sheetData>
    <row r="1" spans="1:21" x14ac:dyDescent="0.25">
      <c r="A1" s="19">
        <v>6.4134157416640001</v>
      </c>
      <c r="L1">
        <v>1</v>
      </c>
      <c r="M1" s="41">
        <v>699</v>
      </c>
      <c r="N1">
        <v>103</v>
      </c>
      <c r="O1">
        <v>21.5763028955426</v>
      </c>
      <c r="P1">
        <v>5.1522429202068898E-2</v>
      </c>
      <c r="Q1">
        <v>84.33</v>
      </c>
      <c r="R1">
        <v>1.7276422764227601E-2</v>
      </c>
      <c r="S1">
        <v>87.436570147361707</v>
      </c>
      <c r="T1">
        <v>109.37166658099299</v>
      </c>
      <c r="U1">
        <v>4.8467772832602798E-2</v>
      </c>
    </row>
    <row r="2" spans="1:21" x14ac:dyDescent="0.25">
      <c r="A2" s="43">
        <v>1683976</v>
      </c>
      <c r="L2" s="41">
        <v>1</v>
      </c>
      <c r="M2" s="41">
        <v>527</v>
      </c>
      <c r="N2">
        <v>79</v>
      </c>
      <c r="O2">
        <v>20.796500095076102</v>
      </c>
      <c r="P2">
        <v>4.7832824071319099E-2</v>
      </c>
      <c r="Q2">
        <v>87.436570147361707</v>
      </c>
      <c r="R2">
        <v>3.5681979168156699E-2</v>
      </c>
      <c r="S2">
        <v>87.472252126529796</v>
      </c>
      <c r="T2">
        <v>109.41648850848</v>
      </c>
      <c r="U2">
        <v>4.4695035899129099E-2</v>
      </c>
    </row>
    <row r="3" spans="1:21" x14ac:dyDescent="0.25">
      <c r="A3" s="1">
        <f>(A2/1000)/3600</f>
        <v>0.46777111111111114</v>
      </c>
      <c r="L3" s="41">
        <v>1</v>
      </c>
      <c r="M3" s="41">
        <v>650</v>
      </c>
      <c r="N3">
        <v>97</v>
      </c>
      <c r="O3">
        <v>8.5604295692705001</v>
      </c>
      <c r="P3">
        <v>8.3902800567105404E-2</v>
      </c>
      <c r="Q3">
        <v>87.472252126529796</v>
      </c>
      <c r="R3">
        <v>2.7747873470116799E-2</v>
      </c>
      <c r="S3">
        <v>87.5</v>
      </c>
      <c r="T3">
        <v>109.512753666854</v>
      </c>
      <c r="U3">
        <v>6.7434662652032601E-2</v>
      </c>
    </row>
    <row r="4" spans="1:21" x14ac:dyDescent="0.25">
      <c r="C4" s="50" t="s">
        <v>0</v>
      </c>
      <c r="D4" s="52" t="s">
        <v>1</v>
      </c>
      <c r="E4" s="54" t="s">
        <v>2</v>
      </c>
      <c r="F4" s="3" t="s">
        <v>3</v>
      </c>
      <c r="G4" s="56" t="s">
        <v>4</v>
      </c>
      <c r="H4" s="56"/>
      <c r="I4" s="57" t="s">
        <v>5</v>
      </c>
      <c r="L4" s="41">
        <v>1</v>
      </c>
      <c r="M4" s="41">
        <v>23</v>
      </c>
      <c r="N4">
        <v>10</v>
      </c>
      <c r="O4">
        <v>24.735423779166201</v>
      </c>
      <c r="P4">
        <v>7.8443675246807995E-2</v>
      </c>
      <c r="Q4">
        <v>87.5</v>
      </c>
      <c r="R4">
        <v>6.8756113084094406E-2</v>
      </c>
      <c r="S4">
        <v>87.601433469360103</v>
      </c>
      <c r="T4">
        <v>109.819263010588</v>
      </c>
      <c r="U4">
        <v>7.5768283467742503E-2</v>
      </c>
    </row>
    <row r="5" spans="1:21" x14ac:dyDescent="0.25">
      <c r="C5" s="51"/>
      <c r="D5" s="53"/>
      <c r="E5" s="55"/>
      <c r="F5" s="5" t="s">
        <v>6</v>
      </c>
      <c r="G5" s="6" t="s">
        <v>7</v>
      </c>
      <c r="H5" s="6" t="s">
        <v>6</v>
      </c>
      <c r="I5" s="58"/>
      <c r="L5" s="41">
        <v>1</v>
      </c>
      <c r="M5" s="41">
        <v>247</v>
      </c>
      <c r="N5">
        <v>44</v>
      </c>
      <c r="O5">
        <v>22.295970152562301</v>
      </c>
      <c r="P5">
        <v>5.5519271942719002E-2</v>
      </c>
      <c r="Q5">
        <v>87.601433469360103</v>
      </c>
      <c r="R5">
        <v>4.0627440109779998E-2</v>
      </c>
      <c r="S5">
        <v>87.642060909469905</v>
      </c>
      <c r="T5">
        <v>109.864437430603</v>
      </c>
      <c r="U5">
        <v>5.2486104357920199E-2</v>
      </c>
    </row>
    <row r="6" spans="1:21" x14ac:dyDescent="0.25">
      <c r="C6" s="7">
        <v>1</v>
      </c>
      <c r="D6" s="60">
        <f>COUNTIF($L$1:$L$500,C6)</f>
        <v>40</v>
      </c>
      <c r="E6" s="9">
        <f>D6/7</f>
        <v>5.7142857142857144</v>
      </c>
      <c r="F6" s="10">
        <f>SUMIF(L1:L500,C6,U1:U500)</f>
        <v>2.0909713156284968</v>
      </c>
      <c r="G6" s="9">
        <v>2.24252989883529</v>
      </c>
      <c r="H6" s="9">
        <f>SUMIF(L1:L500,C6,P1:P500)</f>
        <v>2.2683666937133</v>
      </c>
      <c r="I6" s="11">
        <f>(H6-F6)/F6</f>
        <v>8.4838743008524883E-2</v>
      </c>
      <c r="L6" s="41">
        <v>1</v>
      </c>
      <c r="M6" s="41">
        <v>194</v>
      </c>
      <c r="N6">
        <v>39</v>
      </c>
      <c r="O6">
        <v>23.231865304606998</v>
      </c>
      <c r="P6">
        <v>6.2230936346142601E-2</v>
      </c>
      <c r="Q6">
        <v>87.642060909469905</v>
      </c>
      <c r="R6">
        <v>3.5289432692432003E-2</v>
      </c>
      <c r="S6">
        <v>87.677350342162299</v>
      </c>
      <c r="T6">
        <v>110.066036074081</v>
      </c>
      <c r="U6">
        <v>5.9253548295523102E-2</v>
      </c>
    </row>
    <row r="7" spans="1:21" x14ac:dyDescent="0.25">
      <c r="C7" s="7">
        <v>2</v>
      </c>
      <c r="D7" s="8">
        <f t="shared" ref="D7:D8" si="0">COUNTIF($L$1:$L$500,C7)</f>
        <v>38</v>
      </c>
      <c r="E7" s="9">
        <f t="shared" ref="E7:E8" si="1">D7/7</f>
        <v>5.4285714285714288</v>
      </c>
      <c r="F7" s="10">
        <f>SUMIF(L1:L500,C7,U1:U500)</f>
        <v>1.83758312789986</v>
      </c>
      <c r="G7" s="9">
        <v>1.91364319699731</v>
      </c>
      <c r="H7" s="9">
        <f>SUMIF(L1:L500,C7,P1:P500)</f>
        <v>1.9303147749766629</v>
      </c>
      <c r="I7" s="11">
        <f>(H7-F7)/F7</f>
        <v>5.04639195195399E-2</v>
      </c>
      <c r="L7" s="41">
        <v>1</v>
      </c>
      <c r="M7" s="41">
        <v>134</v>
      </c>
      <c r="N7">
        <v>31</v>
      </c>
      <c r="O7">
        <v>20.207390278974401</v>
      </c>
      <c r="P7">
        <v>4.5520409133643101E-2</v>
      </c>
      <c r="Q7">
        <v>87.677350342162299</v>
      </c>
      <c r="R7">
        <v>3.2649657837632899E-2</v>
      </c>
      <c r="S7">
        <v>87.71</v>
      </c>
      <c r="T7">
        <v>110.09228238546</v>
      </c>
      <c r="U7">
        <v>4.2215761811150998E-2</v>
      </c>
    </row>
    <row r="8" spans="1:21" x14ac:dyDescent="0.25">
      <c r="C8" s="12">
        <v>3</v>
      </c>
      <c r="D8" s="13">
        <f t="shared" si="0"/>
        <v>45</v>
      </c>
      <c r="E8" s="14">
        <f t="shared" si="1"/>
        <v>6.4285714285714288</v>
      </c>
      <c r="F8" s="15">
        <f>SUMIF(L1:L500,C8,U1:U500)</f>
        <v>2.1956127884437056</v>
      </c>
      <c r="G8" s="14">
        <v>2.30262400216434</v>
      </c>
      <c r="H8" s="14">
        <f>+SUMIF(L1:L500,C8,P1:P500)</f>
        <v>2.3333118294807313</v>
      </c>
      <c r="I8" s="16">
        <f t="shared" ref="I8" si="2">(H8-F8)/F8</f>
        <v>6.2715539717105417E-2</v>
      </c>
      <c r="L8" s="41">
        <v>1</v>
      </c>
      <c r="M8" s="41">
        <v>176</v>
      </c>
      <c r="N8">
        <v>37</v>
      </c>
      <c r="O8">
        <v>24.1663997120774</v>
      </c>
      <c r="P8">
        <v>6.6148305813479899E-2</v>
      </c>
      <c r="Q8">
        <v>87.71</v>
      </c>
      <c r="R8">
        <v>3.0601992011327499E-2</v>
      </c>
      <c r="S8">
        <v>88.358348026708498</v>
      </c>
      <c r="T8">
        <v>110.221578505156</v>
      </c>
      <c r="U8">
        <v>6.3444858979191998E-2</v>
      </c>
    </row>
    <row r="9" spans="1:21" x14ac:dyDescent="0.25">
      <c r="C9" s="17"/>
      <c r="D9" s="18">
        <f>SUM(D6:D8)</f>
        <v>123</v>
      </c>
      <c r="E9" s="17"/>
      <c r="F9" s="17"/>
      <c r="G9" s="17"/>
      <c r="H9" s="17"/>
      <c r="I9" s="17"/>
      <c r="L9" s="41">
        <v>1</v>
      </c>
      <c r="M9" s="41">
        <v>24</v>
      </c>
      <c r="N9">
        <v>11</v>
      </c>
      <c r="O9">
        <v>21.6643728417327</v>
      </c>
      <c r="P9">
        <v>4.97665502877183E-2</v>
      </c>
      <c r="Q9">
        <v>88.358348026708498</v>
      </c>
      <c r="R9">
        <v>3.8818477562186697E-2</v>
      </c>
      <c r="S9">
        <v>88.3971665042707</v>
      </c>
      <c r="T9">
        <v>110.290624010532</v>
      </c>
      <c r="U9">
        <v>4.6798413699733102E-2</v>
      </c>
    </row>
    <row r="10" spans="1:21" x14ac:dyDescent="0.25">
      <c r="F10" s="1">
        <f>SUM(F4:F8)</f>
        <v>6.1241672319720628</v>
      </c>
      <c r="L10" s="41">
        <v>1</v>
      </c>
      <c r="M10" s="41">
        <v>137</v>
      </c>
      <c r="N10">
        <v>33</v>
      </c>
      <c r="O10">
        <v>17.9258593510514</v>
      </c>
      <c r="P10">
        <v>3.72996892215781E-2</v>
      </c>
      <c r="Q10">
        <v>88.3971665042707</v>
      </c>
      <c r="R10">
        <v>3.3811980469563602E-2</v>
      </c>
      <c r="S10">
        <v>88.430978484740294</v>
      </c>
      <c r="T10">
        <v>110.36962582128</v>
      </c>
      <c r="U10">
        <v>3.3880824202578499E-2</v>
      </c>
    </row>
    <row r="11" spans="1:21" x14ac:dyDescent="0.25">
      <c r="L11" s="41">
        <v>1</v>
      </c>
      <c r="M11" s="41">
        <v>345</v>
      </c>
      <c r="N11">
        <v>54</v>
      </c>
      <c r="O11">
        <v>20.050888582616</v>
      </c>
      <c r="P11">
        <v>4.3378842329826403E-2</v>
      </c>
      <c r="Q11">
        <v>88.430978484740294</v>
      </c>
      <c r="R11">
        <v>3.4946400000686897E-2</v>
      </c>
      <c r="S11">
        <v>88.4659248847409</v>
      </c>
      <c r="T11">
        <v>110.525166870627</v>
      </c>
      <c r="U11">
        <v>4.0196053916954001E-2</v>
      </c>
    </row>
    <row r="12" spans="1:21" x14ac:dyDescent="0.25">
      <c r="L12" s="41">
        <v>1</v>
      </c>
      <c r="M12" s="41">
        <v>455</v>
      </c>
      <c r="N12">
        <v>70</v>
      </c>
      <c r="O12">
        <v>9.2842031365670792</v>
      </c>
      <c r="P12">
        <v>9.6594381136054994E-2</v>
      </c>
      <c r="Q12">
        <v>88.4659248847409</v>
      </c>
      <c r="R12">
        <v>3.4075115259014598E-2</v>
      </c>
      <c r="S12">
        <v>88.5</v>
      </c>
      <c r="T12">
        <v>110.618210851632</v>
      </c>
      <c r="U12">
        <v>8.2219202387015494E-2</v>
      </c>
    </row>
    <row r="13" spans="1:21" x14ac:dyDescent="0.25">
      <c r="L13" s="41">
        <v>1</v>
      </c>
      <c r="M13" s="41">
        <v>39</v>
      </c>
      <c r="N13">
        <v>16</v>
      </c>
      <c r="O13">
        <v>21.402550323450502</v>
      </c>
      <c r="P13">
        <v>4.8542320884080802E-2</v>
      </c>
      <c r="Q13">
        <v>88.5</v>
      </c>
      <c r="R13">
        <v>5.4020319024168401E-2</v>
      </c>
      <c r="S13">
        <v>88.559846516815696</v>
      </c>
      <c r="T13">
        <v>110.684490180656</v>
      </c>
      <c r="U13">
        <v>4.5499483562095301E-2</v>
      </c>
    </row>
    <row r="14" spans="1:21" x14ac:dyDescent="0.25">
      <c r="L14" s="41">
        <v>1</v>
      </c>
      <c r="M14" s="41">
        <v>8</v>
      </c>
      <c r="N14">
        <v>4</v>
      </c>
      <c r="O14">
        <v>20.377772294469601</v>
      </c>
      <c r="P14">
        <v>4.4387467167710998E-2</v>
      </c>
      <c r="Q14">
        <v>88.559846516815696</v>
      </c>
      <c r="R14">
        <v>2.8980912717986099E-2</v>
      </c>
      <c r="S14">
        <v>88.588827429533694</v>
      </c>
      <c r="T14">
        <v>110.708553563164</v>
      </c>
      <c r="U14">
        <v>4.1235154691946697E-2</v>
      </c>
    </row>
    <row r="15" spans="1:21" x14ac:dyDescent="0.25">
      <c r="L15" s="41">
        <v>1</v>
      </c>
      <c r="M15" s="41">
        <v>109</v>
      </c>
      <c r="N15">
        <v>26</v>
      </c>
      <c r="O15">
        <v>18.483474574445601</v>
      </c>
      <c r="P15">
        <v>3.8620308888472503E-2</v>
      </c>
      <c r="Q15">
        <v>88.588827429533694</v>
      </c>
      <c r="R15">
        <v>3.2936238046162698E-2</v>
      </c>
      <c r="S15">
        <v>88.621763667579799</v>
      </c>
      <c r="T15">
        <v>110.79648917762999</v>
      </c>
      <c r="U15">
        <v>3.5227012071828399E-2</v>
      </c>
    </row>
    <row r="16" spans="1:21" x14ac:dyDescent="0.25">
      <c r="L16" s="41">
        <v>1</v>
      </c>
      <c r="M16" s="41">
        <v>17</v>
      </c>
      <c r="N16">
        <v>7</v>
      </c>
      <c r="O16">
        <v>21.867551851385301</v>
      </c>
      <c r="P16">
        <v>5.0645747906991903E-2</v>
      </c>
      <c r="Q16">
        <v>88.621763667579799</v>
      </c>
      <c r="R16">
        <v>3.2632575205605398E-2</v>
      </c>
      <c r="S16">
        <v>88.654396242785396</v>
      </c>
      <c r="T16">
        <v>110.872356162169</v>
      </c>
      <c r="U16">
        <v>4.7637293291591797E-2</v>
      </c>
    </row>
    <row r="17" spans="12:21" x14ac:dyDescent="0.25">
      <c r="L17" s="41">
        <v>1</v>
      </c>
      <c r="M17" s="41">
        <v>91</v>
      </c>
      <c r="N17">
        <v>23</v>
      </c>
      <c r="O17">
        <v>17.228931062090101</v>
      </c>
      <c r="P17">
        <v>3.5652625523731801E-2</v>
      </c>
      <c r="Q17">
        <v>88.654396242785396</v>
      </c>
      <c r="R17">
        <v>3.26631842907441E-2</v>
      </c>
      <c r="S17">
        <v>88.687059427076207</v>
      </c>
      <c r="T17">
        <v>110.89639232237801</v>
      </c>
      <c r="U17">
        <v>3.20815099530928E-2</v>
      </c>
    </row>
    <row r="18" spans="12:21" x14ac:dyDescent="0.25">
      <c r="L18" s="41">
        <v>1</v>
      </c>
      <c r="M18" s="41">
        <v>79</v>
      </c>
      <c r="N18">
        <v>22</v>
      </c>
      <c r="O18">
        <v>21.1647277859791</v>
      </c>
      <c r="P18">
        <v>4.7674310732861797E-2</v>
      </c>
      <c r="Q18">
        <v>88.687059427076207</v>
      </c>
      <c r="R18">
        <v>2.29405729237767E-2</v>
      </c>
      <c r="S18">
        <v>88.71</v>
      </c>
      <c r="T18">
        <v>111.17968733708901</v>
      </c>
      <c r="U18">
        <v>4.45355025420908E-2</v>
      </c>
    </row>
    <row r="19" spans="12:21" x14ac:dyDescent="0.25">
      <c r="L19" s="41">
        <v>1</v>
      </c>
      <c r="M19" s="41">
        <v>25</v>
      </c>
      <c r="N19">
        <v>12</v>
      </c>
      <c r="O19">
        <v>22.897417650192398</v>
      </c>
      <c r="P19">
        <v>5.3971461737989203E-2</v>
      </c>
      <c r="Q19">
        <v>88.71</v>
      </c>
      <c r="R19">
        <v>3.19119798914103E-2</v>
      </c>
      <c r="S19">
        <v>89.3305298856707</v>
      </c>
      <c r="T19">
        <v>111.253498894133</v>
      </c>
      <c r="U19">
        <v>5.1180199872326498E-2</v>
      </c>
    </row>
    <row r="20" spans="12:21" x14ac:dyDescent="0.25">
      <c r="L20" s="41">
        <v>1</v>
      </c>
      <c r="M20" s="41">
        <v>75</v>
      </c>
      <c r="N20">
        <v>21</v>
      </c>
      <c r="O20">
        <v>21.749174828808499</v>
      </c>
      <c r="P20">
        <v>4.8573892485044602E-2</v>
      </c>
      <c r="Q20">
        <v>89.3305298856707</v>
      </c>
      <c r="R20">
        <v>2.9267245358788701E-2</v>
      </c>
      <c r="S20">
        <v>89.359797131029495</v>
      </c>
      <c r="T20">
        <v>111.574110072823</v>
      </c>
      <c r="U20">
        <v>4.5596934083570601E-2</v>
      </c>
    </row>
    <row r="21" spans="12:21" x14ac:dyDescent="0.25">
      <c r="L21" s="41">
        <v>1</v>
      </c>
      <c r="M21" s="41">
        <v>313</v>
      </c>
      <c r="N21">
        <v>50</v>
      </c>
      <c r="O21">
        <v>21.612907807659901</v>
      </c>
      <c r="P21">
        <v>4.8268446094086502E-2</v>
      </c>
      <c r="Q21">
        <v>89.359797131029495</v>
      </c>
      <c r="R21">
        <v>4.5667130370878099E-2</v>
      </c>
      <c r="S21">
        <v>89.405464261400297</v>
      </c>
      <c r="T21">
        <v>111.92164219653699</v>
      </c>
      <c r="U21">
        <v>4.5205347611966297E-2</v>
      </c>
    </row>
    <row r="22" spans="12:21" x14ac:dyDescent="0.25">
      <c r="L22" s="41">
        <v>1</v>
      </c>
      <c r="M22" s="41">
        <v>632</v>
      </c>
      <c r="N22">
        <v>91</v>
      </c>
      <c r="O22">
        <v>9.3320187934478405</v>
      </c>
      <c r="P22">
        <v>9.1298640607489004E-2</v>
      </c>
      <c r="Q22">
        <v>89.405464261400297</v>
      </c>
      <c r="R22">
        <v>4.2073059611835703E-2</v>
      </c>
      <c r="S22">
        <v>89.447537321012206</v>
      </c>
      <c r="T22">
        <v>111.74967004671799</v>
      </c>
      <c r="U22">
        <v>7.6535947501205903E-2</v>
      </c>
    </row>
    <row r="23" spans="12:21" x14ac:dyDescent="0.25">
      <c r="L23" s="41">
        <v>1</v>
      </c>
      <c r="M23" s="41">
        <v>578</v>
      </c>
      <c r="N23">
        <v>85</v>
      </c>
      <c r="O23">
        <v>24.1939693832534</v>
      </c>
      <c r="P23">
        <v>6.2703547742656005E-2</v>
      </c>
      <c r="Q23">
        <v>89.447537321012206</v>
      </c>
      <c r="R23">
        <v>2.5732520911676202E-2</v>
      </c>
      <c r="S23">
        <v>89.473269841923795</v>
      </c>
      <c r="T23">
        <v>111.623277321101</v>
      </c>
      <c r="U23">
        <v>5.9982964567122099E-2</v>
      </c>
    </row>
    <row r="24" spans="12:21" x14ac:dyDescent="0.25">
      <c r="L24" s="41">
        <v>1</v>
      </c>
      <c r="M24" s="41">
        <v>617</v>
      </c>
      <c r="N24">
        <v>89</v>
      </c>
      <c r="O24">
        <v>22.464509941920301</v>
      </c>
      <c r="P24">
        <v>5.1365437816048097E-2</v>
      </c>
      <c r="Q24">
        <v>89.473269841923795</v>
      </c>
      <c r="R24">
        <v>2.6730158076117099E-2</v>
      </c>
      <c r="S24">
        <v>89.5</v>
      </c>
      <c r="T24">
        <v>111.49892407662399</v>
      </c>
      <c r="U24">
        <v>4.8523074887913201E-2</v>
      </c>
    </row>
    <row r="25" spans="12:21" x14ac:dyDescent="0.25">
      <c r="L25" s="41">
        <v>1</v>
      </c>
      <c r="M25" s="41">
        <v>744</v>
      </c>
      <c r="N25">
        <v>106</v>
      </c>
      <c r="O25">
        <v>21.627159528131202</v>
      </c>
      <c r="P25">
        <v>4.7255926270233901E-2</v>
      </c>
      <c r="Q25">
        <v>89.5</v>
      </c>
      <c r="R25">
        <v>3.6878442205525302E-2</v>
      </c>
      <c r="S25">
        <v>89.554273504092507</v>
      </c>
      <c r="T25">
        <v>111.451939611347</v>
      </c>
      <c r="U25">
        <v>4.4351902375118303E-2</v>
      </c>
    </row>
    <row r="26" spans="12:21" x14ac:dyDescent="0.25">
      <c r="L26" s="41">
        <v>1</v>
      </c>
      <c r="M26" s="41">
        <v>637</v>
      </c>
      <c r="N26">
        <v>93</v>
      </c>
      <c r="O26">
        <v>9.5235177156646103</v>
      </c>
      <c r="P26">
        <v>8.8263224043123104E-2</v>
      </c>
      <c r="Q26">
        <v>89.554273504092507</v>
      </c>
      <c r="R26">
        <v>3.7859545156951897E-2</v>
      </c>
      <c r="S26">
        <v>89.592133049249497</v>
      </c>
      <c r="T26">
        <v>111.327343853164</v>
      </c>
      <c r="U26">
        <v>7.4420443348763604E-2</v>
      </c>
    </row>
    <row r="27" spans="12:21" x14ac:dyDescent="0.25">
      <c r="L27" s="41">
        <v>1</v>
      </c>
      <c r="M27" s="41">
        <v>352</v>
      </c>
      <c r="N27">
        <v>56</v>
      </c>
      <c r="O27">
        <v>22.0047645116843</v>
      </c>
      <c r="P27">
        <v>4.8262028416970901E-2</v>
      </c>
      <c r="Q27">
        <v>89.592133049249497</v>
      </c>
      <c r="R27">
        <v>5.2433160523074798E-2</v>
      </c>
      <c r="S27">
        <v>89.644566209772606</v>
      </c>
      <c r="T27">
        <v>111.175217895795</v>
      </c>
      <c r="U27">
        <v>4.5494537466354498E-2</v>
      </c>
    </row>
    <row r="28" spans="12:21" x14ac:dyDescent="0.25">
      <c r="L28" s="41">
        <v>1</v>
      </c>
      <c r="M28" s="41">
        <v>246</v>
      </c>
      <c r="N28">
        <v>43</v>
      </c>
      <c r="O28">
        <v>20.650118493128002</v>
      </c>
      <c r="P28">
        <v>4.2960692962987698E-2</v>
      </c>
      <c r="Q28">
        <v>89.644566209772606</v>
      </c>
      <c r="R28">
        <v>3.3151762889510897E-2</v>
      </c>
      <c r="S28">
        <v>89.677717972662094</v>
      </c>
      <c r="T28">
        <v>111.14065143261099</v>
      </c>
      <c r="U28">
        <v>4.0070550033080597E-2</v>
      </c>
    </row>
    <row r="29" spans="12:21" x14ac:dyDescent="0.25">
      <c r="L29" s="41">
        <v>1</v>
      </c>
      <c r="M29" s="41">
        <v>162</v>
      </c>
      <c r="N29">
        <v>35</v>
      </c>
      <c r="O29">
        <v>21.091080177993199</v>
      </c>
      <c r="P29">
        <v>4.4178742108889099E-2</v>
      </c>
      <c r="Q29">
        <v>89.677717972662094</v>
      </c>
      <c r="R29">
        <v>3.22820273378705E-2</v>
      </c>
      <c r="S29">
        <v>89.709999999999894</v>
      </c>
      <c r="T29">
        <v>110.915532306985</v>
      </c>
      <c r="U29">
        <v>4.1397395839005202E-2</v>
      </c>
    </row>
    <row r="30" spans="12:21" x14ac:dyDescent="0.25">
      <c r="L30" s="41">
        <v>1</v>
      </c>
      <c r="M30" s="41">
        <v>588</v>
      </c>
      <c r="N30">
        <v>86</v>
      </c>
      <c r="O30">
        <v>9.7720664197115603</v>
      </c>
      <c r="P30">
        <v>7.7738419090379499E-2</v>
      </c>
      <c r="Q30">
        <v>89.709999999999894</v>
      </c>
      <c r="R30">
        <v>5.2008329211601097E-2</v>
      </c>
      <c r="S30">
        <v>90.355909652439195</v>
      </c>
      <c r="T30">
        <v>110.8125060349</v>
      </c>
      <c r="U30">
        <v>6.5668495171635602E-2</v>
      </c>
    </row>
    <row r="31" spans="12:21" x14ac:dyDescent="0.25">
      <c r="L31" s="41">
        <v>1</v>
      </c>
      <c r="M31" s="41">
        <v>576</v>
      </c>
      <c r="N31">
        <v>84</v>
      </c>
      <c r="O31">
        <v>10.254873687966899</v>
      </c>
      <c r="P31">
        <v>8.5124036341086104E-2</v>
      </c>
      <c r="Q31">
        <v>90.355909652439195</v>
      </c>
      <c r="R31">
        <v>4.1264154156247901E-2</v>
      </c>
      <c r="S31">
        <v>90.397173806595504</v>
      </c>
      <c r="T31">
        <v>110.770034180499</v>
      </c>
      <c r="U31">
        <v>7.3858311232446502E-2</v>
      </c>
    </row>
    <row r="32" spans="12:21" x14ac:dyDescent="0.25">
      <c r="L32" s="41">
        <v>1</v>
      </c>
      <c r="M32" s="41">
        <v>633</v>
      </c>
      <c r="N32">
        <v>92</v>
      </c>
      <c r="O32">
        <v>22.984900864782599</v>
      </c>
      <c r="P32">
        <v>4.9351565657867601E-2</v>
      </c>
      <c r="Q32">
        <v>90.397173806595504</v>
      </c>
      <c r="R32">
        <v>3.5127517104541997E-2</v>
      </c>
      <c r="S32">
        <v>90.432301323700003</v>
      </c>
      <c r="T32">
        <v>110.70040625510001</v>
      </c>
      <c r="U32">
        <v>4.6985718686962698E-2</v>
      </c>
    </row>
    <row r="33" spans="12:21" x14ac:dyDescent="0.25">
      <c r="L33" s="41">
        <v>1</v>
      </c>
      <c r="M33" s="41">
        <v>628</v>
      </c>
      <c r="N33">
        <v>90</v>
      </c>
      <c r="O33">
        <v>23.3349230073872</v>
      </c>
      <c r="P33">
        <v>5.0353114177891602E-2</v>
      </c>
      <c r="Q33">
        <v>90.432301323700003</v>
      </c>
      <c r="R33">
        <v>3.4417396617938897E-2</v>
      </c>
      <c r="S33">
        <v>90.466718720317999</v>
      </c>
      <c r="T33">
        <v>110.341707311576</v>
      </c>
      <c r="U33">
        <v>4.8096076055534599E-2</v>
      </c>
    </row>
    <row r="34" spans="12:21" x14ac:dyDescent="0.25">
      <c r="L34" s="41">
        <v>1</v>
      </c>
      <c r="M34" s="41">
        <v>492</v>
      </c>
      <c r="N34">
        <v>77</v>
      </c>
      <c r="O34">
        <v>21.716980464131201</v>
      </c>
      <c r="P34">
        <v>4.37481801441401E-2</v>
      </c>
      <c r="Q34">
        <v>90.466718720317999</v>
      </c>
      <c r="R34">
        <v>3.3281279681939398E-2</v>
      </c>
      <c r="S34">
        <v>90.499999999999901</v>
      </c>
      <c r="T34">
        <v>110.303306915541</v>
      </c>
      <c r="U34">
        <v>4.1380639563230598E-2</v>
      </c>
    </row>
    <row r="35" spans="12:21" x14ac:dyDescent="0.25">
      <c r="L35" s="41">
        <v>1</v>
      </c>
      <c r="M35" s="41">
        <v>695</v>
      </c>
      <c r="N35">
        <v>101</v>
      </c>
      <c r="O35">
        <v>23.930987647859698</v>
      </c>
      <c r="P35">
        <v>5.2652157663975699E-2</v>
      </c>
      <c r="Q35">
        <v>90.499999999999901</v>
      </c>
      <c r="R35">
        <v>3.0560384997408398E-2</v>
      </c>
      <c r="S35">
        <v>90.558441225722902</v>
      </c>
      <c r="T35">
        <v>110.131809673457</v>
      </c>
      <c r="U35">
        <v>5.0506600223684597E-2</v>
      </c>
    </row>
    <row r="36" spans="12:21" x14ac:dyDescent="0.25">
      <c r="L36" s="41">
        <v>1</v>
      </c>
      <c r="M36" s="41">
        <v>612</v>
      </c>
      <c r="N36">
        <v>88</v>
      </c>
      <c r="O36">
        <v>25.528083799944099</v>
      </c>
      <c r="P36">
        <v>6.2383647627749797E-2</v>
      </c>
      <c r="Q36">
        <v>90.558441225722902</v>
      </c>
      <c r="R36">
        <v>3.1019498614285001E-2</v>
      </c>
      <c r="S36">
        <v>90.589460724337201</v>
      </c>
      <c r="T36">
        <v>110.077518575122</v>
      </c>
      <c r="U36">
        <v>6.0365981228602199E-2</v>
      </c>
    </row>
    <row r="37" spans="12:21" x14ac:dyDescent="0.25">
      <c r="L37" s="41">
        <v>1</v>
      </c>
      <c r="M37" s="41">
        <v>395</v>
      </c>
      <c r="N37">
        <v>65</v>
      </c>
      <c r="O37">
        <v>25.321699130141202</v>
      </c>
      <c r="P37">
        <v>6.0449585212951497E-2</v>
      </c>
      <c r="Q37">
        <v>90.589460724337201</v>
      </c>
      <c r="R37">
        <v>3.27061230571861E-2</v>
      </c>
      <c r="S37">
        <v>90.622166847394396</v>
      </c>
      <c r="T37">
        <v>109.967378106732</v>
      </c>
      <c r="U37">
        <v>5.84467424513763E-2</v>
      </c>
    </row>
    <row r="38" spans="12:21" x14ac:dyDescent="0.25">
      <c r="L38" s="41">
        <v>1</v>
      </c>
      <c r="M38" s="41">
        <v>566</v>
      </c>
      <c r="N38">
        <v>82</v>
      </c>
      <c r="O38">
        <v>25.944433510041499</v>
      </c>
      <c r="P38">
        <v>6.4803782391566297E-2</v>
      </c>
      <c r="Q38">
        <v>90.622166847394396</v>
      </c>
      <c r="R38">
        <v>2.9631380060431499E-2</v>
      </c>
      <c r="S38">
        <v>90.651798227454805</v>
      </c>
      <c r="T38">
        <v>109.854643472695</v>
      </c>
      <c r="U38">
        <v>6.2881512539461601E-2</v>
      </c>
    </row>
    <row r="39" spans="12:21" x14ac:dyDescent="0.25">
      <c r="L39" s="41">
        <v>1</v>
      </c>
      <c r="M39" s="41">
        <v>825</v>
      </c>
      <c r="N39">
        <v>115</v>
      </c>
      <c r="O39">
        <v>22.853853556834601</v>
      </c>
      <c r="P39">
        <v>4.6887461464881701E-2</v>
      </c>
      <c r="Q39">
        <v>90.651798227454805</v>
      </c>
      <c r="R39">
        <v>3.5216091432274797E-2</v>
      </c>
      <c r="S39">
        <v>90.687014318887094</v>
      </c>
      <c r="T39">
        <v>109.77862579927999</v>
      </c>
      <c r="U39">
        <v>4.4763245978525601E-2</v>
      </c>
    </row>
    <row r="40" spans="12:21" x14ac:dyDescent="0.25">
      <c r="L40" s="41">
        <v>1</v>
      </c>
      <c r="M40" s="41">
        <v>849</v>
      </c>
      <c r="N40">
        <v>118</v>
      </c>
      <c r="O40">
        <v>25.9436215106609</v>
      </c>
      <c r="P40">
        <v>6.4089807252977901E-2</v>
      </c>
      <c r="Q40">
        <v>90.687014318887094</v>
      </c>
      <c r="R40">
        <v>2.2985681112916701E-2</v>
      </c>
      <c r="S40">
        <v>90.71</v>
      </c>
      <c r="T40">
        <v>109.767138715841</v>
      </c>
      <c r="U40">
        <v>6.2182216296389002E-2</v>
      </c>
    </row>
    <row r="41" spans="12:21" x14ac:dyDescent="0.25">
      <c r="L41">
        <v>2</v>
      </c>
      <c r="M41" s="42">
        <v>807</v>
      </c>
      <c r="N41">
        <v>113</v>
      </c>
      <c r="O41">
        <v>21.180113326280502</v>
      </c>
      <c r="P41">
        <v>4.9446411623350499E-2</v>
      </c>
      <c r="Q41">
        <v>87.33</v>
      </c>
      <c r="R41">
        <v>2.2638071208298201E-2</v>
      </c>
      <c r="S41">
        <v>87.425334419499606</v>
      </c>
      <c r="T41">
        <v>109.22130450824</v>
      </c>
      <c r="U41">
        <v>4.6387536424868002E-2</v>
      </c>
    </row>
    <row r="42" spans="12:21" x14ac:dyDescent="0.25">
      <c r="L42" s="42">
        <v>2</v>
      </c>
      <c r="M42" s="42">
        <v>276</v>
      </c>
      <c r="N42">
        <v>47</v>
      </c>
      <c r="O42">
        <v>20.992983218395999</v>
      </c>
      <c r="P42">
        <v>4.8128023312349701E-2</v>
      </c>
      <c r="Q42">
        <v>87.425334419499606</v>
      </c>
      <c r="R42">
        <v>4.5109533494959803E-2</v>
      </c>
      <c r="S42">
        <v>87.470443952994501</v>
      </c>
      <c r="T42">
        <v>108.979206775492</v>
      </c>
      <c r="U42">
        <v>4.5120563914837597E-2</v>
      </c>
    </row>
    <row r="43" spans="12:21" x14ac:dyDescent="0.25">
      <c r="L43" s="42">
        <v>2</v>
      </c>
      <c r="M43" s="42">
        <v>237</v>
      </c>
      <c r="N43">
        <v>42</v>
      </c>
      <c r="O43">
        <v>18.987235275100399</v>
      </c>
      <c r="P43">
        <v>4.0812113014846003E-2</v>
      </c>
      <c r="Q43">
        <v>87.470443952994501</v>
      </c>
      <c r="R43">
        <v>2.9556047005478599E-2</v>
      </c>
      <c r="S43">
        <v>87.5</v>
      </c>
      <c r="T43">
        <v>108.88481996628801</v>
      </c>
      <c r="U43">
        <v>3.7607625581943402E-2</v>
      </c>
    </row>
    <row r="44" spans="12:21" x14ac:dyDescent="0.25">
      <c r="L44" s="42">
        <v>2</v>
      </c>
      <c r="M44" s="42">
        <v>836</v>
      </c>
      <c r="N44">
        <v>117</v>
      </c>
      <c r="O44">
        <v>22.317069433295501</v>
      </c>
      <c r="P44">
        <v>5.36906533031569E-2</v>
      </c>
      <c r="Q44">
        <v>87.5</v>
      </c>
      <c r="R44">
        <v>6.9091180389486501E-2</v>
      </c>
      <c r="S44">
        <v>87.599581245512795</v>
      </c>
      <c r="T44">
        <v>108.665058618191</v>
      </c>
      <c r="U44">
        <v>5.09396758160457E-2</v>
      </c>
    </row>
    <row r="45" spans="12:21" x14ac:dyDescent="0.25">
      <c r="L45" s="42">
        <v>2</v>
      </c>
      <c r="M45" s="42">
        <v>122</v>
      </c>
      <c r="N45">
        <v>29</v>
      </c>
      <c r="O45">
        <v>20.119810989867901</v>
      </c>
      <c r="P45">
        <v>4.3691758190384102E-2</v>
      </c>
      <c r="Q45">
        <v>87.599581245512795</v>
      </c>
      <c r="R45">
        <v>7.0359154736287399E-2</v>
      </c>
      <c r="S45">
        <v>87.669940400249004</v>
      </c>
      <c r="T45">
        <v>108.51793387953199</v>
      </c>
      <c r="U45">
        <v>4.0769068889306398E-2</v>
      </c>
    </row>
    <row r="46" spans="12:21" x14ac:dyDescent="0.25">
      <c r="L46" s="42">
        <v>2</v>
      </c>
      <c r="M46" s="42">
        <v>575</v>
      </c>
      <c r="N46">
        <v>83</v>
      </c>
      <c r="O46">
        <v>20.665605835904799</v>
      </c>
      <c r="P46">
        <v>4.5435890860124901E-2</v>
      </c>
      <c r="Q46">
        <v>87.669940400249004</v>
      </c>
      <c r="R46">
        <v>4.0059599750960698E-2</v>
      </c>
      <c r="S46">
        <v>87.71</v>
      </c>
      <c r="T46">
        <v>108.41295666668501</v>
      </c>
      <c r="U46">
        <v>4.2607854808242598E-2</v>
      </c>
    </row>
    <row r="47" spans="12:21" x14ac:dyDescent="0.25">
      <c r="L47" s="42">
        <v>2</v>
      </c>
      <c r="M47" s="42">
        <v>736</v>
      </c>
      <c r="N47">
        <v>105</v>
      </c>
      <c r="O47">
        <v>23.610216570236901</v>
      </c>
      <c r="P47">
        <v>5.74126532250087E-2</v>
      </c>
      <c r="Q47">
        <v>87.71</v>
      </c>
      <c r="R47">
        <v>3.1811869619606699E-2</v>
      </c>
      <c r="S47">
        <v>88.339394650722895</v>
      </c>
      <c r="T47">
        <v>108.336254657452</v>
      </c>
      <c r="U47">
        <v>5.5051665183437903E-2</v>
      </c>
    </row>
    <row r="48" spans="12:21" x14ac:dyDescent="0.25">
      <c r="L48" s="42">
        <v>2</v>
      </c>
      <c r="M48" s="42">
        <v>465</v>
      </c>
      <c r="N48">
        <v>72</v>
      </c>
      <c r="O48">
        <v>22.7416991050018</v>
      </c>
      <c r="P48">
        <v>5.2218539715395099E-2</v>
      </c>
      <c r="Q48">
        <v>88.339394650722895</v>
      </c>
      <c r="R48">
        <v>3.6012983760059E-2</v>
      </c>
      <c r="S48">
        <v>88.375407634482897</v>
      </c>
      <c r="T48">
        <v>108.30735461208501</v>
      </c>
      <c r="U48">
        <v>4.9797838357219598E-2</v>
      </c>
    </row>
    <row r="49" spans="12:21" x14ac:dyDescent="0.25">
      <c r="L49" s="42">
        <v>2</v>
      </c>
      <c r="M49" s="42">
        <v>291</v>
      </c>
      <c r="N49">
        <v>49</v>
      </c>
      <c r="O49">
        <v>18.204232442671</v>
      </c>
      <c r="P49">
        <v>3.6636189595419699E-2</v>
      </c>
      <c r="Q49">
        <v>88.375407634482897</v>
      </c>
      <c r="R49">
        <v>3.3960747562975499E-2</v>
      </c>
      <c r="S49">
        <v>88.409368382045798</v>
      </c>
      <c r="T49">
        <v>108.170867528215</v>
      </c>
      <c r="U49">
        <v>3.3821491612790702E-2</v>
      </c>
    </row>
    <row r="50" spans="12:21" x14ac:dyDescent="0.25">
      <c r="L50" s="42">
        <v>2</v>
      </c>
      <c r="M50" s="42">
        <v>477</v>
      </c>
      <c r="N50">
        <v>74</v>
      </c>
      <c r="O50">
        <v>20.793480226454498</v>
      </c>
      <c r="P50">
        <v>4.3637045706939798E-2</v>
      </c>
      <c r="Q50">
        <v>88.409368382045798</v>
      </c>
      <c r="R50">
        <v>2.9579467409426199E-2</v>
      </c>
      <c r="S50">
        <v>88.438947849455204</v>
      </c>
      <c r="T50">
        <v>108.062650259989</v>
      </c>
      <c r="U50">
        <v>4.1117965608482097E-2</v>
      </c>
    </row>
    <row r="51" spans="12:21" x14ac:dyDescent="0.25">
      <c r="L51" s="42">
        <v>2</v>
      </c>
      <c r="M51" s="42">
        <v>640</v>
      </c>
      <c r="N51">
        <v>95</v>
      </c>
      <c r="O51">
        <v>23.383953754503398</v>
      </c>
      <c r="P51">
        <v>5.44398826327653E-2</v>
      </c>
      <c r="Q51">
        <v>88.438947849455204</v>
      </c>
      <c r="R51">
        <v>2.75661006947873E-2</v>
      </c>
      <c r="S51">
        <v>88.466513950149903</v>
      </c>
      <c r="T51">
        <v>107.772542581181</v>
      </c>
      <c r="U51">
        <v>5.2211581224177198E-2</v>
      </c>
    </row>
    <row r="52" spans="12:21" x14ac:dyDescent="0.25">
      <c r="L52" s="42">
        <v>2</v>
      </c>
      <c r="M52" s="42">
        <v>802</v>
      </c>
      <c r="N52">
        <v>112</v>
      </c>
      <c r="O52">
        <v>20.899341313634601</v>
      </c>
      <c r="P52">
        <v>4.3527100480964802E-2</v>
      </c>
      <c r="Q52">
        <v>88.466513950149903</v>
      </c>
      <c r="R52">
        <v>3.3486049850049202E-2</v>
      </c>
      <c r="S52">
        <v>88.5</v>
      </c>
      <c r="T52">
        <v>107.69808558986</v>
      </c>
      <c r="U52">
        <v>4.1120986286433701E-2</v>
      </c>
    </row>
    <row r="53" spans="12:21" x14ac:dyDescent="0.25">
      <c r="L53" s="42">
        <v>2</v>
      </c>
      <c r="M53" s="42">
        <v>780</v>
      </c>
      <c r="N53">
        <v>111</v>
      </c>
      <c r="O53">
        <v>22.305608902007599</v>
      </c>
      <c r="P53">
        <v>4.8645828448359803E-2</v>
      </c>
      <c r="Q53">
        <v>88.5</v>
      </c>
      <c r="R53">
        <v>2.3991907366972001E-2</v>
      </c>
      <c r="S53">
        <v>88.554079345144999</v>
      </c>
      <c r="T53">
        <v>107.632761465201</v>
      </c>
      <c r="U53">
        <v>4.6384306328644702E-2</v>
      </c>
    </row>
    <row r="54" spans="12:21" x14ac:dyDescent="0.25">
      <c r="L54" s="42">
        <v>2</v>
      </c>
      <c r="M54" s="42">
        <v>864</v>
      </c>
      <c r="N54">
        <v>120</v>
      </c>
      <c r="O54">
        <v>22.424796004192999</v>
      </c>
      <c r="P54">
        <v>4.8905745691916601E-2</v>
      </c>
      <c r="Q54">
        <v>88.554079345144999</v>
      </c>
      <c r="R54">
        <v>2.90228922553055E-2</v>
      </c>
      <c r="S54">
        <v>88.583102237400198</v>
      </c>
      <c r="T54">
        <v>107.48622178370501</v>
      </c>
      <c r="U54">
        <v>4.6695580544143397E-2</v>
      </c>
    </row>
    <row r="55" spans="12:21" x14ac:dyDescent="0.25">
      <c r="L55" s="42">
        <v>2</v>
      </c>
      <c r="M55" s="42">
        <v>703</v>
      </c>
      <c r="N55">
        <v>104</v>
      </c>
      <c r="O55">
        <v>22.297107228234601</v>
      </c>
      <c r="P55">
        <v>4.8145251819156902E-2</v>
      </c>
      <c r="Q55">
        <v>88.583102237400198</v>
      </c>
      <c r="R55">
        <v>2.72516011799133E-2</v>
      </c>
      <c r="S55">
        <v>88.610353838580096</v>
      </c>
      <c r="T55">
        <v>107.379063271747</v>
      </c>
      <c r="U55">
        <v>4.5954396267788897E-2</v>
      </c>
    </row>
    <row r="56" spans="12:21" x14ac:dyDescent="0.25">
      <c r="L56" s="42">
        <v>2</v>
      </c>
      <c r="M56" s="42">
        <v>755</v>
      </c>
      <c r="N56">
        <v>108</v>
      </c>
      <c r="O56">
        <v>21.564883467625801</v>
      </c>
      <c r="P56">
        <v>4.5168055407107298E-2</v>
      </c>
      <c r="Q56">
        <v>88.610353838580096</v>
      </c>
      <c r="R56">
        <v>3.1980081923647097E-2</v>
      </c>
      <c r="S56">
        <v>88.642333920503702</v>
      </c>
      <c r="T56">
        <v>107.365370241636</v>
      </c>
      <c r="U56">
        <v>4.2927034571662602E-2</v>
      </c>
    </row>
    <row r="57" spans="12:21" x14ac:dyDescent="0.25">
      <c r="L57" s="42">
        <v>2</v>
      </c>
      <c r="M57" s="42">
        <v>493</v>
      </c>
      <c r="N57">
        <v>78</v>
      </c>
      <c r="O57">
        <v>20.694602757477199</v>
      </c>
      <c r="P57">
        <v>4.2072809344326799E-2</v>
      </c>
      <c r="Q57">
        <v>88.642333920503702</v>
      </c>
      <c r="R57">
        <v>2.9444157176890001E-2</v>
      </c>
      <c r="S57">
        <v>88.6717780776805</v>
      </c>
      <c r="T57">
        <v>107.2400692528</v>
      </c>
      <c r="U57">
        <v>3.9795042508667701E-2</v>
      </c>
    </row>
    <row r="58" spans="12:21" x14ac:dyDescent="0.25">
      <c r="L58" s="42">
        <v>2</v>
      </c>
      <c r="M58" s="42">
        <v>867</v>
      </c>
      <c r="N58">
        <v>122</v>
      </c>
      <c r="O58">
        <v>23.222213648293799</v>
      </c>
      <c r="P58">
        <v>5.1730267036856299E-2</v>
      </c>
      <c r="Q58">
        <v>88.6717780776805</v>
      </c>
      <c r="R58">
        <v>3.8221922319463503E-2</v>
      </c>
      <c r="S58">
        <v>88.71</v>
      </c>
      <c r="T58">
        <v>107.173159276319</v>
      </c>
      <c r="U58">
        <v>4.9674223041976301E-2</v>
      </c>
    </row>
    <row r="59" spans="12:21" x14ac:dyDescent="0.25">
      <c r="L59" s="42">
        <v>2</v>
      </c>
      <c r="M59" s="42">
        <v>675</v>
      </c>
      <c r="N59">
        <v>98</v>
      </c>
      <c r="O59">
        <v>24.583013092363402</v>
      </c>
      <c r="P59">
        <v>5.6306305618186801E-2</v>
      </c>
      <c r="Q59">
        <v>88.71</v>
      </c>
      <c r="R59">
        <v>3.8719955159400701E-2</v>
      </c>
      <c r="S59">
        <v>89.361454260162105</v>
      </c>
      <c r="T59">
        <v>107.103670728937</v>
      </c>
      <c r="U59">
        <v>5.45045092663985E-2</v>
      </c>
    </row>
    <row r="60" spans="12:21" x14ac:dyDescent="0.25">
      <c r="L60" s="42">
        <v>2</v>
      </c>
      <c r="M60" s="42">
        <v>773</v>
      </c>
      <c r="N60">
        <v>110</v>
      </c>
      <c r="O60">
        <v>24.5479975091875</v>
      </c>
      <c r="P60">
        <v>5.5761848301174102E-2</v>
      </c>
      <c r="Q60">
        <v>89.361454260162105</v>
      </c>
      <c r="R60">
        <v>3.71761121107195E-2</v>
      </c>
      <c r="S60">
        <v>89.398630372272706</v>
      </c>
      <c r="T60">
        <v>107.01364287106701</v>
      </c>
      <c r="U60">
        <v>5.3978827244865302E-2</v>
      </c>
    </row>
    <row r="61" spans="12:21" x14ac:dyDescent="0.25">
      <c r="L61" s="42">
        <v>2</v>
      </c>
      <c r="M61" s="42">
        <v>398</v>
      </c>
      <c r="N61">
        <v>66</v>
      </c>
      <c r="O61">
        <v>20.746026463586599</v>
      </c>
      <c r="P61">
        <v>4.0421739287571902E-2</v>
      </c>
      <c r="Q61">
        <v>89.398630372272706</v>
      </c>
      <c r="R61">
        <v>4.1915112542388201E-2</v>
      </c>
      <c r="S61">
        <v>89.440545484815104</v>
      </c>
      <c r="T61">
        <v>106.980565854557</v>
      </c>
      <c r="U61">
        <v>3.8400533688713802E-2</v>
      </c>
    </row>
    <row r="62" spans="12:21" x14ac:dyDescent="0.25">
      <c r="L62" s="42">
        <v>2</v>
      </c>
      <c r="M62" s="42">
        <v>389</v>
      </c>
      <c r="N62">
        <v>63</v>
      </c>
      <c r="O62">
        <v>19.526174425806101</v>
      </c>
      <c r="P62">
        <v>3.71918797267142E-2</v>
      </c>
      <c r="Q62">
        <v>89.440545484815104</v>
      </c>
      <c r="R62">
        <v>3.1002289710323701E-2</v>
      </c>
      <c r="S62">
        <v>89.471547774525305</v>
      </c>
      <c r="T62">
        <v>106.84511663315099</v>
      </c>
      <c r="U62">
        <v>3.51132877906601E-2</v>
      </c>
    </row>
    <row r="63" spans="12:21" x14ac:dyDescent="0.25">
      <c r="L63" s="42">
        <v>2</v>
      </c>
      <c r="M63" s="42">
        <v>541</v>
      </c>
      <c r="N63">
        <v>80</v>
      </c>
      <c r="O63">
        <v>23.380996101280001</v>
      </c>
      <c r="P63">
        <v>4.9307864757157101E-2</v>
      </c>
      <c r="Q63">
        <v>89.471547774525305</v>
      </c>
      <c r="R63">
        <v>2.8452225474650501E-2</v>
      </c>
      <c r="S63">
        <v>89.5</v>
      </c>
      <c r="T63">
        <v>106.826726020921</v>
      </c>
      <c r="U63">
        <v>4.7513489611393699E-2</v>
      </c>
    </row>
    <row r="64" spans="12:21" x14ac:dyDescent="0.25">
      <c r="L64" s="42">
        <v>2</v>
      </c>
      <c r="M64" s="42">
        <v>474</v>
      </c>
      <c r="N64">
        <v>73</v>
      </c>
      <c r="O64">
        <v>11.5497423080677</v>
      </c>
      <c r="P64">
        <v>8.7706923032533704E-2</v>
      </c>
      <c r="Q64">
        <v>89.5</v>
      </c>
      <c r="R64">
        <v>2.9674826258029301E-2</v>
      </c>
      <c r="S64">
        <v>89.561569486947306</v>
      </c>
      <c r="T64">
        <v>106.77798976268301</v>
      </c>
      <c r="U64">
        <v>8.0568638041030899E-2</v>
      </c>
    </row>
    <row r="65" spans="12:21" x14ac:dyDescent="0.25">
      <c r="L65" s="42">
        <v>2</v>
      </c>
      <c r="M65" s="42">
        <v>865</v>
      </c>
      <c r="N65">
        <v>121</v>
      </c>
      <c r="O65">
        <v>22.976051557525299</v>
      </c>
      <c r="P65">
        <v>4.73667191393152E-2</v>
      </c>
      <c r="Q65">
        <v>89.561569486947306</v>
      </c>
      <c r="R65">
        <v>4.3803679770456801E-2</v>
      </c>
      <c r="S65">
        <v>89.605373166717797</v>
      </c>
      <c r="T65">
        <v>106.88196104364999</v>
      </c>
      <c r="U65">
        <v>4.5559083999681602E-2</v>
      </c>
    </row>
    <row r="66" spans="12:21" x14ac:dyDescent="0.25">
      <c r="L66" s="42">
        <v>2</v>
      </c>
      <c r="M66" s="42">
        <v>767</v>
      </c>
      <c r="N66">
        <v>109</v>
      </c>
      <c r="O66">
        <v>24.748579779164999</v>
      </c>
      <c r="P66">
        <v>5.5555461391512198E-2</v>
      </c>
      <c r="Q66">
        <v>89.605373166717797</v>
      </c>
      <c r="R66">
        <v>2.7789137028335999E-2</v>
      </c>
      <c r="S66">
        <v>89.633162303746104</v>
      </c>
      <c r="T66">
        <v>106.80986625814801</v>
      </c>
      <c r="U66">
        <v>5.3878335315832797E-2</v>
      </c>
    </row>
    <row r="67" spans="12:21" x14ac:dyDescent="0.25">
      <c r="L67" s="42">
        <v>2</v>
      </c>
      <c r="M67" s="42">
        <v>853</v>
      </c>
      <c r="N67">
        <v>119</v>
      </c>
      <c r="O67">
        <v>11.6862488599062</v>
      </c>
      <c r="P67">
        <v>8.8582610518403104E-2</v>
      </c>
      <c r="Q67">
        <v>89.633162303746104</v>
      </c>
      <c r="R67">
        <v>3.59522743983266E-2</v>
      </c>
      <c r="S67">
        <v>89.669114578144303</v>
      </c>
      <c r="T67">
        <v>106.71240418987399</v>
      </c>
      <c r="U67">
        <v>8.1747148914818699E-2</v>
      </c>
    </row>
    <row r="68" spans="12:21" x14ac:dyDescent="0.25">
      <c r="L68" s="42">
        <v>2</v>
      </c>
      <c r="M68" s="42">
        <v>353</v>
      </c>
      <c r="N68">
        <v>57</v>
      </c>
      <c r="O68">
        <v>25.959269519292</v>
      </c>
      <c r="P68">
        <v>6.2593010796030094E-2</v>
      </c>
      <c r="Q68">
        <v>89.669114578144303</v>
      </c>
      <c r="R68">
        <v>4.0885421855653699E-2</v>
      </c>
      <c r="S68">
        <v>89.71</v>
      </c>
      <c r="T68">
        <v>106.61165534878199</v>
      </c>
      <c r="U68">
        <v>6.1032950269286901E-2</v>
      </c>
    </row>
    <row r="69" spans="12:21" x14ac:dyDescent="0.25">
      <c r="L69" s="42">
        <v>2</v>
      </c>
      <c r="M69" s="42">
        <v>808</v>
      </c>
      <c r="N69">
        <v>114</v>
      </c>
      <c r="O69">
        <v>24.259560522285899</v>
      </c>
      <c r="P69">
        <v>5.00135315231953E-2</v>
      </c>
      <c r="Q69">
        <v>89.71</v>
      </c>
      <c r="R69">
        <v>3.9290636952916097E-2</v>
      </c>
      <c r="S69">
        <v>90.3514605171558</v>
      </c>
      <c r="T69">
        <v>106.505967709</v>
      </c>
      <c r="U69">
        <v>4.8504975995660497E-2</v>
      </c>
    </row>
    <row r="70" spans="12:21" x14ac:dyDescent="0.25">
      <c r="L70" s="42">
        <v>2</v>
      </c>
      <c r="M70" s="42">
        <v>647</v>
      </c>
      <c r="N70">
        <v>96</v>
      </c>
      <c r="O70">
        <v>12.088962898336799</v>
      </c>
      <c r="P70">
        <v>8.2204692092084294E-2</v>
      </c>
      <c r="Q70">
        <v>90.3514605171558</v>
      </c>
      <c r="R70">
        <v>3.5681541829607102E-2</v>
      </c>
      <c r="S70">
        <v>90.387142058985404</v>
      </c>
      <c r="T70">
        <v>106.381456365811</v>
      </c>
      <c r="U70">
        <v>7.6191841551851505E-2</v>
      </c>
    </row>
    <row r="71" spans="12:21" x14ac:dyDescent="0.25">
      <c r="L71" s="42">
        <v>2</v>
      </c>
      <c r="M71" s="42">
        <v>381</v>
      </c>
      <c r="N71">
        <v>62</v>
      </c>
      <c r="O71">
        <v>22.147059196333601</v>
      </c>
      <c r="P71">
        <v>4.1768100174569299E-2</v>
      </c>
      <c r="Q71">
        <v>90.387142058985404</v>
      </c>
      <c r="R71">
        <v>4.4771459583906201E-2</v>
      </c>
      <c r="S71">
        <v>90.431913518569303</v>
      </c>
      <c r="T71">
        <v>106.010924960184</v>
      </c>
      <c r="U71">
        <v>4.0250304636139801E-2</v>
      </c>
    </row>
    <row r="72" spans="12:21" x14ac:dyDescent="0.25">
      <c r="L72" s="42">
        <v>2</v>
      </c>
      <c r="M72" s="42">
        <v>418</v>
      </c>
      <c r="N72">
        <v>67</v>
      </c>
      <c r="O72">
        <v>24.958178603119102</v>
      </c>
      <c r="P72">
        <v>5.2236275672705799E-2</v>
      </c>
      <c r="Q72">
        <v>90.431913518569303</v>
      </c>
      <c r="R72">
        <v>2.454175690819E-2</v>
      </c>
      <c r="S72">
        <v>90.456455275477396</v>
      </c>
      <c r="T72">
        <v>106.00260414330199</v>
      </c>
      <c r="U72">
        <v>5.0867501716771797E-2</v>
      </c>
    </row>
    <row r="73" spans="12:21" x14ac:dyDescent="0.25">
      <c r="L73" s="42">
        <v>2</v>
      </c>
      <c r="M73" s="42">
        <v>233</v>
      </c>
      <c r="N73">
        <v>41</v>
      </c>
      <c r="O73">
        <v>22.806694853958</v>
      </c>
      <c r="P73">
        <v>4.3509123422000202E-2</v>
      </c>
      <c r="Q73">
        <v>90.456455275477396</v>
      </c>
      <c r="R73">
        <v>4.35447245225569E-2</v>
      </c>
      <c r="S73">
        <v>90.5</v>
      </c>
      <c r="T73">
        <v>105.821835438286</v>
      </c>
      <c r="U73">
        <v>4.2073468751057302E-2</v>
      </c>
    </row>
    <row r="74" spans="12:21" x14ac:dyDescent="0.25">
      <c r="L74" s="42">
        <v>2</v>
      </c>
      <c r="M74" s="42">
        <v>555</v>
      </c>
      <c r="N74">
        <v>81</v>
      </c>
      <c r="O74">
        <v>21.619300090918401</v>
      </c>
      <c r="P74">
        <v>3.9767345518244603E-2</v>
      </c>
      <c r="Q74">
        <v>90.5</v>
      </c>
      <c r="R74">
        <v>4.3697427632406499E-2</v>
      </c>
      <c r="S74">
        <v>90.567573089373894</v>
      </c>
      <c r="T74">
        <v>105.598437698137</v>
      </c>
      <c r="U74">
        <v>3.8319193064668002E-2</v>
      </c>
    </row>
    <row r="75" spans="12:21" x14ac:dyDescent="0.25">
      <c r="L75" s="42">
        <v>2</v>
      </c>
      <c r="M75" s="42">
        <v>487</v>
      </c>
      <c r="N75">
        <v>76</v>
      </c>
      <c r="O75">
        <v>26.023984437860801</v>
      </c>
      <c r="P75">
        <v>5.6466875136805997E-2</v>
      </c>
      <c r="Q75">
        <v>90.567573089373894</v>
      </c>
      <c r="R75">
        <v>4.1124207221859201E-2</v>
      </c>
      <c r="S75">
        <v>90.608697296595693</v>
      </c>
      <c r="T75">
        <v>105.517221896506</v>
      </c>
      <c r="U75">
        <v>5.5243701770094897E-2</v>
      </c>
    </row>
    <row r="76" spans="12:21" x14ac:dyDescent="0.25">
      <c r="L76" s="42">
        <v>2</v>
      </c>
      <c r="M76" s="42">
        <v>889</v>
      </c>
      <c r="N76">
        <v>123</v>
      </c>
      <c r="O76">
        <v>20.427228811362198</v>
      </c>
      <c r="P76">
        <v>3.6718091285690597E-2</v>
      </c>
      <c r="Q76">
        <v>90.608697296595693</v>
      </c>
      <c r="R76">
        <v>4.0190210419008998E-2</v>
      </c>
      <c r="S76">
        <v>90.648887507014706</v>
      </c>
      <c r="T76">
        <v>105.48921390983701</v>
      </c>
      <c r="U76">
        <v>3.5241941984153799E-2</v>
      </c>
    </row>
    <row r="77" spans="12:21" x14ac:dyDescent="0.25">
      <c r="L77" s="42">
        <v>2</v>
      </c>
      <c r="M77" s="42">
        <v>430</v>
      </c>
      <c r="N77">
        <v>68</v>
      </c>
      <c r="O77">
        <v>24.519720085592699</v>
      </c>
      <c r="P77">
        <v>4.8809647578893701E-2</v>
      </c>
      <c r="Q77">
        <v>90.648887507014706</v>
      </c>
      <c r="R77">
        <v>3.8584793942152203E-2</v>
      </c>
      <c r="S77">
        <v>90.687472300956799</v>
      </c>
      <c r="T77">
        <v>105.36148485274499</v>
      </c>
      <c r="U77">
        <v>4.7567095373677502E-2</v>
      </c>
    </row>
    <row r="78" spans="12:21" x14ac:dyDescent="0.25">
      <c r="L78" s="42">
        <v>2</v>
      </c>
      <c r="M78" s="42">
        <v>450</v>
      </c>
      <c r="N78">
        <v>69</v>
      </c>
      <c r="O78">
        <v>23.382218150505899</v>
      </c>
      <c r="P78">
        <v>4.42825105954451E-2</v>
      </c>
      <c r="Q78">
        <v>90.687472300956799</v>
      </c>
      <c r="R78">
        <v>2.2527699043173501E-2</v>
      </c>
      <c r="S78">
        <v>90.71</v>
      </c>
      <c r="T78">
        <v>105.044040853659</v>
      </c>
      <c r="U78">
        <v>4.3041861942434298E-2</v>
      </c>
    </row>
    <row r="79" spans="12:21" x14ac:dyDescent="0.25">
      <c r="L79">
        <v>3</v>
      </c>
      <c r="M79" s="43">
        <v>394</v>
      </c>
      <c r="N79">
        <v>64</v>
      </c>
      <c r="O79">
        <v>20.920441593832599</v>
      </c>
      <c r="P79">
        <v>4.56258748639575E-2</v>
      </c>
      <c r="Q79">
        <v>86.54</v>
      </c>
      <c r="R79">
        <v>1.37019904681805E-2</v>
      </c>
      <c r="S79">
        <v>86.71</v>
      </c>
      <c r="T79">
        <v>105.00693364628501</v>
      </c>
      <c r="U79">
        <v>4.3330221714391402E-2</v>
      </c>
    </row>
    <row r="80" spans="12:21" x14ac:dyDescent="0.25">
      <c r="L80" s="43">
        <v>3</v>
      </c>
      <c r="M80" s="43">
        <v>833</v>
      </c>
      <c r="N80">
        <v>116</v>
      </c>
      <c r="O80">
        <v>23.739612976297501</v>
      </c>
      <c r="P80">
        <v>5.6714138218886698E-2</v>
      </c>
      <c r="Q80">
        <v>86.71</v>
      </c>
      <c r="R80">
        <v>3.8994049483283798E-2</v>
      </c>
      <c r="S80">
        <v>87.337084001727604</v>
      </c>
      <c r="T80">
        <v>105.020949129977</v>
      </c>
      <c r="U80">
        <v>5.47934426862813E-2</v>
      </c>
    </row>
    <row r="81" spans="12:21" x14ac:dyDescent="0.25">
      <c r="L81" s="43">
        <v>3</v>
      </c>
      <c r="M81" s="43">
        <v>747</v>
      </c>
      <c r="N81">
        <v>107</v>
      </c>
      <c r="O81">
        <v>23.7950750355233</v>
      </c>
      <c r="P81">
        <v>5.7252019341782603E-2</v>
      </c>
      <c r="Q81">
        <v>87.337084001727604</v>
      </c>
      <c r="R81">
        <v>3.42093034094667E-2</v>
      </c>
      <c r="S81">
        <v>87.371293305136504</v>
      </c>
      <c r="T81">
        <v>105.201855414509</v>
      </c>
      <c r="U81">
        <v>5.5306825667520501E-2</v>
      </c>
    </row>
    <row r="82" spans="12:21" x14ac:dyDescent="0.25">
      <c r="L82" s="43">
        <v>3</v>
      </c>
      <c r="M82" s="43">
        <v>638</v>
      </c>
      <c r="N82">
        <v>94</v>
      </c>
      <c r="O82">
        <v>24.306232986470999</v>
      </c>
      <c r="P82">
        <v>6.05355446256357E-2</v>
      </c>
      <c r="Q82">
        <v>87.371293305136504</v>
      </c>
      <c r="R82">
        <v>3.4236176681720902E-2</v>
      </c>
      <c r="S82">
        <v>87.405529481817695</v>
      </c>
      <c r="T82">
        <v>105.272248248309</v>
      </c>
      <c r="U82">
        <v>5.8618421122203702E-2</v>
      </c>
    </row>
    <row r="83" spans="12:21" x14ac:dyDescent="0.25">
      <c r="L83" s="43">
        <v>3</v>
      </c>
      <c r="M83" s="43">
        <v>606</v>
      </c>
      <c r="N83">
        <v>87</v>
      </c>
      <c r="O83">
        <v>22.842500031734701</v>
      </c>
      <c r="P83">
        <v>5.1919208957841897E-2</v>
      </c>
      <c r="Q83">
        <v>87.405529481817695</v>
      </c>
      <c r="R83">
        <v>2.6061822273576198E-2</v>
      </c>
      <c r="S83">
        <v>87.431591304090603</v>
      </c>
      <c r="T83">
        <v>105.305366904203</v>
      </c>
      <c r="U83">
        <v>4.9899818405125203E-2</v>
      </c>
    </row>
    <row r="84" spans="12:21" x14ac:dyDescent="0.25">
      <c r="L84" s="43">
        <v>3</v>
      </c>
      <c r="M84" s="43">
        <v>696</v>
      </c>
      <c r="N84">
        <v>102</v>
      </c>
      <c r="O84">
        <v>22.373777395917902</v>
      </c>
      <c r="P84">
        <v>4.9678979363501498E-2</v>
      </c>
      <c r="Q84">
        <v>87.431591304090603</v>
      </c>
      <c r="R84">
        <v>2.50276330321548E-2</v>
      </c>
      <c r="S84">
        <v>87.456618937122101</v>
      </c>
      <c r="T84">
        <v>105.336145765612</v>
      </c>
      <c r="U84">
        <v>4.7624642675296598E-2</v>
      </c>
    </row>
    <row r="85" spans="12:21" x14ac:dyDescent="0.25">
      <c r="L85" s="43">
        <v>3</v>
      </c>
      <c r="M85" s="43">
        <v>321</v>
      </c>
      <c r="N85">
        <v>52</v>
      </c>
      <c r="O85">
        <v>23.298167641047101</v>
      </c>
      <c r="P85">
        <v>5.4070355103043498E-2</v>
      </c>
      <c r="Q85">
        <v>87.456618937122101</v>
      </c>
      <c r="R85">
        <v>4.33810628784543E-2</v>
      </c>
      <c r="S85">
        <v>87.5</v>
      </c>
      <c r="T85">
        <v>105.336287166048</v>
      </c>
      <c r="U85">
        <v>5.2099193244045598E-2</v>
      </c>
    </row>
    <row r="86" spans="12:21" x14ac:dyDescent="0.25">
      <c r="L86" s="43">
        <v>3</v>
      </c>
      <c r="M86" s="43">
        <v>11</v>
      </c>
      <c r="N86">
        <v>5</v>
      </c>
      <c r="O86">
        <v>23.228172076458499</v>
      </c>
      <c r="P86">
        <v>5.3450908008093802E-2</v>
      </c>
      <c r="Q86">
        <v>87.5</v>
      </c>
      <c r="R86">
        <v>4.4798138360259997E-2</v>
      </c>
      <c r="S86">
        <v>87.582625997523095</v>
      </c>
      <c r="T86">
        <v>105.4137223706</v>
      </c>
      <c r="U86">
        <v>5.1472397857036702E-2</v>
      </c>
    </row>
    <row r="87" spans="12:21" x14ac:dyDescent="0.25">
      <c r="L87" s="43">
        <v>3</v>
      </c>
      <c r="M87" s="43">
        <v>95</v>
      </c>
      <c r="N87">
        <v>24</v>
      </c>
      <c r="O87">
        <v>17.917793585941499</v>
      </c>
      <c r="P87">
        <v>3.5793842410053199E-2</v>
      </c>
      <c r="Q87">
        <v>87.582625997523095</v>
      </c>
      <c r="R87">
        <v>3.2851157300114203E-2</v>
      </c>
      <c r="S87">
        <v>87.615477154821903</v>
      </c>
      <c r="T87">
        <v>105.49232219520501</v>
      </c>
      <c r="U87">
        <v>3.3363486505119402E-2</v>
      </c>
    </row>
    <row r="88" spans="12:21" x14ac:dyDescent="0.25">
      <c r="L88" s="43">
        <v>3</v>
      </c>
      <c r="M88" s="43">
        <v>22</v>
      </c>
      <c r="N88">
        <v>9</v>
      </c>
      <c r="O88">
        <v>4.12886323169701</v>
      </c>
      <c r="P88">
        <v>0.121929647271196</v>
      </c>
      <c r="Q88">
        <v>87.615477154821903</v>
      </c>
      <c r="R88">
        <v>3.2531371436432303E-2</v>
      </c>
      <c r="S88">
        <v>87.648008526257001</v>
      </c>
      <c r="T88">
        <v>105.64861230092799</v>
      </c>
      <c r="U88">
        <v>8.6393210434959497E-2</v>
      </c>
    </row>
    <row r="89" spans="12:21" x14ac:dyDescent="0.25">
      <c r="L89" s="43">
        <v>3</v>
      </c>
      <c r="M89" s="43">
        <v>57</v>
      </c>
      <c r="N89">
        <v>18</v>
      </c>
      <c r="O89">
        <v>23.217894717064102</v>
      </c>
      <c r="P89">
        <v>5.34010290139783E-2</v>
      </c>
      <c r="Q89">
        <v>87.648008526257001</v>
      </c>
      <c r="R89">
        <v>3.4504930120578203E-2</v>
      </c>
      <c r="S89">
        <v>87.682513456376299</v>
      </c>
      <c r="T89">
        <v>105.660871845147</v>
      </c>
      <c r="U89">
        <v>5.1400240806060697E-2</v>
      </c>
    </row>
    <row r="90" spans="12:21" x14ac:dyDescent="0.25">
      <c r="L90" s="43">
        <v>3</v>
      </c>
      <c r="M90" s="43">
        <v>123</v>
      </c>
      <c r="N90">
        <v>30</v>
      </c>
      <c r="O90">
        <v>22.743804058510499</v>
      </c>
      <c r="P90">
        <v>5.1235010185195801E-2</v>
      </c>
      <c r="Q90">
        <v>87.682513456376299</v>
      </c>
      <c r="R90">
        <v>2.7486543624863E-2</v>
      </c>
      <c r="S90">
        <v>87.71</v>
      </c>
      <c r="T90">
        <v>105.878752744846</v>
      </c>
      <c r="U90">
        <v>4.9161401316734799E-2</v>
      </c>
    </row>
    <row r="91" spans="12:21" x14ac:dyDescent="0.25">
      <c r="L91" s="43">
        <v>3</v>
      </c>
      <c r="M91" s="43">
        <v>112</v>
      </c>
      <c r="N91">
        <v>27</v>
      </c>
      <c r="O91">
        <v>22.3183891231152</v>
      </c>
      <c r="P91">
        <v>4.7532895401382599E-2</v>
      </c>
      <c r="Q91">
        <v>87.71</v>
      </c>
      <c r="R91">
        <v>3.15443035978656E-2</v>
      </c>
      <c r="S91">
        <v>88.341763648612101</v>
      </c>
      <c r="T91">
        <v>106.066777750611</v>
      </c>
      <c r="U91">
        <v>4.5541311653318997E-2</v>
      </c>
    </row>
    <row r="92" spans="12:21" x14ac:dyDescent="0.25">
      <c r="L92" s="43">
        <v>3</v>
      </c>
      <c r="M92" s="43">
        <v>29</v>
      </c>
      <c r="N92">
        <v>14</v>
      </c>
      <c r="O92">
        <v>20.798219627554602</v>
      </c>
      <c r="P92">
        <v>4.23590320425467E-2</v>
      </c>
      <c r="Q92">
        <v>88.341763648612101</v>
      </c>
      <c r="R92">
        <v>3.3148937820644001E-2</v>
      </c>
      <c r="S92">
        <v>88.374912586431094</v>
      </c>
      <c r="T92">
        <v>106.382025460531</v>
      </c>
      <c r="U92">
        <v>4.01955617321453E-2</v>
      </c>
    </row>
    <row r="93" spans="12:21" x14ac:dyDescent="0.25">
      <c r="L93" s="43">
        <v>3</v>
      </c>
      <c r="M93" s="43">
        <v>114</v>
      </c>
      <c r="N93">
        <v>28</v>
      </c>
      <c r="O93">
        <v>21.9937033342656</v>
      </c>
      <c r="P93">
        <v>4.6403518165112997E-2</v>
      </c>
      <c r="Q93">
        <v>88.374912586431094</v>
      </c>
      <c r="R93">
        <v>3.1687980659756303E-2</v>
      </c>
      <c r="S93">
        <v>88.406600567089001</v>
      </c>
      <c r="T93">
        <v>106.366760590471</v>
      </c>
      <c r="U93">
        <v>4.4345658388380803E-2</v>
      </c>
    </row>
    <row r="94" spans="12:21" x14ac:dyDescent="0.25">
      <c r="L94" s="43">
        <v>3</v>
      </c>
      <c r="M94" s="43">
        <v>320</v>
      </c>
      <c r="N94">
        <v>51</v>
      </c>
      <c r="O94">
        <v>22.524125265555998</v>
      </c>
      <c r="P94">
        <v>4.8367770503195302E-2</v>
      </c>
      <c r="Q94">
        <v>88.406600567089001</v>
      </c>
      <c r="R94">
        <v>3.4876473359449302E-2</v>
      </c>
      <c r="S94">
        <v>88.441477040446799</v>
      </c>
      <c r="T94">
        <v>106.317021093414</v>
      </c>
      <c r="U94">
        <v>4.6366562210919698E-2</v>
      </c>
    </row>
    <row r="95" spans="12:21" x14ac:dyDescent="0.25">
      <c r="L95" s="43">
        <v>3</v>
      </c>
      <c r="M95" s="43">
        <v>459</v>
      </c>
      <c r="N95">
        <v>71</v>
      </c>
      <c r="O95">
        <v>21.9851187995821</v>
      </c>
      <c r="P95">
        <v>4.6122624444181602E-2</v>
      </c>
      <c r="Q95">
        <v>88.441477040446799</v>
      </c>
      <c r="R95">
        <v>3.4382437017717898E-2</v>
      </c>
      <c r="S95">
        <v>88.475859477463004</v>
      </c>
      <c r="T95">
        <v>106.307647805477</v>
      </c>
      <c r="U95">
        <v>4.4094168347147897E-2</v>
      </c>
    </row>
    <row r="96" spans="12:21" x14ac:dyDescent="0.25">
      <c r="L96" s="43">
        <v>3</v>
      </c>
      <c r="M96" s="43">
        <v>359</v>
      </c>
      <c r="N96">
        <v>58</v>
      </c>
      <c r="O96">
        <v>10.748724747451201</v>
      </c>
      <c r="P96">
        <v>8.40115643455457E-2</v>
      </c>
      <c r="Q96">
        <v>88.475859477463004</v>
      </c>
      <c r="R96">
        <v>2.4140522538243499E-2</v>
      </c>
      <c r="S96">
        <v>88.5</v>
      </c>
      <c r="T96">
        <v>106.467687667307</v>
      </c>
      <c r="U96">
        <v>7.5276905618521198E-2</v>
      </c>
    </row>
    <row r="97" spans="12:21" x14ac:dyDescent="0.25">
      <c r="L97" s="43">
        <v>3</v>
      </c>
      <c r="M97" s="43">
        <v>367</v>
      </c>
      <c r="N97">
        <v>60</v>
      </c>
      <c r="O97">
        <v>22.4347781163465</v>
      </c>
      <c r="P97">
        <v>4.7934715854787098E-2</v>
      </c>
      <c r="Q97">
        <v>88.5</v>
      </c>
      <c r="R97">
        <v>2.983084985389E-2</v>
      </c>
      <c r="S97">
        <v>88.559269744109798</v>
      </c>
      <c r="T97">
        <v>106.562944300439</v>
      </c>
      <c r="U97">
        <v>4.5909556427416703E-2</v>
      </c>
    </row>
    <row r="98" spans="12:21" x14ac:dyDescent="0.25">
      <c r="L98" s="43">
        <v>3</v>
      </c>
      <c r="M98" s="43">
        <v>37</v>
      </c>
      <c r="N98">
        <v>15</v>
      </c>
      <c r="O98">
        <v>22.603981101396101</v>
      </c>
      <c r="P98">
        <v>4.8606770684323397E-2</v>
      </c>
      <c r="Q98">
        <v>88.559269744109798</v>
      </c>
      <c r="R98">
        <v>4.8062033371036497E-2</v>
      </c>
      <c r="S98">
        <v>88.607331777479104</v>
      </c>
      <c r="T98">
        <v>106.672906697063</v>
      </c>
      <c r="U98">
        <v>4.6580400051897501E-2</v>
      </c>
    </row>
    <row r="99" spans="12:21" x14ac:dyDescent="0.25">
      <c r="L99" s="43">
        <v>3</v>
      </c>
      <c r="M99" s="43">
        <v>61</v>
      </c>
      <c r="N99">
        <v>19</v>
      </c>
      <c r="O99">
        <v>22.634304518235101</v>
      </c>
      <c r="P99">
        <v>4.8758533042622003E-2</v>
      </c>
      <c r="Q99">
        <v>88.607331777479104</v>
      </c>
      <c r="R99">
        <v>2.48617526249107E-2</v>
      </c>
      <c r="S99">
        <v>88.632193530102299</v>
      </c>
      <c r="T99">
        <v>106.75172649644099</v>
      </c>
      <c r="U99">
        <v>4.6726037722442798E-2</v>
      </c>
    </row>
    <row r="100" spans="12:21" x14ac:dyDescent="0.25">
      <c r="L100" s="43">
        <v>3</v>
      </c>
      <c r="M100" s="43">
        <v>74</v>
      </c>
      <c r="N100">
        <v>20</v>
      </c>
      <c r="O100">
        <v>23.390344430695301</v>
      </c>
      <c r="P100">
        <v>5.2442768620518103E-2</v>
      </c>
      <c r="Q100">
        <v>88.632193530102299</v>
      </c>
      <c r="R100">
        <v>2.60608116957395E-2</v>
      </c>
      <c r="S100">
        <v>88.658254341796393</v>
      </c>
      <c r="T100">
        <v>106.943519311187</v>
      </c>
      <c r="U100">
        <v>5.0434588908781601E-2</v>
      </c>
    </row>
    <row r="101" spans="12:21" x14ac:dyDescent="0.25">
      <c r="L101" s="43">
        <v>3</v>
      </c>
      <c r="M101" s="43">
        <v>5</v>
      </c>
      <c r="N101">
        <v>3</v>
      </c>
      <c r="O101">
        <v>22.754357098140201</v>
      </c>
      <c r="P101">
        <v>4.9455742738219198E-2</v>
      </c>
      <c r="Q101">
        <v>88.658254341796393</v>
      </c>
      <c r="R101">
        <v>2.9822184162117401E-2</v>
      </c>
      <c r="S101">
        <v>88.688076525957001</v>
      </c>
      <c r="T101">
        <v>107.056346975886</v>
      </c>
      <c r="U101">
        <v>4.7380721772542697E-2</v>
      </c>
    </row>
    <row r="102" spans="12:21" x14ac:dyDescent="0.25">
      <c r="L102" s="43">
        <v>3</v>
      </c>
      <c r="M102" s="43">
        <v>2</v>
      </c>
      <c r="N102">
        <v>1</v>
      </c>
      <c r="O102">
        <v>21.5647196134389</v>
      </c>
      <c r="P102">
        <v>4.4819685291007202E-2</v>
      </c>
      <c r="Q102">
        <v>88.688076525957001</v>
      </c>
      <c r="R102">
        <v>2.19234740442413E-2</v>
      </c>
      <c r="S102">
        <v>88.71</v>
      </c>
      <c r="T102">
        <v>107.192295613406</v>
      </c>
      <c r="U102">
        <v>4.2632270171385697E-2</v>
      </c>
    </row>
    <row r="103" spans="12:21" x14ac:dyDescent="0.25">
      <c r="L103" s="43">
        <v>3</v>
      </c>
      <c r="M103" s="43">
        <v>325</v>
      </c>
      <c r="N103">
        <v>53</v>
      </c>
      <c r="O103">
        <v>21.3731287624943</v>
      </c>
      <c r="P103">
        <v>4.2785877198833797E-2</v>
      </c>
      <c r="Q103">
        <v>88.71</v>
      </c>
      <c r="R103">
        <v>4.9088393786743303E-2</v>
      </c>
      <c r="S103">
        <v>89.354946854749201</v>
      </c>
      <c r="T103">
        <v>107.37231327725701</v>
      </c>
      <c r="U103">
        <v>4.0714680125927903E-2</v>
      </c>
    </row>
    <row r="104" spans="12:21" x14ac:dyDescent="0.25">
      <c r="L104" s="43">
        <v>3</v>
      </c>
      <c r="M104" s="43">
        <v>366</v>
      </c>
      <c r="N104">
        <v>59</v>
      </c>
      <c r="O104">
        <v>23.542098600546201</v>
      </c>
      <c r="P104">
        <v>5.1128497400204899E-2</v>
      </c>
      <c r="Q104">
        <v>89.354946854749201</v>
      </c>
      <c r="R104">
        <v>3.1715849585536797E-2</v>
      </c>
      <c r="S104">
        <v>89.386662704332906</v>
      </c>
      <c r="T104">
        <v>107.377929828148</v>
      </c>
      <c r="U104">
        <v>4.92163193618693E-2</v>
      </c>
    </row>
    <row r="105" spans="12:21" x14ac:dyDescent="0.25">
      <c r="L105" s="43">
        <v>3</v>
      </c>
      <c r="M105" s="43">
        <v>350</v>
      </c>
      <c r="N105">
        <v>55</v>
      </c>
      <c r="O105">
        <v>22.542523239887601</v>
      </c>
      <c r="P105">
        <v>4.6777544063967801E-2</v>
      </c>
      <c r="Q105">
        <v>89.386662704332906</v>
      </c>
      <c r="R105">
        <v>2.6186745894806601E-2</v>
      </c>
      <c r="S105">
        <v>89.412849450226105</v>
      </c>
      <c r="T105">
        <v>107.40432938775599</v>
      </c>
      <c r="U105">
        <v>4.4796568818772101E-2</v>
      </c>
    </row>
    <row r="106" spans="12:21" x14ac:dyDescent="0.25">
      <c r="L106" s="43">
        <v>3</v>
      </c>
      <c r="M106" s="43">
        <v>250</v>
      </c>
      <c r="N106">
        <v>45</v>
      </c>
      <c r="O106">
        <v>20.299177744100199</v>
      </c>
      <c r="P106">
        <v>3.9541369192831799E-2</v>
      </c>
      <c r="Q106">
        <v>89.412849450226105</v>
      </c>
      <c r="R106">
        <v>2.5368420159717301E-2</v>
      </c>
      <c r="S106">
        <v>89.438217870384193</v>
      </c>
      <c r="T106">
        <v>107.47696741919</v>
      </c>
      <c r="U106">
        <v>3.7380065174810101E-2</v>
      </c>
    </row>
    <row r="107" spans="12:21" x14ac:dyDescent="0.25">
      <c r="L107" s="43">
        <v>3</v>
      </c>
      <c r="M107" s="43">
        <v>190</v>
      </c>
      <c r="N107">
        <v>38</v>
      </c>
      <c r="O107">
        <v>19.388400225275099</v>
      </c>
      <c r="P107">
        <v>3.7260979090643298E-2</v>
      </c>
      <c r="Q107">
        <v>89.438217870384193</v>
      </c>
      <c r="R107">
        <v>2.73765431407707E-2</v>
      </c>
      <c r="S107">
        <v>89.465594413523405</v>
      </c>
      <c r="T107">
        <v>107.530132834483</v>
      </c>
      <c r="U107">
        <v>3.5020359850712397E-2</v>
      </c>
    </row>
    <row r="108" spans="12:21" x14ac:dyDescent="0.25">
      <c r="L108" s="43">
        <v>3</v>
      </c>
      <c r="M108" s="43">
        <v>369</v>
      </c>
      <c r="N108">
        <v>61</v>
      </c>
      <c r="O108">
        <v>24.601923875071201</v>
      </c>
      <c r="P108">
        <v>5.6474270145893797E-2</v>
      </c>
      <c r="Q108">
        <v>89.465594413523405</v>
      </c>
      <c r="R108">
        <v>3.4405586477867102E-2</v>
      </c>
      <c r="S108">
        <v>89.5</v>
      </c>
      <c r="T108">
        <v>107.507182936394</v>
      </c>
      <c r="U108">
        <v>5.4624934537744703E-2</v>
      </c>
    </row>
    <row r="109" spans="12:21" x14ac:dyDescent="0.25">
      <c r="L109" s="43">
        <v>3</v>
      </c>
      <c r="M109" s="43">
        <v>256</v>
      </c>
      <c r="N109">
        <v>46</v>
      </c>
      <c r="O109">
        <v>23.851286846148</v>
      </c>
      <c r="P109">
        <v>5.2311199727507397E-2</v>
      </c>
      <c r="Q109">
        <v>89.5</v>
      </c>
      <c r="R109">
        <v>3.4203205184268698E-2</v>
      </c>
      <c r="S109">
        <v>89.565529156797396</v>
      </c>
      <c r="T109">
        <v>107.63031367516299</v>
      </c>
      <c r="U109">
        <v>5.04084794934168E-2</v>
      </c>
    </row>
    <row r="110" spans="12:21" x14ac:dyDescent="0.25">
      <c r="L110" s="43">
        <v>3</v>
      </c>
      <c r="M110" s="43">
        <v>483</v>
      </c>
      <c r="N110">
        <v>75</v>
      </c>
      <c r="O110">
        <v>22.561124589740999</v>
      </c>
      <c r="P110">
        <v>4.6736185195029298E-2</v>
      </c>
      <c r="Q110">
        <v>89.565529156797396</v>
      </c>
      <c r="R110">
        <v>4.1735591040042597E-2</v>
      </c>
      <c r="S110">
        <v>89.607264747836595</v>
      </c>
      <c r="T110">
        <v>107.83503262218601</v>
      </c>
      <c r="U110">
        <v>4.4714075106260097E-2</v>
      </c>
    </row>
    <row r="111" spans="12:21" x14ac:dyDescent="0.25">
      <c r="L111" s="43">
        <v>3</v>
      </c>
      <c r="M111" s="43">
        <v>227</v>
      </c>
      <c r="N111">
        <v>40</v>
      </c>
      <c r="O111">
        <v>24.021721729631601</v>
      </c>
      <c r="P111">
        <v>5.3353116467159803E-2</v>
      </c>
      <c r="Q111">
        <v>89.607264747836595</v>
      </c>
      <c r="R111">
        <v>3.7874722692991997E-2</v>
      </c>
      <c r="S111">
        <v>89.645139470528903</v>
      </c>
      <c r="T111">
        <v>107.93836792449</v>
      </c>
      <c r="U111">
        <v>5.1424928685510303E-2</v>
      </c>
    </row>
    <row r="112" spans="12:21" x14ac:dyDescent="0.25">
      <c r="L112" s="43">
        <v>3</v>
      </c>
      <c r="M112" s="43">
        <v>26</v>
      </c>
      <c r="N112">
        <v>13</v>
      </c>
      <c r="O112">
        <v>23.013979034529001</v>
      </c>
      <c r="P112">
        <v>4.8528582534335798E-2</v>
      </c>
      <c r="Q112">
        <v>89.645139470528903</v>
      </c>
      <c r="R112">
        <v>3.8808609289391803E-2</v>
      </c>
      <c r="S112">
        <v>89.683948079817895</v>
      </c>
      <c r="T112">
        <v>107.983747408795</v>
      </c>
      <c r="U112">
        <v>4.6530459546834997E-2</v>
      </c>
    </row>
    <row r="113" spans="12:21" x14ac:dyDescent="0.25">
      <c r="L113" s="43">
        <v>3</v>
      </c>
      <c r="M113" s="43">
        <v>4</v>
      </c>
      <c r="N113">
        <v>2</v>
      </c>
      <c r="O113">
        <v>25.381384033376701</v>
      </c>
      <c r="P113">
        <v>6.2131774545523197E-2</v>
      </c>
      <c r="Q113">
        <v>89.683948079817895</v>
      </c>
      <c r="R113">
        <v>2.6051920182265698E-2</v>
      </c>
      <c r="S113">
        <v>89.71</v>
      </c>
      <c r="T113">
        <v>108.25353510153801</v>
      </c>
      <c r="U113">
        <v>6.0250629416492098E-2</v>
      </c>
    </row>
    <row r="114" spans="12:21" x14ac:dyDescent="0.25">
      <c r="L114" s="43">
        <v>3</v>
      </c>
      <c r="M114" s="43">
        <v>19</v>
      </c>
      <c r="N114">
        <v>8</v>
      </c>
      <c r="O114">
        <v>21.932501041147599</v>
      </c>
      <c r="P114">
        <v>4.30087588482106E-2</v>
      </c>
      <c r="Q114">
        <v>89.71</v>
      </c>
      <c r="R114">
        <v>2.55507553353592E-2</v>
      </c>
      <c r="S114">
        <v>90.354767621753695</v>
      </c>
      <c r="T114">
        <v>108.26137641646</v>
      </c>
      <c r="U114">
        <v>4.10406363074656E-2</v>
      </c>
    </row>
    <row r="115" spans="12:21" x14ac:dyDescent="0.25">
      <c r="L115" s="43">
        <v>3</v>
      </c>
      <c r="M115" s="43">
        <v>286</v>
      </c>
      <c r="N115">
        <v>48</v>
      </c>
      <c r="O115">
        <v>22.264526502602301</v>
      </c>
      <c r="P115">
        <v>4.3998308191385602E-2</v>
      </c>
      <c r="Q115">
        <v>90.354767621753695</v>
      </c>
      <c r="R115">
        <v>4.6030564873201597E-2</v>
      </c>
      <c r="S115">
        <v>90.400798186626801</v>
      </c>
      <c r="T115">
        <v>108.261818736783</v>
      </c>
      <c r="U115">
        <v>4.2064390456733498E-2</v>
      </c>
    </row>
    <row r="116" spans="12:21" x14ac:dyDescent="0.25">
      <c r="L116" s="43">
        <v>3</v>
      </c>
      <c r="M116" s="43">
        <v>165</v>
      </c>
      <c r="N116">
        <v>36</v>
      </c>
      <c r="O116">
        <v>22.302937654841202</v>
      </c>
      <c r="P116">
        <v>4.4212381145658501E-2</v>
      </c>
      <c r="Q116">
        <v>90.400798186626801</v>
      </c>
      <c r="R116">
        <v>2.9997349883652099E-2</v>
      </c>
      <c r="S116">
        <v>90.430795536510402</v>
      </c>
      <c r="T116">
        <v>108.432391433902</v>
      </c>
      <c r="U116">
        <v>4.2255834659432001E-2</v>
      </c>
    </row>
    <row r="117" spans="12:21" x14ac:dyDescent="0.25">
      <c r="L117" s="43">
        <v>3</v>
      </c>
      <c r="M117" s="43">
        <v>15</v>
      </c>
      <c r="N117">
        <v>6</v>
      </c>
      <c r="O117">
        <v>23.5973520519739</v>
      </c>
      <c r="P117">
        <v>4.9175159295653602E-2</v>
      </c>
      <c r="Q117">
        <v>90.430795536510402</v>
      </c>
      <c r="R117">
        <v>3.8943359215346099E-2</v>
      </c>
      <c r="S117">
        <v>90.469738895725598</v>
      </c>
      <c r="T117">
        <v>108.512799767592</v>
      </c>
      <c r="U117">
        <v>4.7297006271648699E-2</v>
      </c>
    </row>
    <row r="118" spans="12:21" x14ac:dyDescent="0.25">
      <c r="L118" s="43">
        <v>3</v>
      </c>
      <c r="M118" s="43">
        <v>106</v>
      </c>
      <c r="N118">
        <v>25</v>
      </c>
      <c r="O118">
        <v>23.960379665736198</v>
      </c>
      <c r="P118">
        <v>5.0748196066637198E-2</v>
      </c>
      <c r="Q118">
        <v>90.469738895725598</v>
      </c>
      <c r="R118">
        <v>3.0261104274425001E-2</v>
      </c>
      <c r="S118">
        <v>90.5</v>
      </c>
      <c r="T118">
        <v>108.546918110755</v>
      </c>
      <c r="U118">
        <v>4.8893431598022903E-2</v>
      </c>
    </row>
    <row r="119" spans="12:21" x14ac:dyDescent="0.25">
      <c r="L119" s="43">
        <v>3</v>
      </c>
      <c r="M119" s="43">
        <v>153</v>
      </c>
      <c r="N119">
        <v>34</v>
      </c>
      <c r="O119">
        <v>21.8250195251081</v>
      </c>
      <c r="P119">
        <v>4.2427733080357299E-2</v>
      </c>
      <c r="Q119">
        <v>90.5</v>
      </c>
      <c r="R119">
        <v>3.1532846286960799E-2</v>
      </c>
      <c r="S119">
        <v>90.561244528442302</v>
      </c>
      <c r="T119">
        <v>108.541452141324</v>
      </c>
      <c r="U119">
        <v>4.04460450410064E-2</v>
      </c>
    </row>
    <row r="120" spans="12:21" x14ac:dyDescent="0.25">
      <c r="L120" s="43">
        <v>3</v>
      </c>
      <c r="M120" s="43">
        <v>54</v>
      </c>
      <c r="N120">
        <v>17</v>
      </c>
      <c r="O120">
        <v>19.6128407399043</v>
      </c>
      <c r="P120">
        <v>3.6702101911384601E-2</v>
      </c>
      <c r="Q120">
        <v>90.561244528442302</v>
      </c>
      <c r="R120">
        <v>3.2894537824825203E-2</v>
      </c>
      <c r="S120">
        <v>90.594139066267005</v>
      </c>
      <c r="T120">
        <v>108.852733603678</v>
      </c>
      <c r="U120">
        <v>3.4494184854815403E-2</v>
      </c>
    </row>
    <row r="121" spans="12:21" x14ac:dyDescent="0.25">
      <c r="L121" s="43">
        <v>3</v>
      </c>
      <c r="M121" s="43">
        <v>135</v>
      </c>
      <c r="N121">
        <v>32</v>
      </c>
      <c r="O121">
        <v>22.580585128808501</v>
      </c>
      <c r="P121">
        <v>4.51283663969246E-2</v>
      </c>
      <c r="Q121">
        <v>90.594139066267005</v>
      </c>
      <c r="R121">
        <v>3.1401832319863397E-2</v>
      </c>
      <c r="S121">
        <v>90.625540898586806</v>
      </c>
      <c r="T121">
        <v>108.895455872059</v>
      </c>
      <c r="U121">
        <v>4.31473693878019E-2</v>
      </c>
    </row>
    <row r="122" spans="12:21" x14ac:dyDescent="0.25">
      <c r="L122" s="43">
        <v>3</v>
      </c>
      <c r="M122" s="43">
        <v>682</v>
      </c>
      <c r="N122">
        <v>100</v>
      </c>
      <c r="O122">
        <v>24.7969912881284</v>
      </c>
      <c r="P122">
        <v>5.5471796070756203E-2</v>
      </c>
      <c r="Q122">
        <v>90.625540898586806</v>
      </c>
      <c r="R122">
        <v>5.9839677055620398E-2</v>
      </c>
      <c r="S122">
        <v>90.685380575642299</v>
      </c>
      <c r="T122">
        <v>109.299206958626</v>
      </c>
      <c r="U122">
        <v>5.3565689819910299E-2</v>
      </c>
    </row>
    <row r="123" spans="12:21" x14ac:dyDescent="0.25">
      <c r="L123" s="43">
        <v>3</v>
      </c>
      <c r="M123" s="43">
        <v>677</v>
      </c>
      <c r="N123">
        <v>99</v>
      </c>
      <c r="O123">
        <v>11.185604351926701</v>
      </c>
      <c r="P123">
        <v>8.6987454415224305E-2</v>
      </c>
      <c r="Q123">
        <v>90.685380575642299</v>
      </c>
      <c r="R123">
        <v>2.46194243577584E-2</v>
      </c>
      <c r="S123">
        <v>90.71</v>
      </c>
      <c r="T123">
        <v>109.42829433755701</v>
      </c>
      <c r="U123">
        <v>7.8379654488841696E-2</v>
      </c>
    </row>
  </sheetData>
  <mergeCells count="5">
    <mergeCell ref="C4:C5"/>
    <mergeCell ref="D4:D5"/>
    <mergeCell ref="E4:E5"/>
    <mergeCell ref="G4:H4"/>
    <mergeCell ref="I4:I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44"/>
  <sheetViews>
    <sheetView topLeftCell="T1" workbookViewId="0">
      <selection activeCell="AE4" sqref="AE4"/>
    </sheetView>
  </sheetViews>
  <sheetFormatPr baseColWidth="10" defaultRowHeight="15" x14ac:dyDescent="0.25"/>
  <sheetData>
    <row r="1" spans="1:31" x14ac:dyDescent="0.25">
      <c r="A1" s="48" t="s">
        <v>13</v>
      </c>
      <c r="B1" s="48" t="s">
        <v>14</v>
      </c>
      <c r="D1" s="47" t="s">
        <v>8</v>
      </c>
      <c r="E1" s="47" t="s">
        <v>9</v>
      </c>
      <c r="F1" s="47" t="s">
        <v>10</v>
      </c>
      <c r="J1" s="47" t="s">
        <v>8</v>
      </c>
      <c r="L1" s="47" t="s">
        <v>11</v>
      </c>
      <c r="M1" s="47" t="s">
        <v>12</v>
      </c>
      <c r="P1" s="47" t="s">
        <v>8</v>
      </c>
      <c r="Q1" s="47" t="s">
        <v>15</v>
      </c>
      <c r="R1" s="47" t="s">
        <v>16</v>
      </c>
      <c r="S1" s="47" t="s">
        <v>17</v>
      </c>
      <c r="V1" s="46">
        <v>0.95</v>
      </c>
      <c r="W1" s="46">
        <v>0.99</v>
      </c>
      <c r="X1" s="47" t="str">
        <f>+"["&amp;(V1*100)&amp;"% - "&amp;(W1*100)&amp;"%]"</f>
        <v>[95% - 99%]</v>
      </c>
      <c r="Y1" s="47">
        <f>+COUNTIFS($S$2:$S$921,"&gt;="&amp;V1,$S$2:$S$921,"&lt;="&amp;W1)</f>
        <v>38</v>
      </c>
      <c r="Z1" s="47">
        <f>+Y1/COUNT($S$2:$S$918)</f>
        <v>4.1439476553980371E-2</v>
      </c>
      <c r="AC1" s="1">
        <v>0.43302138888888886</v>
      </c>
      <c r="AE1">
        <f>_xlfn.STDEV.S(AC1:AC11)</f>
        <v>0.46576197742321462</v>
      </c>
    </row>
    <row r="2" spans="1:31" x14ac:dyDescent="0.25">
      <c r="A2" s="46">
        <v>862</v>
      </c>
      <c r="B2" s="46">
        <v>9.0646093142450798E-2</v>
      </c>
      <c r="D2" s="46">
        <v>1</v>
      </c>
      <c r="E2" s="47">
        <f t="shared" ref="E2:E65" si="0">+COUNTIF($A$3:$A$3132,D2)</f>
        <v>2</v>
      </c>
      <c r="F2" s="47">
        <f t="shared" ref="F2:F65" si="1">+SUMIF($A$3:$A$3134,D2,$B$3:$B$3134)</f>
        <v>0.1083320011121643</v>
      </c>
      <c r="J2" s="46">
        <v>1</v>
      </c>
      <c r="L2" s="46">
        <v>8.4920817690524106E-2</v>
      </c>
      <c r="M2">
        <f>L2*4</f>
        <v>0.33968327076209642</v>
      </c>
      <c r="P2" s="46">
        <v>1</v>
      </c>
      <c r="Q2" s="49">
        <f>+VLOOKUP(P2,$D$2:$F$921,3,0)</f>
        <v>0.1083320011121643</v>
      </c>
      <c r="R2" s="49">
        <f>+VLOOKUP(P2,$J$2:$M$921,4,0)</f>
        <v>0.33968327076209642</v>
      </c>
      <c r="S2" s="49">
        <f>+(R2-Q2)/R2</f>
        <v>0.68107937470951685</v>
      </c>
      <c r="T2">
        <f>MAX(S2:S918)</f>
        <v>0.98816072989307246</v>
      </c>
      <c r="V2" s="47">
        <v>0.9</v>
      </c>
      <c r="W2" s="47">
        <v>0.95</v>
      </c>
      <c r="X2" s="47" t="str">
        <f>+"["&amp;(V2*100)&amp;"% - "&amp;(W2*100)&amp;"%)"</f>
        <v>[90% - 95%)</v>
      </c>
      <c r="Y2" s="47">
        <f>+COUNTIFS($S$2:$S$921,"&gt;="&amp;V2,$S$2:$S$921,"&lt;"&amp;W2)</f>
        <v>38</v>
      </c>
      <c r="Z2" s="47">
        <f>+SUM(Y1:Y2)/COUNT($S$2:$S$918)</f>
        <v>8.2878953107960743E-2</v>
      </c>
      <c r="AC2" s="1">
        <v>1.4119633333333335</v>
      </c>
      <c r="AE2" s="1">
        <f>AVERAGE(AC1:AC11)</f>
        <v>0.65215648989899</v>
      </c>
    </row>
    <row r="3" spans="1:31" x14ac:dyDescent="0.25">
      <c r="A3" s="46">
        <v>707</v>
      </c>
      <c r="B3" s="46">
        <v>7.9643319399137297E-2</v>
      </c>
      <c r="D3" s="46">
        <v>2</v>
      </c>
      <c r="E3" s="47">
        <f t="shared" si="0"/>
        <v>2</v>
      </c>
      <c r="F3" s="47">
        <f t="shared" si="1"/>
        <v>9.0131300531171799E-2</v>
      </c>
      <c r="J3" s="46">
        <v>2</v>
      </c>
      <c r="L3" s="46">
        <v>5.8556746183045801E-2</v>
      </c>
      <c r="M3" s="46">
        <f t="shared" ref="M3:M66" si="2">L3*4</f>
        <v>0.2342269847321832</v>
      </c>
      <c r="P3" s="46">
        <v>2</v>
      </c>
      <c r="Q3" s="49">
        <f t="shared" ref="Q3" si="3">+VLOOKUP(P3,$D$2:$F$921,3,0)</f>
        <v>9.0131300531171799E-2</v>
      </c>
      <c r="R3" s="49">
        <f t="shared" ref="R3" si="4">+VLOOKUP(P3,$J$2:$M$921,4,0)</f>
        <v>0.2342269847321832</v>
      </c>
      <c r="S3" s="49">
        <f t="shared" ref="S3" si="5">+(R3-Q3)/R3</f>
        <v>0.6151967689195651</v>
      </c>
      <c r="V3" s="47">
        <f>+V2-0.05</f>
        <v>0.85</v>
      </c>
      <c r="W3" s="47">
        <f>W2-0.05</f>
        <v>0.89999999999999991</v>
      </c>
      <c r="X3" s="47" t="str">
        <f t="shared" ref="X3:X11" si="6">+"["&amp;(V3*100)&amp;"% - "&amp;(W3*100)&amp;"%)"</f>
        <v>[85% - 90%)</v>
      </c>
      <c r="Y3" s="47">
        <f t="shared" ref="Y3:Y11" si="7">+COUNTIFS($S$2:$S$921,"&gt;="&amp;V3,$S$2:$S$921,"&lt;"&amp;W3)</f>
        <v>95</v>
      </c>
      <c r="Z3" s="47">
        <f>+SUM($Y$1:Y3)/COUNT($S$2:$S$918)</f>
        <v>0.18647764449291168</v>
      </c>
      <c r="AC3" s="1">
        <v>1.2791880555555557</v>
      </c>
      <c r="AE3" s="1">
        <f>MIN(AC1:AC11)</f>
        <v>8.6871944444444432E-2</v>
      </c>
    </row>
    <row r="4" spans="1:31" x14ac:dyDescent="0.25">
      <c r="A4" s="46">
        <v>507</v>
      </c>
      <c r="B4" s="46">
        <v>8.3883231168895206E-2</v>
      </c>
      <c r="D4" s="46">
        <v>3</v>
      </c>
      <c r="E4" s="47">
        <f t="shared" si="0"/>
        <v>2</v>
      </c>
      <c r="F4" s="47">
        <f t="shared" si="1"/>
        <v>0.11156717498712171</v>
      </c>
      <c r="J4" s="46">
        <v>3</v>
      </c>
      <c r="L4" s="46">
        <v>9.5992721857234495E-2</v>
      </c>
      <c r="M4" s="46">
        <f t="shared" si="2"/>
        <v>0.38397088742893798</v>
      </c>
      <c r="P4" s="46">
        <v>3</v>
      </c>
      <c r="Q4" s="49">
        <f t="shared" ref="Q4:Q67" si="8">+VLOOKUP(P4,$D$2:$F$921,3,0)</f>
        <v>0.11156717498712171</v>
      </c>
      <c r="R4" s="49">
        <f t="shared" ref="R4:R67" si="9">+VLOOKUP(P4,$J$2:$M$921,4,0)</f>
        <v>0.38397088742893798</v>
      </c>
      <c r="S4" s="49">
        <f t="shared" ref="S4:S67" si="10">+(R4-Q4)/R4</f>
        <v>0.70943845317499599</v>
      </c>
      <c r="V4" s="47">
        <f t="shared" ref="V4:V11" si="11">+V3-0.05</f>
        <v>0.79999999999999993</v>
      </c>
      <c r="W4" s="47">
        <f t="shared" ref="W4:W11" si="12">W3-0.05</f>
        <v>0.84999999999999987</v>
      </c>
      <c r="X4" s="47" t="str">
        <f t="shared" si="6"/>
        <v>[80% - 85%)</v>
      </c>
      <c r="Y4" s="47">
        <f t="shared" si="7"/>
        <v>320</v>
      </c>
      <c r="Z4" s="47">
        <f>+SUM($Y$1:Y4)/COUNT($S$2:$S$918)</f>
        <v>0.53544165757906215</v>
      </c>
      <c r="AC4" s="1">
        <v>1.3038263888888888</v>
      </c>
      <c r="AE4" s="1">
        <f>MAX(AC1:AC11)</f>
        <v>1.4119633333333335</v>
      </c>
    </row>
    <row r="5" spans="1:31" x14ac:dyDescent="0.25">
      <c r="A5" s="46">
        <v>840</v>
      </c>
      <c r="B5" s="46">
        <v>8.1214999533843604E-2</v>
      </c>
      <c r="D5" s="46">
        <v>4</v>
      </c>
      <c r="E5" s="47">
        <f t="shared" si="0"/>
        <v>2</v>
      </c>
      <c r="F5" s="47">
        <f t="shared" si="1"/>
        <v>0.1251695294906458</v>
      </c>
      <c r="J5" s="46">
        <v>4</v>
      </c>
      <c r="L5" s="46">
        <v>0.147099074314126</v>
      </c>
      <c r="M5" s="46">
        <f t="shared" si="2"/>
        <v>0.588396297256504</v>
      </c>
      <c r="P5" s="46">
        <v>4</v>
      </c>
      <c r="Q5" s="49">
        <f t="shared" si="8"/>
        <v>0.1251695294906458</v>
      </c>
      <c r="R5" s="49">
        <f t="shared" si="9"/>
        <v>0.588396297256504</v>
      </c>
      <c r="S5" s="49">
        <f t="shared" si="10"/>
        <v>0.78727002519514544</v>
      </c>
      <c r="V5" s="47">
        <f t="shared" si="11"/>
        <v>0.74999999999999989</v>
      </c>
      <c r="W5" s="47">
        <f t="shared" si="12"/>
        <v>0.79999999999999982</v>
      </c>
      <c r="X5" s="47" t="str">
        <f t="shared" si="6"/>
        <v>[75% - 80%)</v>
      </c>
      <c r="Y5" s="47">
        <f t="shared" si="7"/>
        <v>68</v>
      </c>
      <c r="Z5" s="47">
        <f>+SUM($Y$1:Y5)/COUNT($S$2:$S$918)</f>
        <v>0.60959651035986917</v>
      </c>
      <c r="AC5" s="1">
        <v>0.21665416666666668</v>
      </c>
    </row>
    <row r="6" spans="1:31" x14ac:dyDescent="0.25">
      <c r="A6" s="46">
        <v>329</v>
      </c>
      <c r="B6" s="46">
        <v>8.0413705397222507E-2</v>
      </c>
      <c r="D6" s="46">
        <v>5</v>
      </c>
      <c r="E6" s="47">
        <f t="shared" si="0"/>
        <v>2</v>
      </c>
      <c r="F6" s="47">
        <f t="shared" si="1"/>
        <v>9.93913642571288E-2</v>
      </c>
      <c r="J6" s="46">
        <v>5</v>
      </c>
      <c r="L6" s="46">
        <v>6.9991535569368102E-2</v>
      </c>
      <c r="M6" s="46">
        <f t="shared" si="2"/>
        <v>0.27996614227747241</v>
      </c>
      <c r="P6" s="46">
        <v>5</v>
      </c>
      <c r="Q6" s="49">
        <f t="shared" si="8"/>
        <v>9.93913642571288E-2</v>
      </c>
      <c r="R6" s="49">
        <f t="shared" si="9"/>
        <v>0.27996614227747241</v>
      </c>
      <c r="S6" s="49">
        <f t="shared" si="10"/>
        <v>0.64498791372200015</v>
      </c>
      <c r="V6" s="47">
        <f t="shared" si="11"/>
        <v>0.69999999999999984</v>
      </c>
      <c r="W6" s="47">
        <f t="shared" si="12"/>
        <v>0.74999999999999978</v>
      </c>
      <c r="X6" s="47" t="str">
        <f t="shared" si="6"/>
        <v>[70% - 75%)</v>
      </c>
      <c r="Y6" s="47">
        <f t="shared" si="7"/>
        <v>86</v>
      </c>
      <c r="Z6" s="47">
        <f>+SUM($Y$1:Y6)/COUNT($S$2:$S$918)</f>
        <v>0.70338058887677213</v>
      </c>
      <c r="AC6" s="1">
        <v>8.6871944444444432E-2</v>
      </c>
    </row>
    <row r="7" spans="1:31" x14ac:dyDescent="0.25">
      <c r="A7" s="46">
        <v>386</v>
      </c>
      <c r="B7" s="46">
        <v>7.18660312846542E-2</v>
      </c>
      <c r="D7" s="46">
        <v>6</v>
      </c>
      <c r="E7" s="47">
        <f t="shared" si="0"/>
        <v>2</v>
      </c>
      <c r="F7" s="47">
        <f t="shared" si="1"/>
        <v>0.11282709643621211</v>
      </c>
      <c r="J7" s="46">
        <v>6</v>
      </c>
      <c r="L7" s="46">
        <v>9.7045883418472895E-2</v>
      </c>
      <c r="M7" s="46">
        <f t="shared" si="2"/>
        <v>0.38818353367389158</v>
      </c>
      <c r="P7" s="46">
        <v>6</v>
      </c>
      <c r="Q7" s="49">
        <f t="shared" si="8"/>
        <v>0.11282709643621211</v>
      </c>
      <c r="R7" s="49">
        <f t="shared" si="9"/>
        <v>0.38818353367389158</v>
      </c>
      <c r="S7" s="49">
        <f t="shared" si="10"/>
        <v>0.70934600092801248</v>
      </c>
      <c r="V7" s="47">
        <f t="shared" si="11"/>
        <v>0.6499999999999998</v>
      </c>
      <c r="W7" s="47">
        <f t="shared" si="12"/>
        <v>0.69999999999999973</v>
      </c>
      <c r="X7" s="47" t="str">
        <f t="shared" si="6"/>
        <v>[65% - 70%)</v>
      </c>
      <c r="Y7" s="47">
        <f t="shared" si="7"/>
        <v>101</v>
      </c>
      <c r="Z7" s="47">
        <f>+SUM($Y$1:Y7)/COUNT($S$2:$S$918)</f>
        <v>0.81352235550708829</v>
      </c>
      <c r="AC7" s="1">
        <v>0.26230972222222226</v>
      </c>
    </row>
    <row r="8" spans="1:31" x14ac:dyDescent="0.25">
      <c r="A8" s="46">
        <v>759</v>
      </c>
      <c r="B8" s="46">
        <v>7.3398546053684496E-2</v>
      </c>
      <c r="D8" s="46">
        <v>7</v>
      </c>
      <c r="E8" s="47">
        <f t="shared" si="0"/>
        <v>1</v>
      </c>
      <c r="F8" s="47">
        <f t="shared" si="1"/>
        <v>3.11381242973006E-2</v>
      </c>
      <c r="J8" s="46">
        <v>7</v>
      </c>
      <c r="L8" s="46">
        <v>4.1846729670263101E-2</v>
      </c>
      <c r="M8" s="46">
        <f t="shared" si="2"/>
        <v>0.1673869186810524</v>
      </c>
      <c r="P8" s="46">
        <v>7</v>
      </c>
      <c r="Q8" s="49">
        <f t="shared" si="8"/>
        <v>3.11381242973006E-2</v>
      </c>
      <c r="R8" s="49">
        <f t="shared" si="9"/>
        <v>0.1673869186810524</v>
      </c>
      <c r="S8" s="49">
        <f t="shared" si="10"/>
        <v>0.81397516279851734</v>
      </c>
      <c r="V8" s="47">
        <f t="shared" si="11"/>
        <v>0.59999999999999976</v>
      </c>
      <c r="W8" s="47">
        <f t="shared" si="12"/>
        <v>0.64999999999999969</v>
      </c>
      <c r="X8" s="47" t="str">
        <f t="shared" si="6"/>
        <v>[60% - 65%)</v>
      </c>
      <c r="Y8" s="47">
        <f t="shared" si="7"/>
        <v>126</v>
      </c>
      <c r="Z8" s="47">
        <f>+SUM($Y$1:Y8)/COUNT($S$2:$S$918)</f>
        <v>0.95092693565976005</v>
      </c>
      <c r="AC8" s="1">
        <v>0.48486027777777779</v>
      </c>
    </row>
    <row r="9" spans="1:31" x14ac:dyDescent="0.25">
      <c r="A9" s="46">
        <v>384</v>
      </c>
      <c r="B9" s="46">
        <v>7.9617554030127602E-2</v>
      </c>
      <c r="D9" s="46">
        <v>8</v>
      </c>
      <c r="E9" s="47">
        <f t="shared" si="0"/>
        <v>2</v>
      </c>
      <c r="F9" s="47">
        <f t="shared" si="1"/>
        <v>8.8262519980245202E-2</v>
      </c>
      <c r="J9" s="46">
        <v>8</v>
      </c>
      <c r="L9" s="46">
        <v>5.6253788840985398E-2</v>
      </c>
      <c r="M9" s="46">
        <f t="shared" si="2"/>
        <v>0.22501515536394159</v>
      </c>
      <c r="P9" s="46">
        <v>8</v>
      </c>
      <c r="Q9" s="49">
        <f t="shared" si="8"/>
        <v>8.8262519980245202E-2</v>
      </c>
      <c r="R9" s="49">
        <f t="shared" si="9"/>
        <v>0.22501515536394159</v>
      </c>
      <c r="S9" s="49">
        <f t="shared" si="10"/>
        <v>0.60774855436964415</v>
      </c>
      <c r="V9" s="47">
        <f t="shared" si="11"/>
        <v>0.54999999999999971</v>
      </c>
      <c r="W9" s="47">
        <f t="shared" si="12"/>
        <v>0.59999999999999964</v>
      </c>
      <c r="X9" s="47" t="str">
        <f t="shared" si="6"/>
        <v>[55% - 60%)</v>
      </c>
      <c r="Y9" s="47">
        <f t="shared" si="7"/>
        <v>43</v>
      </c>
      <c r="Z9" s="47">
        <f>+SUM($Y$1:Y9)/COUNT($S$2:$S$918)</f>
        <v>0.99781897491821159</v>
      </c>
      <c r="AC9" s="1">
        <v>0.61743361111111106</v>
      </c>
    </row>
    <row r="10" spans="1:31" x14ac:dyDescent="0.25">
      <c r="A10" s="46">
        <v>311</v>
      </c>
      <c r="B10" s="46">
        <v>7.9318382006403301E-2</v>
      </c>
      <c r="D10" s="46">
        <v>9</v>
      </c>
      <c r="E10" s="47">
        <f t="shared" si="0"/>
        <v>2</v>
      </c>
      <c r="F10" s="47">
        <f t="shared" si="1"/>
        <v>8.3263860384399091E-2</v>
      </c>
      <c r="J10" s="46">
        <v>9</v>
      </c>
      <c r="L10" s="46">
        <v>5.1423136000378601E-2</v>
      </c>
      <c r="M10" s="46">
        <f t="shared" si="2"/>
        <v>0.2056925440015144</v>
      </c>
      <c r="P10" s="46">
        <v>9</v>
      </c>
      <c r="Q10" s="49">
        <f t="shared" si="8"/>
        <v>8.3263860384399091E-2</v>
      </c>
      <c r="R10" s="49">
        <f t="shared" si="9"/>
        <v>0.2056925440015144</v>
      </c>
      <c r="S10" s="49">
        <f t="shared" si="10"/>
        <v>0.59520234051951804</v>
      </c>
      <c r="V10" s="47">
        <f t="shared" si="11"/>
        <v>0.49999999999999972</v>
      </c>
      <c r="W10" s="47">
        <f t="shared" si="12"/>
        <v>0.5499999999999996</v>
      </c>
      <c r="X10" s="47" t="str">
        <f t="shared" si="6"/>
        <v>[50% - 55%)</v>
      </c>
      <c r="Y10" s="47">
        <f t="shared" si="7"/>
        <v>2</v>
      </c>
      <c r="Z10" s="47">
        <f>+SUM($Y$1:Y10)/COUNT($S$2:$S$918)</f>
        <v>1</v>
      </c>
      <c r="AC10" s="1">
        <v>0.60982138888888893</v>
      </c>
    </row>
    <row r="11" spans="1:31" x14ac:dyDescent="0.25">
      <c r="A11" s="46">
        <v>535</v>
      </c>
      <c r="B11" s="46">
        <v>9.1690376162201395E-2</v>
      </c>
      <c r="D11" s="46">
        <v>10</v>
      </c>
      <c r="E11" s="47">
        <f t="shared" si="0"/>
        <v>2</v>
      </c>
      <c r="F11" s="47">
        <f t="shared" si="1"/>
        <v>0.13566173278362309</v>
      </c>
      <c r="J11" s="46">
        <v>10</v>
      </c>
      <c r="L11" s="46">
        <v>0.25127415422496902</v>
      </c>
      <c r="M11" s="46">
        <f t="shared" si="2"/>
        <v>1.0050966168998761</v>
      </c>
      <c r="P11" s="46">
        <v>10</v>
      </c>
      <c r="Q11" s="49">
        <f t="shared" si="8"/>
        <v>0.13566173278362309</v>
      </c>
      <c r="R11" s="49">
        <f t="shared" si="9"/>
        <v>1.0050966168998761</v>
      </c>
      <c r="S11" s="49">
        <f t="shared" si="10"/>
        <v>0.86502617708329499</v>
      </c>
      <c r="V11" s="47">
        <v>0</v>
      </c>
      <c r="W11" s="47">
        <f t="shared" si="12"/>
        <v>0.49999999999999961</v>
      </c>
      <c r="X11" s="47" t="str">
        <f t="shared" si="6"/>
        <v>[0% - 50%)</v>
      </c>
      <c r="Y11" s="47">
        <f t="shared" si="7"/>
        <v>0</v>
      </c>
      <c r="Z11" s="47">
        <f>+SUM($Y$1:Y11)/COUNT($S$2:$S$918)</f>
        <v>1</v>
      </c>
      <c r="AC11" s="1">
        <v>0.46777111111111114</v>
      </c>
    </row>
    <row r="12" spans="1:31" x14ac:dyDescent="0.25">
      <c r="A12" s="46">
        <v>875</v>
      </c>
      <c r="B12" s="46">
        <v>8.7994084606904902E-2</v>
      </c>
      <c r="D12" s="46">
        <v>11</v>
      </c>
      <c r="E12" s="47">
        <f t="shared" si="0"/>
        <v>2</v>
      </c>
      <c r="F12" s="47">
        <f t="shared" si="1"/>
        <v>0.1069471967349075</v>
      </c>
      <c r="J12" s="46">
        <v>11</v>
      </c>
      <c r="L12" s="46">
        <v>8.4659568890121495E-2</v>
      </c>
      <c r="M12" s="46">
        <f t="shared" si="2"/>
        <v>0.33863827556048598</v>
      </c>
      <c r="P12" s="46">
        <v>11</v>
      </c>
      <c r="Q12" s="49">
        <f t="shared" si="8"/>
        <v>0.1069471967349075</v>
      </c>
      <c r="R12" s="49">
        <f t="shared" si="9"/>
        <v>0.33863827556048598</v>
      </c>
      <c r="S12" s="49">
        <f t="shared" si="10"/>
        <v>0.68418455782088616</v>
      </c>
    </row>
    <row r="13" spans="1:31" x14ac:dyDescent="0.25">
      <c r="A13" s="46">
        <v>358</v>
      </c>
      <c r="B13" s="46">
        <v>8.2253116291630402E-2</v>
      </c>
      <c r="D13" s="46">
        <v>12</v>
      </c>
      <c r="E13" s="47">
        <f t="shared" si="0"/>
        <v>2</v>
      </c>
      <c r="F13" s="47">
        <f t="shared" si="1"/>
        <v>0.13125037885678781</v>
      </c>
      <c r="J13" s="46">
        <v>12</v>
      </c>
      <c r="L13" s="46">
        <v>0.16364443211574201</v>
      </c>
      <c r="M13" s="46">
        <f t="shared" si="2"/>
        <v>0.65457772846296802</v>
      </c>
      <c r="P13" s="46">
        <v>12</v>
      </c>
      <c r="Q13" s="49">
        <f t="shared" si="8"/>
        <v>0.13125037885678781</v>
      </c>
      <c r="R13" s="49">
        <f t="shared" si="9"/>
        <v>0.65457772846296802</v>
      </c>
      <c r="S13" s="49">
        <f t="shared" si="10"/>
        <v>0.79948847455445748</v>
      </c>
    </row>
    <row r="14" spans="1:31" x14ac:dyDescent="0.25">
      <c r="A14" s="46">
        <v>551</v>
      </c>
      <c r="B14" s="46">
        <v>6.7633539269547405E-2</v>
      </c>
      <c r="D14" s="46">
        <v>13</v>
      </c>
      <c r="E14" s="47">
        <f t="shared" si="0"/>
        <v>2</v>
      </c>
      <c r="F14" s="47">
        <f t="shared" si="1"/>
        <v>0.1291299467812467</v>
      </c>
      <c r="J14" s="46">
        <v>13</v>
      </c>
      <c r="L14" s="46">
        <v>0.160519127837707</v>
      </c>
      <c r="M14" s="46">
        <f t="shared" si="2"/>
        <v>0.64207651135082799</v>
      </c>
      <c r="P14" s="46">
        <v>13</v>
      </c>
      <c r="Q14" s="49">
        <f t="shared" si="8"/>
        <v>0.1291299467812467</v>
      </c>
      <c r="R14" s="49">
        <f t="shared" si="9"/>
        <v>0.64207651135082799</v>
      </c>
      <c r="S14" s="49">
        <f t="shared" si="10"/>
        <v>0.79888697920193719</v>
      </c>
      <c r="X14" t="s">
        <v>18</v>
      </c>
      <c r="Y14">
        <f>SUM(F2:F918)</f>
        <v>87.773136742199284</v>
      </c>
    </row>
    <row r="15" spans="1:31" x14ac:dyDescent="0.25">
      <c r="A15" s="46">
        <v>514</v>
      </c>
      <c r="B15" s="46">
        <v>9.3351751164031604E-2</v>
      </c>
      <c r="D15" s="46">
        <v>14</v>
      </c>
      <c r="E15" s="47">
        <f t="shared" si="0"/>
        <v>1</v>
      </c>
      <c r="F15" s="47">
        <f t="shared" si="1"/>
        <v>2.6312562143662101E-2</v>
      </c>
      <c r="J15" s="46">
        <v>14</v>
      </c>
      <c r="L15" s="46">
        <v>3.5234804133507103E-2</v>
      </c>
      <c r="M15" s="46">
        <f t="shared" si="2"/>
        <v>0.14093921653402841</v>
      </c>
      <c r="P15" s="46">
        <v>14</v>
      </c>
      <c r="Q15" s="49">
        <f t="shared" si="8"/>
        <v>2.6312562143662101E-2</v>
      </c>
      <c r="R15" s="49">
        <f t="shared" si="9"/>
        <v>0.14093921653402841</v>
      </c>
      <c r="S15" s="49">
        <f t="shared" si="10"/>
        <v>0.81330560229622695</v>
      </c>
      <c r="X15" t="s">
        <v>19</v>
      </c>
      <c r="Y15">
        <f>SUM(M2:M918)</f>
        <v>675.8273091869122</v>
      </c>
    </row>
    <row r="16" spans="1:31" x14ac:dyDescent="0.25">
      <c r="A16" s="46">
        <v>497</v>
      </c>
      <c r="B16" s="46">
        <v>7.8395922595275599E-2</v>
      </c>
      <c r="D16" s="46">
        <v>15</v>
      </c>
      <c r="E16" s="47">
        <f t="shared" si="0"/>
        <v>2</v>
      </c>
      <c r="F16" s="47">
        <f t="shared" si="1"/>
        <v>9.9573234782779907E-2</v>
      </c>
      <c r="J16" s="46">
        <v>15</v>
      </c>
      <c r="L16" s="46">
        <v>7.0066794450448694E-2</v>
      </c>
      <c r="M16" s="46">
        <f t="shared" si="2"/>
        <v>0.28026717780179478</v>
      </c>
      <c r="P16" s="46">
        <v>15</v>
      </c>
      <c r="Q16" s="49">
        <f t="shared" si="8"/>
        <v>9.9573234782779907E-2</v>
      </c>
      <c r="R16" s="49">
        <f t="shared" si="9"/>
        <v>0.28026717780179478</v>
      </c>
      <c r="S16" s="49">
        <f t="shared" si="10"/>
        <v>0.64472031450932799</v>
      </c>
      <c r="Y16" s="59">
        <f>(Y15-Y14)/Y15</f>
        <v>0.87012490387847874</v>
      </c>
    </row>
    <row r="17" spans="1:24" x14ac:dyDescent="0.25">
      <c r="A17" s="46">
        <v>549</v>
      </c>
      <c r="B17" s="46">
        <v>6.0530058151992902E-2</v>
      </c>
      <c r="D17" s="46">
        <v>16</v>
      </c>
      <c r="E17" s="47">
        <f t="shared" si="0"/>
        <v>1</v>
      </c>
      <c r="F17" s="47">
        <f t="shared" si="1"/>
        <v>4.0403687222342E-2</v>
      </c>
      <c r="J17" s="46">
        <v>16</v>
      </c>
      <c r="L17" s="46">
        <v>5.2646715256721897E-2</v>
      </c>
      <c r="M17" s="46">
        <f t="shared" si="2"/>
        <v>0.21058686102688759</v>
      </c>
      <c r="P17" s="46">
        <v>16</v>
      </c>
      <c r="Q17" s="49">
        <f t="shared" si="8"/>
        <v>4.0403687222342E-2</v>
      </c>
      <c r="R17" s="49">
        <f t="shared" si="9"/>
        <v>0.21058686102688759</v>
      </c>
      <c r="S17" s="49">
        <f t="shared" si="10"/>
        <v>0.80813766335980819</v>
      </c>
    </row>
    <row r="18" spans="1:24" x14ac:dyDescent="0.25">
      <c r="A18" s="46">
        <v>547</v>
      </c>
      <c r="B18" s="46">
        <v>7.5734380400311399E-2</v>
      </c>
      <c r="D18" s="46">
        <v>17</v>
      </c>
      <c r="E18" s="47">
        <f t="shared" si="0"/>
        <v>2</v>
      </c>
      <c r="F18" s="47">
        <f t="shared" si="1"/>
        <v>0.10080346613213981</v>
      </c>
      <c r="J18" s="46">
        <v>17</v>
      </c>
      <c r="L18" s="46">
        <v>7.0985297999548405E-2</v>
      </c>
      <c r="M18" s="46">
        <f t="shared" si="2"/>
        <v>0.28394119199819362</v>
      </c>
      <c r="P18" s="46">
        <v>17</v>
      </c>
      <c r="Q18" s="49">
        <f t="shared" si="8"/>
        <v>0.10080346613213981</v>
      </c>
      <c r="R18" s="49">
        <f t="shared" si="9"/>
        <v>0.28394119199819362</v>
      </c>
      <c r="S18" s="49">
        <f t="shared" si="10"/>
        <v>0.64498470467511071</v>
      </c>
      <c r="X18">
        <f>917*4</f>
        <v>3668</v>
      </c>
    </row>
    <row r="19" spans="1:24" x14ac:dyDescent="0.25">
      <c r="A19" s="46">
        <v>706</v>
      </c>
      <c r="B19" s="46">
        <v>7.2189462272901003E-2</v>
      </c>
      <c r="D19" s="46">
        <v>18</v>
      </c>
      <c r="E19" s="47">
        <f t="shared" si="0"/>
        <v>1</v>
      </c>
      <c r="F19" s="47">
        <f t="shared" si="1"/>
        <v>4.0027379755245701E-2</v>
      </c>
      <c r="J19" s="46">
        <v>18</v>
      </c>
      <c r="L19" s="46">
        <v>5.1370799110921898E-2</v>
      </c>
      <c r="M19" s="46">
        <f t="shared" si="2"/>
        <v>0.20548319644368759</v>
      </c>
      <c r="P19" s="46">
        <v>18</v>
      </c>
      <c r="Q19" s="49">
        <f t="shared" si="8"/>
        <v>4.0027379755245701E-2</v>
      </c>
      <c r="R19" s="49">
        <f t="shared" si="9"/>
        <v>0.20548319644368759</v>
      </c>
      <c r="S19" s="49">
        <f t="shared" si="10"/>
        <v>0.8052036349054208</v>
      </c>
      <c r="X19">
        <v>1545</v>
      </c>
    </row>
    <row r="20" spans="1:24" x14ac:dyDescent="0.25">
      <c r="A20" s="46">
        <v>631</v>
      </c>
      <c r="B20" s="46">
        <v>8.7339180682075995E-2</v>
      </c>
      <c r="D20" s="46">
        <v>19</v>
      </c>
      <c r="E20" s="47">
        <f t="shared" si="0"/>
        <v>2</v>
      </c>
      <c r="F20" s="47">
        <f t="shared" si="1"/>
        <v>8.72345039351336E-2</v>
      </c>
      <c r="J20" s="46">
        <v>19</v>
      </c>
      <c r="L20" s="46">
        <v>5.5721809068878601E-2</v>
      </c>
      <c r="M20" s="46">
        <f t="shared" si="2"/>
        <v>0.22288723627551441</v>
      </c>
      <c r="P20" s="46">
        <v>19</v>
      </c>
      <c r="Q20" s="49">
        <f t="shared" si="8"/>
        <v>8.72345039351336E-2</v>
      </c>
      <c r="R20" s="49">
        <f t="shared" si="9"/>
        <v>0.22288723627551441</v>
      </c>
      <c r="S20" s="49">
        <f t="shared" si="10"/>
        <v>0.60861597374153065</v>
      </c>
      <c r="X20" s="59">
        <f>(X18-X19)/X18</f>
        <v>0.5787895310796074</v>
      </c>
    </row>
    <row r="21" spans="1:24" x14ac:dyDescent="0.25">
      <c r="A21" s="46">
        <v>629</v>
      </c>
      <c r="B21" s="46">
        <v>7.7776832609171107E-2</v>
      </c>
      <c r="D21" s="46">
        <v>20</v>
      </c>
      <c r="E21" s="47">
        <f t="shared" si="0"/>
        <v>1</v>
      </c>
      <c r="F21" s="47">
        <f t="shared" si="1"/>
        <v>2.3590106500825402E-2</v>
      </c>
      <c r="J21" s="46">
        <v>20</v>
      </c>
      <c r="L21" s="46">
        <v>3.5765507924389199E-2</v>
      </c>
      <c r="M21" s="46">
        <f t="shared" si="2"/>
        <v>0.1430620316975568</v>
      </c>
      <c r="P21" s="46">
        <v>20</v>
      </c>
      <c r="Q21" s="49">
        <f t="shared" si="8"/>
        <v>2.3590106500825402E-2</v>
      </c>
      <c r="R21" s="49">
        <f t="shared" si="9"/>
        <v>0.1430620316975568</v>
      </c>
      <c r="S21" s="49">
        <f t="shared" si="10"/>
        <v>0.83510574943674398</v>
      </c>
    </row>
    <row r="22" spans="1:24" x14ac:dyDescent="0.25">
      <c r="A22" s="46">
        <v>794</v>
      </c>
      <c r="B22" s="46">
        <v>8.2940695785410204E-2</v>
      </c>
      <c r="D22" s="46">
        <v>21</v>
      </c>
      <c r="E22" s="47">
        <f t="shared" si="0"/>
        <v>1</v>
      </c>
      <c r="F22" s="47">
        <f t="shared" si="1"/>
        <v>5.7919585447837402E-2</v>
      </c>
      <c r="J22" s="46">
        <v>21</v>
      </c>
      <c r="L22" s="46">
        <v>0.118426858949499</v>
      </c>
      <c r="M22" s="46">
        <f t="shared" si="2"/>
        <v>0.47370743579799601</v>
      </c>
      <c r="P22" s="46">
        <v>21</v>
      </c>
      <c r="Q22" s="49">
        <f t="shared" si="8"/>
        <v>5.7919585447837402E-2</v>
      </c>
      <c r="R22" s="49">
        <f t="shared" si="9"/>
        <v>0.47370743579799601</v>
      </c>
      <c r="S22" s="49">
        <f t="shared" si="10"/>
        <v>0.87773131458182108</v>
      </c>
    </row>
    <row r="23" spans="1:24" x14ac:dyDescent="0.25">
      <c r="A23" s="46">
        <v>649</v>
      </c>
      <c r="B23" s="46">
        <v>8.0739669999866204E-2</v>
      </c>
      <c r="D23" s="46">
        <v>22</v>
      </c>
      <c r="E23" s="47">
        <f t="shared" si="0"/>
        <v>3</v>
      </c>
      <c r="F23" s="47">
        <f t="shared" si="1"/>
        <v>0.36355743193659901</v>
      </c>
      <c r="J23" s="46">
        <v>22</v>
      </c>
      <c r="L23" s="46">
        <v>2.2340085758213601</v>
      </c>
      <c r="M23" s="46">
        <f t="shared" si="2"/>
        <v>8.9360343032854406</v>
      </c>
      <c r="P23" s="46">
        <v>22</v>
      </c>
      <c r="Q23" s="49">
        <f t="shared" si="8"/>
        <v>0.36355743193659901</v>
      </c>
      <c r="R23" s="49">
        <f t="shared" si="9"/>
        <v>8.9360343032854406</v>
      </c>
      <c r="S23" s="49">
        <f t="shared" si="10"/>
        <v>0.9593155733743175</v>
      </c>
    </row>
    <row r="24" spans="1:24" x14ac:dyDescent="0.25">
      <c r="A24" s="46">
        <v>334</v>
      </c>
      <c r="B24" s="46">
        <v>7.4381416635560596E-2</v>
      </c>
      <c r="D24" s="46">
        <v>23</v>
      </c>
      <c r="E24" s="47">
        <f t="shared" si="0"/>
        <v>2</v>
      </c>
      <c r="F24" s="47">
        <f t="shared" si="1"/>
        <v>0.15690217495960368</v>
      </c>
      <c r="J24" s="46">
        <v>23</v>
      </c>
      <c r="L24" s="46">
        <v>0.60330746373388</v>
      </c>
      <c r="M24" s="46">
        <f t="shared" si="2"/>
        <v>2.41322985493552</v>
      </c>
      <c r="P24" s="46">
        <v>23</v>
      </c>
      <c r="Q24" s="49">
        <f t="shared" si="8"/>
        <v>0.15690217495960368</v>
      </c>
      <c r="R24" s="49">
        <f t="shared" si="9"/>
        <v>2.41322985493552</v>
      </c>
      <c r="S24" s="49">
        <f t="shared" si="10"/>
        <v>0.93498249881224182</v>
      </c>
    </row>
    <row r="25" spans="1:24" x14ac:dyDescent="0.25">
      <c r="A25" s="46">
        <v>422</v>
      </c>
      <c r="B25" s="46">
        <v>7.8226229452886001E-2</v>
      </c>
      <c r="D25" s="46">
        <v>24</v>
      </c>
      <c r="E25" s="47">
        <f t="shared" si="0"/>
        <v>2</v>
      </c>
      <c r="F25" s="47">
        <f t="shared" si="1"/>
        <v>9.9019141284646103E-2</v>
      </c>
      <c r="J25" s="46">
        <v>24</v>
      </c>
      <c r="L25" s="46">
        <v>6.7845649150731394E-2</v>
      </c>
      <c r="M25" s="46">
        <f t="shared" si="2"/>
        <v>0.27138259660292557</v>
      </c>
      <c r="P25" s="46">
        <v>24</v>
      </c>
      <c r="Q25" s="49">
        <f t="shared" si="8"/>
        <v>9.9019141284646103E-2</v>
      </c>
      <c r="R25" s="49">
        <f t="shared" si="9"/>
        <v>0.27138259660292557</v>
      </c>
      <c r="S25" s="49">
        <f t="shared" si="10"/>
        <v>0.63513083549153915</v>
      </c>
      <c r="X25">
        <f>X18-X19</f>
        <v>2123</v>
      </c>
    </row>
    <row r="26" spans="1:24" x14ac:dyDescent="0.25">
      <c r="A26" s="46">
        <v>550</v>
      </c>
      <c r="B26" s="46">
        <v>7.3541089164356005E-2</v>
      </c>
      <c r="D26" s="46">
        <v>25</v>
      </c>
      <c r="E26" s="47">
        <f t="shared" si="0"/>
        <v>2</v>
      </c>
      <c r="F26" s="47">
        <f t="shared" si="1"/>
        <v>0.10794728157919231</v>
      </c>
      <c r="J26" s="46">
        <v>25</v>
      </c>
      <c r="L26" s="46">
        <v>8.4820871080795807E-2</v>
      </c>
      <c r="M26" s="46">
        <f t="shared" si="2"/>
        <v>0.33928348432318323</v>
      </c>
      <c r="P26" s="46">
        <v>25</v>
      </c>
      <c r="Q26" s="49">
        <f t="shared" si="8"/>
        <v>0.10794728157919231</v>
      </c>
      <c r="R26" s="49">
        <f t="shared" si="9"/>
        <v>0.33928348432318323</v>
      </c>
      <c r="S26" s="49">
        <f t="shared" si="10"/>
        <v>0.68183750000525367</v>
      </c>
      <c r="V26">
        <v>3680</v>
      </c>
    </row>
    <row r="27" spans="1:24" x14ac:dyDescent="0.25">
      <c r="A27" s="46">
        <v>639</v>
      </c>
      <c r="B27" s="46">
        <v>6.2833518946620495E-2</v>
      </c>
      <c r="D27" s="46">
        <v>26</v>
      </c>
      <c r="E27" s="47">
        <f t="shared" si="0"/>
        <v>2</v>
      </c>
      <c r="F27" s="47">
        <f t="shared" si="1"/>
        <v>9.8051361125441494E-2</v>
      </c>
      <c r="J27" s="46">
        <v>26</v>
      </c>
      <c r="L27" s="46">
        <v>6.7192375976971502E-2</v>
      </c>
      <c r="M27" s="46">
        <f t="shared" si="2"/>
        <v>0.26876950390788601</v>
      </c>
      <c r="P27" s="46">
        <v>26</v>
      </c>
      <c r="Q27" s="49">
        <f t="shared" si="8"/>
        <v>9.8051361125441494E-2</v>
      </c>
      <c r="R27" s="49">
        <f t="shared" si="9"/>
        <v>0.26876950390788601</v>
      </c>
      <c r="S27" s="49">
        <f t="shared" si="10"/>
        <v>0.63518420170524204</v>
      </c>
      <c r="V27">
        <v>3131</v>
      </c>
    </row>
    <row r="28" spans="1:24" x14ac:dyDescent="0.25">
      <c r="A28" s="46">
        <v>787</v>
      </c>
      <c r="B28" s="46">
        <v>7.5712739407679502E-2</v>
      </c>
      <c r="D28" s="46">
        <v>27</v>
      </c>
      <c r="E28" s="47">
        <f t="shared" si="0"/>
        <v>1</v>
      </c>
      <c r="F28" s="47">
        <f t="shared" si="1"/>
        <v>6.4522194906766001E-2</v>
      </c>
      <c r="J28" s="46">
        <v>27</v>
      </c>
      <c r="L28" s="46">
        <v>0.18122233314150599</v>
      </c>
      <c r="M28" s="46">
        <f t="shared" si="2"/>
        <v>0.72488933256602395</v>
      </c>
      <c r="P28" s="46">
        <v>27</v>
      </c>
      <c r="Q28" s="49">
        <f t="shared" si="8"/>
        <v>6.4522194906766001E-2</v>
      </c>
      <c r="R28" s="49">
        <f t="shared" si="9"/>
        <v>0.72488933256602395</v>
      </c>
      <c r="S28" s="49">
        <f t="shared" si="10"/>
        <v>0.91099028222919909</v>
      </c>
      <c r="V28">
        <f>V26-V27</f>
        <v>549</v>
      </c>
    </row>
    <row r="29" spans="1:24" x14ac:dyDescent="0.25">
      <c r="A29" s="46">
        <v>569</v>
      </c>
      <c r="B29" s="46">
        <v>7.4462720727413403E-2</v>
      </c>
      <c r="D29" s="46">
        <v>28</v>
      </c>
      <c r="E29" s="47">
        <f t="shared" si="0"/>
        <v>1</v>
      </c>
      <c r="F29" s="47">
        <f t="shared" si="1"/>
        <v>2.35787203257137E-2</v>
      </c>
      <c r="J29" s="46">
        <v>28</v>
      </c>
      <c r="L29" s="46">
        <v>3.6420668826470499E-2</v>
      </c>
      <c r="M29" s="46">
        <f t="shared" si="2"/>
        <v>0.145682675305882</v>
      </c>
      <c r="P29" s="46">
        <v>28</v>
      </c>
      <c r="Q29" s="49">
        <f t="shared" si="8"/>
        <v>2.35787203257137E-2</v>
      </c>
      <c r="R29" s="49">
        <f t="shared" si="9"/>
        <v>0.145682675305882</v>
      </c>
      <c r="S29" s="49">
        <f t="shared" si="10"/>
        <v>0.83815014190117842</v>
      </c>
    </row>
    <row r="30" spans="1:24" x14ac:dyDescent="0.25">
      <c r="A30" s="46">
        <v>512</v>
      </c>
      <c r="B30" s="46">
        <v>7.4225660280876293E-2</v>
      </c>
      <c r="D30" s="46">
        <v>29</v>
      </c>
      <c r="E30" s="47">
        <f t="shared" si="0"/>
        <v>2</v>
      </c>
      <c r="F30" s="47">
        <f t="shared" si="1"/>
        <v>8.4980896540707007E-2</v>
      </c>
      <c r="J30" s="46">
        <v>29</v>
      </c>
      <c r="L30" s="46">
        <v>5.3347855327150098E-2</v>
      </c>
      <c r="M30" s="46">
        <f t="shared" si="2"/>
        <v>0.21339142130860039</v>
      </c>
      <c r="P30" s="46">
        <v>29</v>
      </c>
      <c r="Q30" s="49">
        <f t="shared" si="8"/>
        <v>8.4980896540707007E-2</v>
      </c>
      <c r="R30" s="49">
        <f t="shared" si="9"/>
        <v>0.21339142130860039</v>
      </c>
      <c r="S30" s="49">
        <f t="shared" si="10"/>
        <v>0.60176048306173402</v>
      </c>
    </row>
    <row r="31" spans="1:24" x14ac:dyDescent="0.25">
      <c r="A31" s="46">
        <v>460</v>
      </c>
      <c r="B31" s="46">
        <v>6.4858090288139006E-2</v>
      </c>
      <c r="D31" s="46">
        <v>30</v>
      </c>
      <c r="E31" s="47">
        <f t="shared" si="0"/>
        <v>1</v>
      </c>
      <c r="F31" s="47">
        <f t="shared" si="1"/>
        <v>4.5958973146155102E-2</v>
      </c>
      <c r="J31" s="46">
        <v>30</v>
      </c>
      <c r="L31" s="46">
        <v>6.3939250227418906E-2</v>
      </c>
      <c r="M31" s="46">
        <f t="shared" si="2"/>
        <v>0.25575700090967562</v>
      </c>
      <c r="P31" s="46">
        <v>30</v>
      </c>
      <c r="Q31" s="49">
        <f t="shared" si="8"/>
        <v>4.5958973146155102E-2</v>
      </c>
      <c r="R31" s="49">
        <f t="shared" si="9"/>
        <v>0.25575700090967562</v>
      </c>
      <c r="S31" s="49">
        <f t="shared" si="10"/>
        <v>0.82030218925508047</v>
      </c>
    </row>
    <row r="32" spans="1:24" x14ac:dyDescent="0.25">
      <c r="A32" s="46">
        <v>548</v>
      </c>
      <c r="B32" s="46">
        <v>7.9687573749554305E-2</v>
      </c>
      <c r="D32" s="46">
        <v>31</v>
      </c>
      <c r="E32" s="47">
        <f t="shared" si="0"/>
        <v>2</v>
      </c>
      <c r="F32" s="47">
        <f t="shared" si="1"/>
        <v>9.38623592893707E-2</v>
      </c>
      <c r="J32" s="46">
        <v>31</v>
      </c>
      <c r="L32" s="46">
        <v>6.1916986784302699E-2</v>
      </c>
      <c r="M32" s="46">
        <f t="shared" si="2"/>
        <v>0.2476679471372108</v>
      </c>
      <c r="P32" s="46">
        <v>31</v>
      </c>
      <c r="Q32" s="49">
        <f t="shared" si="8"/>
        <v>9.38623592893707E-2</v>
      </c>
      <c r="R32" s="49">
        <f t="shared" si="9"/>
        <v>0.2476679471372108</v>
      </c>
      <c r="S32" s="49">
        <f t="shared" si="10"/>
        <v>0.62101531355056649</v>
      </c>
    </row>
    <row r="33" spans="1:19" x14ac:dyDescent="0.25">
      <c r="A33" s="46">
        <v>441</v>
      </c>
      <c r="B33" s="46">
        <v>7.5773908101542706E-2</v>
      </c>
      <c r="D33" s="46">
        <v>32</v>
      </c>
      <c r="E33" s="47">
        <f t="shared" si="0"/>
        <v>1</v>
      </c>
      <c r="F33" s="47">
        <f t="shared" si="1"/>
        <v>3.1039454769211602E-2</v>
      </c>
      <c r="J33" s="46">
        <v>32</v>
      </c>
      <c r="L33" s="46">
        <v>4.2801857152263902E-2</v>
      </c>
      <c r="M33" s="46">
        <f t="shared" si="2"/>
        <v>0.17120742860905561</v>
      </c>
      <c r="P33" s="46">
        <v>32</v>
      </c>
      <c r="Q33" s="49">
        <f t="shared" si="8"/>
        <v>3.1039454769211602E-2</v>
      </c>
      <c r="R33" s="49">
        <f t="shared" si="9"/>
        <v>0.17120742860905561</v>
      </c>
      <c r="S33" s="49">
        <f t="shared" si="10"/>
        <v>0.81870264029203554</v>
      </c>
    </row>
    <row r="34" spans="1:19" x14ac:dyDescent="0.25">
      <c r="A34" s="46">
        <v>496</v>
      </c>
      <c r="B34" s="46">
        <v>8.0471350247313694E-2</v>
      </c>
      <c r="D34" s="46">
        <v>33</v>
      </c>
      <c r="E34" s="47">
        <f t="shared" si="0"/>
        <v>2</v>
      </c>
      <c r="F34" s="47">
        <f t="shared" si="1"/>
        <v>0.1137962363382342</v>
      </c>
      <c r="J34" s="46">
        <v>33</v>
      </c>
      <c r="L34" s="46">
        <v>9.8460814549738596E-2</v>
      </c>
      <c r="M34" s="46">
        <f t="shared" si="2"/>
        <v>0.39384325819895438</v>
      </c>
      <c r="P34" s="46">
        <v>33</v>
      </c>
      <c r="Q34" s="49">
        <f t="shared" si="8"/>
        <v>0.1137962363382342</v>
      </c>
      <c r="R34" s="49">
        <f t="shared" si="9"/>
        <v>0.39384325819895438</v>
      </c>
      <c r="S34" s="49">
        <f t="shared" si="10"/>
        <v>0.71106211933492391</v>
      </c>
    </row>
    <row r="35" spans="1:19" x14ac:dyDescent="0.25">
      <c r="A35" s="46">
        <v>632</v>
      </c>
      <c r="B35" s="46">
        <v>8.2065438247255998E-2</v>
      </c>
      <c r="D35" s="46">
        <v>34</v>
      </c>
      <c r="E35" s="47">
        <f t="shared" si="0"/>
        <v>1</v>
      </c>
      <c r="F35" s="47">
        <f t="shared" si="1"/>
        <v>4.6525560578156003E-2</v>
      </c>
      <c r="J35" s="46">
        <v>34</v>
      </c>
      <c r="L35" s="46">
        <v>6.4999226792240405E-2</v>
      </c>
      <c r="M35" s="46">
        <f t="shared" si="2"/>
        <v>0.25999690716896162</v>
      </c>
      <c r="P35" s="46">
        <v>34</v>
      </c>
      <c r="Q35" s="49">
        <f t="shared" si="8"/>
        <v>4.6525560578156003E-2</v>
      </c>
      <c r="R35" s="49">
        <f t="shared" si="9"/>
        <v>0.25999690716896162</v>
      </c>
      <c r="S35" s="49">
        <f t="shared" si="10"/>
        <v>0.82105340757795675</v>
      </c>
    </row>
    <row r="36" spans="1:19" x14ac:dyDescent="0.25">
      <c r="A36" s="46">
        <v>576</v>
      </c>
      <c r="B36" s="46">
        <v>7.9350080115038801E-2</v>
      </c>
      <c r="D36" s="46">
        <v>35</v>
      </c>
      <c r="E36" s="47">
        <f t="shared" si="0"/>
        <v>1</v>
      </c>
      <c r="F36" s="47">
        <f t="shared" si="1"/>
        <v>5.91319787575387E-2</v>
      </c>
      <c r="J36" s="46">
        <v>35</v>
      </c>
      <c r="L36" s="46">
        <v>0.121142254150894</v>
      </c>
      <c r="M36" s="46">
        <f t="shared" si="2"/>
        <v>0.48456901660357599</v>
      </c>
      <c r="P36" s="46">
        <v>35</v>
      </c>
      <c r="Q36" s="49">
        <f t="shared" si="8"/>
        <v>5.91319787575387E-2</v>
      </c>
      <c r="R36" s="49">
        <f t="shared" si="9"/>
        <v>0.48456901660357599</v>
      </c>
      <c r="S36" s="49">
        <f t="shared" si="10"/>
        <v>0.87796995529758692</v>
      </c>
    </row>
    <row r="37" spans="1:19" x14ac:dyDescent="0.25">
      <c r="A37" s="46">
        <v>677</v>
      </c>
      <c r="B37" s="46">
        <v>8.3452748916226102E-2</v>
      </c>
      <c r="D37" s="46">
        <v>36</v>
      </c>
      <c r="E37" s="47">
        <f t="shared" si="0"/>
        <v>1</v>
      </c>
      <c r="F37" s="47">
        <f t="shared" si="1"/>
        <v>3.8775895186703102E-2</v>
      </c>
      <c r="J37" s="46">
        <v>36</v>
      </c>
      <c r="L37" s="46">
        <v>5.1949200913859003E-2</v>
      </c>
      <c r="M37" s="46">
        <f t="shared" si="2"/>
        <v>0.20779680365543601</v>
      </c>
      <c r="P37" s="46">
        <v>36</v>
      </c>
      <c r="Q37" s="49">
        <f t="shared" si="8"/>
        <v>3.8775895186703102E-2</v>
      </c>
      <c r="R37" s="49">
        <f t="shared" si="9"/>
        <v>0.20779680365543601</v>
      </c>
      <c r="S37" s="49">
        <f t="shared" si="10"/>
        <v>0.81339513166429445</v>
      </c>
    </row>
    <row r="38" spans="1:19" x14ac:dyDescent="0.25">
      <c r="A38" s="46">
        <v>853</v>
      </c>
      <c r="B38" s="46">
        <v>8.6252742097573595E-2</v>
      </c>
      <c r="D38" s="46">
        <v>37</v>
      </c>
      <c r="E38" s="47">
        <f t="shared" si="0"/>
        <v>2</v>
      </c>
      <c r="F38" s="47">
        <f t="shared" si="1"/>
        <v>9.7497874743807805E-2</v>
      </c>
      <c r="J38" s="46">
        <v>37</v>
      </c>
      <c r="L38" s="46">
        <v>6.6930767154239401E-2</v>
      </c>
      <c r="M38" s="46">
        <f t="shared" si="2"/>
        <v>0.2677230686169576</v>
      </c>
      <c r="P38" s="46">
        <v>37</v>
      </c>
      <c r="Q38" s="49">
        <f t="shared" si="8"/>
        <v>9.7497874743807805E-2</v>
      </c>
      <c r="R38" s="49">
        <f t="shared" si="9"/>
        <v>0.2677230686169576</v>
      </c>
      <c r="S38" s="49">
        <f t="shared" si="10"/>
        <v>0.63582564906537054</v>
      </c>
    </row>
    <row r="39" spans="1:19" x14ac:dyDescent="0.25">
      <c r="A39" s="46">
        <v>359</v>
      </c>
      <c r="B39" s="46">
        <v>8.0045588111902405E-2</v>
      </c>
      <c r="D39" s="46">
        <v>38</v>
      </c>
      <c r="E39" s="47">
        <f t="shared" si="0"/>
        <v>1</v>
      </c>
      <c r="F39" s="47">
        <f t="shared" si="1"/>
        <v>5.0463026192719598E-2</v>
      </c>
      <c r="J39" s="46">
        <v>38</v>
      </c>
      <c r="L39" s="46">
        <v>7.9291612591187596E-2</v>
      </c>
      <c r="M39" s="46">
        <f t="shared" si="2"/>
        <v>0.31716645036475039</v>
      </c>
      <c r="P39" s="46">
        <v>38</v>
      </c>
      <c r="Q39" s="49">
        <f t="shared" si="8"/>
        <v>5.0463026192719598E-2</v>
      </c>
      <c r="R39" s="49">
        <f t="shared" si="9"/>
        <v>0.31716645036475039</v>
      </c>
      <c r="S39" s="49">
        <f t="shared" si="10"/>
        <v>0.84089418620826484</v>
      </c>
    </row>
    <row r="40" spans="1:19" x14ac:dyDescent="0.25">
      <c r="A40" s="46">
        <v>647</v>
      </c>
      <c r="B40" s="46">
        <v>8.3385699895417997E-2</v>
      </c>
      <c r="D40" s="46">
        <v>39</v>
      </c>
      <c r="E40" s="47">
        <f t="shared" si="0"/>
        <v>2</v>
      </c>
      <c r="F40" s="47">
        <f t="shared" si="1"/>
        <v>9.6572396960126511E-2</v>
      </c>
      <c r="J40" s="46">
        <v>39</v>
      </c>
      <c r="L40" s="46">
        <v>6.4367464174717795E-2</v>
      </c>
      <c r="M40" s="46">
        <f t="shared" si="2"/>
        <v>0.25746985669887118</v>
      </c>
      <c r="P40" s="46">
        <v>39</v>
      </c>
      <c r="Q40" s="49">
        <f t="shared" si="8"/>
        <v>9.6572396960126511E-2</v>
      </c>
      <c r="R40" s="49">
        <f t="shared" si="9"/>
        <v>0.25746985669887118</v>
      </c>
      <c r="S40" s="49">
        <f t="shared" si="10"/>
        <v>0.62491765755292039</v>
      </c>
    </row>
    <row r="41" spans="1:19" x14ac:dyDescent="0.25">
      <c r="A41" s="46">
        <v>474</v>
      </c>
      <c r="B41" s="46">
        <v>8.7452725322387806E-2</v>
      </c>
      <c r="D41" s="46">
        <v>40</v>
      </c>
      <c r="E41" s="47">
        <f t="shared" si="0"/>
        <v>1</v>
      </c>
      <c r="F41" s="47">
        <f t="shared" si="1"/>
        <v>3.8594635296486803E-2</v>
      </c>
      <c r="J41" s="46">
        <v>40</v>
      </c>
      <c r="L41" s="46">
        <v>4.9308363698973297E-2</v>
      </c>
      <c r="M41" s="46">
        <f t="shared" si="2"/>
        <v>0.19723345479589319</v>
      </c>
      <c r="P41" s="46">
        <v>40</v>
      </c>
      <c r="Q41" s="49">
        <f t="shared" si="8"/>
        <v>3.8594635296486803E-2</v>
      </c>
      <c r="R41" s="49">
        <f t="shared" si="9"/>
        <v>0.19723345479589319</v>
      </c>
      <c r="S41" s="49">
        <f t="shared" si="10"/>
        <v>0.80432003619048087</v>
      </c>
    </row>
    <row r="42" spans="1:19" x14ac:dyDescent="0.25">
      <c r="A42" s="46">
        <v>650</v>
      </c>
      <c r="B42" s="46">
        <v>7.5518000410895306E-2</v>
      </c>
      <c r="D42" s="46">
        <v>41</v>
      </c>
      <c r="E42" s="47">
        <f t="shared" si="0"/>
        <v>1</v>
      </c>
      <c r="F42" s="47">
        <f t="shared" si="1"/>
        <v>2.7931052670560699E-2</v>
      </c>
      <c r="J42" s="46">
        <v>41</v>
      </c>
      <c r="L42" s="46">
        <v>3.9124023121566001E-2</v>
      </c>
      <c r="M42" s="46">
        <f t="shared" si="2"/>
        <v>0.156496092486264</v>
      </c>
      <c r="P42" s="46">
        <v>41</v>
      </c>
      <c r="Q42" s="49">
        <f t="shared" si="8"/>
        <v>2.7931052670560699E-2</v>
      </c>
      <c r="R42" s="49">
        <f t="shared" si="9"/>
        <v>0.156496092486264</v>
      </c>
      <c r="S42" s="49">
        <f t="shared" si="10"/>
        <v>0.82152236374200671</v>
      </c>
    </row>
    <row r="43" spans="1:19" x14ac:dyDescent="0.25">
      <c r="A43" s="46">
        <v>455</v>
      </c>
      <c r="B43" s="46">
        <v>8.9449069973158102E-2</v>
      </c>
      <c r="D43" s="46">
        <v>42</v>
      </c>
      <c r="E43" s="47">
        <f t="shared" si="0"/>
        <v>2</v>
      </c>
      <c r="F43" s="47">
        <f t="shared" si="1"/>
        <v>0.1076353800692474</v>
      </c>
      <c r="J43" s="46">
        <v>42</v>
      </c>
      <c r="L43" s="46">
        <v>8.4035072709284397E-2</v>
      </c>
      <c r="M43" s="46">
        <f t="shared" si="2"/>
        <v>0.33614029083713759</v>
      </c>
      <c r="P43" s="46">
        <v>42</v>
      </c>
      <c r="Q43" s="49">
        <f t="shared" si="8"/>
        <v>0.1076353800692474</v>
      </c>
      <c r="R43" s="49">
        <f t="shared" si="9"/>
        <v>0.33614029083713759</v>
      </c>
      <c r="S43" s="49">
        <f t="shared" si="10"/>
        <v>0.67979030481235136</v>
      </c>
    </row>
    <row r="44" spans="1:19" x14ac:dyDescent="0.25">
      <c r="A44" s="46">
        <v>588</v>
      </c>
      <c r="B44" s="46">
        <v>7.3964078651600498E-2</v>
      </c>
      <c r="D44" s="46">
        <v>43</v>
      </c>
      <c r="E44" s="47">
        <f t="shared" si="0"/>
        <v>1</v>
      </c>
      <c r="F44" s="47">
        <f t="shared" si="1"/>
        <v>3.0309963585649101E-2</v>
      </c>
      <c r="J44" s="46">
        <v>43</v>
      </c>
      <c r="L44" s="46">
        <v>4.1127440182938402E-2</v>
      </c>
      <c r="M44" s="46">
        <f t="shared" si="2"/>
        <v>0.16450976073175361</v>
      </c>
      <c r="P44" s="46">
        <v>43</v>
      </c>
      <c r="Q44" s="49">
        <f t="shared" si="8"/>
        <v>3.0309963585649101E-2</v>
      </c>
      <c r="R44" s="49">
        <f t="shared" si="9"/>
        <v>0.16450976073175361</v>
      </c>
      <c r="S44" s="49">
        <f t="shared" si="10"/>
        <v>0.81575583448162725</v>
      </c>
    </row>
    <row r="45" spans="1:19" x14ac:dyDescent="0.25">
      <c r="A45" s="46">
        <v>637</v>
      </c>
      <c r="B45" s="46">
        <v>8.2221239839735005E-2</v>
      </c>
      <c r="D45" s="46">
        <v>44</v>
      </c>
      <c r="E45" s="47">
        <f t="shared" si="0"/>
        <v>2</v>
      </c>
      <c r="F45" s="47">
        <f t="shared" si="1"/>
        <v>0.10348650382740091</v>
      </c>
      <c r="J45" s="46">
        <v>44</v>
      </c>
      <c r="L45" s="46">
        <v>7.7270989106142302E-2</v>
      </c>
      <c r="M45" s="46">
        <f t="shared" si="2"/>
        <v>0.30908395642456921</v>
      </c>
      <c r="P45" s="46">
        <v>44</v>
      </c>
      <c r="Q45" s="49">
        <f t="shared" si="8"/>
        <v>0.10348650382740091</v>
      </c>
      <c r="R45" s="49">
        <f t="shared" si="9"/>
        <v>0.30908395642456921</v>
      </c>
      <c r="S45" s="49">
        <f t="shared" si="10"/>
        <v>0.66518319156867523</v>
      </c>
    </row>
    <row r="46" spans="1:19" x14ac:dyDescent="0.25">
      <c r="A46" s="46">
        <v>717</v>
      </c>
      <c r="B46" s="46">
        <v>5.6639673289516398E-2</v>
      </c>
      <c r="D46" s="46">
        <v>45</v>
      </c>
      <c r="E46" s="47">
        <f t="shared" si="0"/>
        <v>1</v>
      </c>
      <c r="F46" s="47">
        <f t="shared" si="1"/>
        <v>3.8356300582153502E-2</v>
      </c>
      <c r="J46" s="46">
        <v>45</v>
      </c>
      <c r="L46" s="46">
        <v>4.9095312169523397E-2</v>
      </c>
      <c r="M46" s="46">
        <f t="shared" si="2"/>
        <v>0.19638124867809359</v>
      </c>
      <c r="P46" s="46">
        <v>45</v>
      </c>
      <c r="Q46" s="49">
        <f t="shared" si="8"/>
        <v>3.8356300582153502E-2</v>
      </c>
      <c r="R46" s="49">
        <f t="shared" si="9"/>
        <v>0.19638124867809359</v>
      </c>
      <c r="S46" s="49">
        <f t="shared" si="10"/>
        <v>0.80468450608017672</v>
      </c>
    </row>
    <row r="47" spans="1:19" x14ac:dyDescent="0.25">
      <c r="A47" s="46">
        <v>894</v>
      </c>
      <c r="B47" s="46">
        <v>8.7466832623831106E-2</v>
      </c>
      <c r="D47" s="46">
        <v>46</v>
      </c>
      <c r="E47" s="47">
        <f t="shared" si="0"/>
        <v>2</v>
      </c>
      <c r="F47" s="47">
        <f t="shared" si="1"/>
        <v>0.1021561752775979</v>
      </c>
      <c r="J47" s="46">
        <v>46</v>
      </c>
      <c r="L47" s="46">
        <v>7.3158491398375797E-2</v>
      </c>
      <c r="M47" s="46">
        <f t="shared" si="2"/>
        <v>0.29263396559350319</v>
      </c>
      <c r="P47" s="46">
        <v>46</v>
      </c>
      <c r="Q47" s="49">
        <f t="shared" si="8"/>
        <v>0.1021561752775979</v>
      </c>
      <c r="R47" s="49">
        <f t="shared" si="9"/>
        <v>0.29263396559350319</v>
      </c>
      <c r="S47" s="49">
        <f t="shared" si="10"/>
        <v>0.65090800355177258</v>
      </c>
    </row>
    <row r="48" spans="1:19" x14ac:dyDescent="0.25">
      <c r="A48" s="46">
        <v>817</v>
      </c>
      <c r="B48" s="46">
        <v>8.2348564587107306E-2</v>
      </c>
      <c r="D48" s="46">
        <v>47</v>
      </c>
      <c r="E48" s="47">
        <f t="shared" si="0"/>
        <v>2</v>
      </c>
      <c r="F48" s="47">
        <f t="shared" si="1"/>
        <v>0.11935502926520861</v>
      </c>
      <c r="J48" s="46">
        <v>47</v>
      </c>
      <c r="L48" s="46">
        <v>0.10558624676430101</v>
      </c>
      <c r="M48" s="46">
        <f t="shared" si="2"/>
        <v>0.42234498705720402</v>
      </c>
      <c r="P48" s="46">
        <v>47</v>
      </c>
      <c r="Q48" s="49">
        <f t="shared" si="8"/>
        <v>0.11935502926520861</v>
      </c>
      <c r="R48" s="49">
        <f t="shared" si="9"/>
        <v>0.42234498705720402</v>
      </c>
      <c r="S48" s="49">
        <f t="shared" si="10"/>
        <v>0.71739920462452966</v>
      </c>
    </row>
    <row r="49" spans="1:19" x14ac:dyDescent="0.25">
      <c r="A49" s="46">
        <v>823</v>
      </c>
      <c r="B49" s="46">
        <v>7.6040467817443294E-2</v>
      </c>
      <c r="D49" s="46">
        <v>48</v>
      </c>
      <c r="E49" s="47">
        <f t="shared" si="0"/>
        <v>1</v>
      </c>
      <c r="F49" s="47">
        <f t="shared" si="1"/>
        <v>4.2382865212528001E-2</v>
      </c>
      <c r="J49" s="46">
        <v>48</v>
      </c>
      <c r="L49" s="46">
        <v>5.6458619925972502E-2</v>
      </c>
      <c r="M49" s="46">
        <f t="shared" si="2"/>
        <v>0.22583447970389001</v>
      </c>
      <c r="P49" s="46">
        <v>48</v>
      </c>
      <c r="Q49" s="49">
        <f t="shared" si="8"/>
        <v>4.2382865212528001E-2</v>
      </c>
      <c r="R49" s="49">
        <f t="shared" si="9"/>
        <v>0.22583447970389001</v>
      </c>
      <c r="S49" s="49">
        <f t="shared" si="10"/>
        <v>0.81232774876493774</v>
      </c>
    </row>
    <row r="50" spans="1:19" x14ac:dyDescent="0.25">
      <c r="A50" s="46">
        <v>805</v>
      </c>
      <c r="B50" s="46">
        <v>8.3311161461253697E-2</v>
      </c>
      <c r="D50" s="46">
        <v>49</v>
      </c>
      <c r="E50" s="47">
        <f t="shared" si="0"/>
        <v>1</v>
      </c>
      <c r="F50" s="47">
        <f t="shared" si="1"/>
        <v>5.0445091397164202E-2</v>
      </c>
      <c r="J50" s="46">
        <v>49</v>
      </c>
      <c r="L50" s="46">
        <v>7.5935844824614004E-2</v>
      </c>
      <c r="M50" s="46">
        <f t="shared" si="2"/>
        <v>0.30374337929845602</v>
      </c>
      <c r="P50" s="46">
        <v>49</v>
      </c>
      <c r="Q50" s="49">
        <f t="shared" si="8"/>
        <v>5.0445091397164202E-2</v>
      </c>
      <c r="R50" s="49">
        <f t="shared" si="9"/>
        <v>0.30374337929845602</v>
      </c>
      <c r="S50" s="49">
        <f t="shared" si="10"/>
        <v>0.83392200510287595</v>
      </c>
    </row>
    <row r="51" spans="1:19" x14ac:dyDescent="0.25">
      <c r="A51" s="46">
        <v>824</v>
      </c>
      <c r="B51" s="46">
        <v>7.9752139785623899E-2</v>
      </c>
      <c r="D51" s="46">
        <v>50</v>
      </c>
      <c r="E51" s="47">
        <f t="shared" si="0"/>
        <v>1</v>
      </c>
      <c r="F51" s="47">
        <f t="shared" si="1"/>
        <v>4.9067614026394903E-2</v>
      </c>
      <c r="J51" s="46">
        <v>50</v>
      </c>
      <c r="L51" s="46">
        <v>7.2363232202873301E-2</v>
      </c>
      <c r="M51" s="46">
        <f t="shared" si="2"/>
        <v>0.2894529288114932</v>
      </c>
      <c r="P51" s="46">
        <v>50</v>
      </c>
      <c r="Q51" s="49">
        <f t="shared" si="8"/>
        <v>4.9067614026394903E-2</v>
      </c>
      <c r="R51" s="49">
        <f t="shared" si="9"/>
        <v>0.2894529288114932</v>
      </c>
      <c r="S51" s="49">
        <f t="shared" si="10"/>
        <v>0.83048154244675043</v>
      </c>
    </row>
    <row r="52" spans="1:19" x14ac:dyDescent="0.25">
      <c r="A52" s="46">
        <v>741</v>
      </c>
      <c r="B52" s="46">
        <v>7.3222562125920196E-2</v>
      </c>
      <c r="D52" s="46">
        <v>51</v>
      </c>
      <c r="E52" s="47">
        <f t="shared" si="0"/>
        <v>1</v>
      </c>
      <c r="F52" s="47">
        <f t="shared" si="1"/>
        <v>3.8033694659696297E-2</v>
      </c>
      <c r="J52" s="46">
        <v>51</v>
      </c>
      <c r="L52" s="46">
        <v>5.0140273524791001E-2</v>
      </c>
      <c r="M52" s="46">
        <f t="shared" si="2"/>
        <v>0.20056109409916401</v>
      </c>
      <c r="P52" s="46">
        <v>51</v>
      </c>
      <c r="Q52" s="49">
        <f t="shared" si="8"/>
        <v>3.8033694659696297E-2</v>
      </c>
      <c r="R52" s="49">
        <f t="shared" si="9"/>
        <v>0.20056109409916401</v>
      </c>
      <c r="S52" s="49">
        <f t="shared" si="10"/>
        <v>0.81036354617764905</v>
      </c>
    </row>
    <row r="53" spans="1:19" x14ac:dyDescent="0.25">
      <c r="A53" s="46">
        <v>587</v>
      </c>
      <c r="B53" s="46">
        <v>6.5656934032800707E-2</v>
      </c>
      <c r="D53" s="46">
        <v>52</v>
      </c>
      <c r="E53" s="47">
        <f t="shared" si="0"/>
        <v>2</v>
      </c>
      <c r="F53" s="47">
        <f t="shared" si="1"/>
        <v>0.1078885404786496</v>
      </c>
      <c r="J53" s="46">
        <v>52</v>
      </c>
      <c r="L53" s="46">
        <v>8.4436700348061902E-2</v>
      </c>
      <c r="M53" s="46">
        <f t="shared" si="2"/>
        <v>0.33774680139224761</v>
      </c>
      <c r="P53" s="46">
        <v>52</v>
      </c>
      <c r="Q53" s="49">
        <f t="shared" si="8"/>
        <v>0.1078885404786496</v>
      </c>
      <c r="R53" s="49">
        <f t="shared" si="9"/>
        <v>0.33774680139224761</v>
      </c>
      <c r="S53" s="49">
        <f t="shared" si="10"/>
        <v>0.68056384239934953</v>
      </c>
    </row>
    <row r="54" spans="1:19" x14ac:dyDescent="0.25">
      <c r="A54" s="46">
        <v>623</v>
      </c>
      <c r="B54" s="46">
        <v>7.6950830729544603E-2</v>
      </c>
      <c r="D54" s="46">
        <v>53</v>
      </c>
      <c r="E54" s="47">
        <f t="shared" si="0"/>
        <v>1</v>
      </c>
      <c r="F54" s="47">
        <f t="shared" si="1"/>
        <v>4.1650602760366702E-2</v>
      </c>
      <c r="J54" s="46">
        <v>53</v>
      </c>
      <c r="L54" s="46">
        <v>5.4808310345349699E-2</v>
      </c>
      <c r="M54" s="46">
        <f t="shared" si="2"/>
        <v>0.2192332413813988</v>
      </c>
      <c r="P54" s="46">
        <v>53</v>
      </c>
      <c r="Q54" s="49">
        <f t="shared" si="8"/>
        <v>4.1650602760366702E-2</v>
      </c>
      <c r="R54" s="49">
        <f t="shared" si="9"/>
        <v>0.2192332413813988</v>
      </c>
      <c r="S54" s="49">
        <f t="shared" si="10"/>
        <v>0.8100169367659561</v>
      </c>
    </row>
    <row r="55" spans="1:19" x14ac:dyDescent="0.25">
      <c r="A55" s="46">
        <v>641</v>
      </c>
      <c r="B55" s="46">
        <v>8.3819514946878698E-2</v>
      </c>
      <c r="D55" s="46">
        <v>54</v>
      </c>
      <c r="E55" s="47">
        <f t="shared" si="0"/>
        <v>2</v>
      </c>
      <c r="F55" s="47">
        <f t="shared" si="1"/>
        <v>7.4786117631205296E-2</v>
      </c>
      <c r="J55" s="46">
        <v>54</v>
      </c>
      <c r="L55" s="46">
        <v>4.4660909915335403E-2</v>
      </c>
      <c r="M55" s="46">
        <f t="shared" si="2"/>
        <v>0.17864363966134161</v>
      </c>
      <c r="P55" s="46">
        <v>54</v>
      </c>
      <c r="Q55" s="49">
        <f t="shared" si="8"/>
        <v>7.4786117631205296E-2</v>
      </c>
      <c r="R55" s="49">
        <f t="shared" si="9"/>
        <v>0.17864363966134161</v>
      </c>
      <c r="S55" s="49">
        <f t="shared" si="10"/>
        <v>0.58136702894668479</v>
      </c>
    </row>
    <row r="56" spans="1:19" x14ac:dyDescent="0.25">
      <c r="A56" s="46">
        <v>475</v>
      </c>
      <c r="B56" s="46">
        <v>7.7645416288969898E-2</v>
      </c>
      <c r="D56" s="46">
        <v>55</v>
      </c>
      <c r="E56" s="47">
        <f t="shared" si="0"/>
        <v>1</v>
      </c>
      <c r="F56" s="47">
        <f t="shared" si="1"/>
        <v>4.3973594357182601E-2</v>
      </c>
      <c r="J56" s="46">
        <v>55</v>
      </c>
      <c r="L56" s="46">
        <v>5.9250932110093898E-2</v>
      </c>
      <c r="M56" s="46">
        <f t="shared" si="2"/>
        <v>0.23700372844037559</v>
      </c>
      <c r="P56" s="46">
        <v>55</v>
      </c>
      <c r="Q56" s="49">
        <f t="shared" si="8"/>
        <v>4.3973594357182601E-2</v>
      </c>
      <c r="R56" s="49">
        <f t="shared" si="9"/>
        <v>0.23700372844037559</v>
      </c>
      <c r="S56" s="49">
        <f t="shared" si="10"/>
        <v>0.81446032665158985</v>
      </c>
    </row>
    <row r="57" spans="1:19" x14ac:dyDescent="0.25">
      <c r="A57" s="46">
        <v>536</v>
      </c>
      <c r="B57" s="46">
        <v>8.4743410107563796E-2</v>
      </c>
      <c r="D57" s="46">
        <v>56</v>
      </c>
      <c r="E57" s="47">
        <f t="shared" si="0"/>
        <v>2</v>
      </c>
      <c r="F57" s="47">
        <f t="shared" si="1"/>
        <v>8.4096716083223097E-2</v>
      </c>
      <c r="J57" s="46">
        <v>56</v>
      </c>
      <c r="L57" s="46">
        <v>5.0564221614636799E-2</v>
      </c>
      <c r="M57" s="46">
        <f t="shared" si="2"/>
        <v>0.2022568864585472</v>
      </c>
      <c r="P57" s="46">
        <v>56</v>
      </c>
      <c r="Q57" s="49">
        <f t="shared" si="8"/>
        <v>8.4096716083223097E-2</v>
      </c>
      <c r="R57" s="49">
        <f t="shared" si="9"/>
        <v>0.2022568864585472</v>
      </c>
      <c r="S57" s="49">
        <f t="shared" si="10"/>
        <v>0.58420839183412021</v>
      </c>
    </row>
    <row r="58" spans="1:19" x14ac:dyDescent="0.25">
      <c r="A58" s="46">
        <v>558</v>
      </c>
      <c r="B58" s="46">
        <v>9.5131909687682703E-2</v>
      </c>
      <c r="D58" s="46">
        <v>57</v>
      </c>
      <c r="E58" s="47">
        <f t="shared" si="0"/>
        <v>2</v>
      </c>
      <c r="F58" s="47">
        <f t="shared" si="1"/>
        <v>0.10687044196846041</v>
      </c>
      <c r="J58" s="46">
        <v>57</v>
      </c>
      <c r="L58" s="46">
        <v>8.4419015667640804E-2</v>
      </c>
      <c r="M58" s="46">
        <f t="shared" si="2"/>
        <v>0.33767606267056322</v>
      </c>
      <c r="P58" s="46">
        <v>57</v>
      </c>
      <c r="Q58" s="49">
        <f t="shared" si="8"/>
        <v>0.10687044196846041</v>
      </c>
      <c r="R58" s="49">
        <f t="shared" si="9"/>
        <v>0.33767606267056322</v>
      </c>
      <c r="S58" s="49">
        <f t="shared" si="10"/>
        <v>0.68351194004319105</v>
      </c>
    </row>
    <row r="59" spans="1:19" x14ac:dyDescent="0.25">
      <c r="A59" s="46">
        <v>648</v>
      </c>
      <c r="B59" s="46">
        <v>9.2786031633094096E-2</v>
      </c>
      <c r="D59" s="46">
        <v>58</v>
      </c>
      <c r="E59" s="47">
        <f t="shared" si="0"/>
        <v>2</v>
      </c>
      <c r="F59" s="47">
        <f t="shared" si="1"/>
        <v>0.1167265331322635</v>
      </c>
      <c r="J59" s="46">
        <v>58</v>
      </c>
      <c r="L59" s="46">
        <v>0.115380136316513</v>
      </c>
      <c r="M59" s="46">
        <f t="shared" si="2"/>
        <v>0.46152054526605202</v>
      </c>
      <c r="P59" s="46">
        <v>58</v>
      </c>
      <c r="Q59" s="49">
        <f t="shared" si="8"/>
        <v>0.1167265331322635</v>
      </c>
      <c r="R59" s="49">
        <f t="shared" si="9"/>
        <v>0.46152054526605202</v>
      </c>
      <c r="S59" s="49">
        <f t="shared" si="10"/>
        <v>0.74708269365348767</v>
      </c>
    </row>
    <row r="60" spans="1:19" x14ac:dyDescent="0.25">
      <c r="A60" s="46">
        <v>664</v>
      </c>
      <c r="B60" s="46">
        <v>6.4344468862050294E-2</v>
      </c>
      <c r="D60" s="46">
        <v>59</v>
      </c>
      <c r="E60" s="47">
        <f t="shared" si="0"/>
        <v>2</v>
      </c>
      <c r="F60" s="47">
        <f t="shared" si="1"/>
        <v>0.1032549704218895</v>
      </c>
      <c r="J60" s="46">
        <v>59</v>
      </c>
      <c r="L60" s="46">
        <v>6.0419007018329203E-2</v>
      </c>
      <c r="M60" s="46">
        <f t="shared" si="2"/>
        <v>0.24167602807331681</v>
      </c>
      <c r="P60" s="46">
        <v>59</v>
      </c>
      <c r="Q60" s="49">
        <f t="shared" si="8"/>
        <v>0.1032549704218895</v>
      </c>
      <c r="R60" s="49">
        <f t="shared" si="9"/>
        <v>0.24167602807331681</v>
      </c>
      <c r="S60" s="49">
        <f t="shared" si="10"/>
        <v>0.57275460356967955</v>
      </c>
    </row>
    <row r="61" spans="1:19" x14ac:dyDescent="0.25">
      <c r="A61" s="46">
        <v>792</v>
      </c>
      <c r="B61" s="46">
        <v>6.8915405489934398E-2</v>
      </c>
      <c r="D61" s="46">
        <v>60</v>
      </c>
      <c r="E61" s="47">
        <f t="shared" si="0"/>
        <v>1</v>
      </c>
      <c r="F61" s="47">
        <f t="shared" si="1"/>
        <v>3.9631737666896198E-2</v>
      </c>
      <c r="J61" s="46">
        <v>60</v>
      </c>
      <c r="L61" s="46">
        <v>5.1196015193416301E-2</v>
      </c>
      <c r="M61" s="46">
        <f t="shared" si="2"/>
        <v>0.20478406077366521</v>
      </c>
      <c r="P61" s="46">
        <v>60</v>
      </c>
      <c r="Q61" s="49">
        <f t="shared" si="8"/>
        <v>3.9631737666896198E-2</v>
      </c>
      <c r="R61" s="49">
        <f t="shared" si="9"/>
        <v>0.20478406077366521</v>
      </c>
      <c r="S61" s="49">
        <f t="shared" si="10"/>
        <v>0.80647059386766118</v>
      </c>
    </row>
    <row r="62" spans="1:19" x14ac:dyDescent="0.25">
      <c r="A62" s="46">
        <v>725</v>
      </c>
      <c r="B62" s="46">
        <v>6.3337648867627494E-2</v>
      </c>
      <c r="D62" s="46">
        <v>61</v>
      </c>
      <c r="E62" s="47">
        <f t="shared" si="0"/>
        <v>2</v>
      </c>
      <c r="F62" s="47">
        <f t="shared" si="1"/>
        <v>9.8005994122740206E-2</v>
      </c>
      <c r="J62" s="46">
        <v>61</v>
      </c>
      <c r="L62" s="46">
        <v>6.7252496678597506E-2</v>
      </c>
      <c r="M62" s="46">
        <f t="shared" si="2"/>
        <v>0.26900998671439003</v>
      </c>
      <c r="P62" s="46">
        <v>61</v>
      </c>
      <c r="Q62" s="49">
        <f t="shared" si="8"/>
        <v>9.8005994122740206E-2</v>
      </c>
      <c r="R62" s="49">
        <f t="shared" si="9"/>
        <v>0.26900998671439003</v>
      </c>
      <c r="S62" s="49">
        <f t="shared" si="10"/>
        <v>0.63567897489696579</v>
      </c>
    </row>
    <row r="63" spans="1:19" x14ac:dyDescent="0.25">
      <c r="A63" s="46">
        <v>571</v>
      </c>
      <c r="B63" s="46">
        <v>7.4355727639773106E-2</v>
      </c>
      <c r="D63" s="46">
        <v>62</v>
      </c>
      <c r="E63" s="47">
        <f t="shared" si="0"/>
        <v>1</v>
      </c>
      <c r="F63" s="47">
        <f t="shared" si="1"/>
        <v>6.8114976720960105E-2</v>
      </c>
      <c r="J63" s="46">
        <v>62</v>
      </c>
      <c r="L63" s="46">
        <v>0.27824207578874899</v>
      </c>
      <c r="M63" s="46">
        <f t="shared" si="2"/>
        <v>1.112968303154996</v>
      </c>
      <c r="P63" s="46">
        <v>62</v>
      </c>
      <c r="Q63" s="49">
        <f t="shared" si="8"/>
        <v>6.8114976720960105E-2</v>
      </c>
      <c r="R63" s="49">
        <f t="shared" si="9"/>
        <v>1.112968303154996</v>
      </c>
      <c r="S63" s="49">
        <f t="shared" si="10"/>
        <v>0.93879881706615487</v>
      </c>
    </row>
    <row r="64" spans="1:19" x14ac:dyDescent="0.25">
      <c r="A64" s="46">
        <v>876</v>
      </c>
      <c r="B64" s="46">
        <v>7.1215496423795405E-2</v>
      </c>
      <c r="D64" s="46">
        <v>63</v>
      </c>
      <c r="E64" s="47">
        <f t="shared" si="0"/>
        <v>1</v>
      </c>
      <c r="F64" s="47">
        <f t="shared" si="1"/>
        <v>3.2422271072798298E-2</v>
      </c>
      <c r="J64" s="46">
        <v>63</v>
      </c>
      <c r="L64" s="46">
        <v>4.3706802821134802E-2</v>
      </c>
      <c r="M64" s="46">
        <f t="shared" si="2"/>
        <v>0.17482721128453921</v>
      </c>
      <c r="P64" s="46">
        <v>63</v>
      </c>
      <c r="Q64" s="49">
        <f t="shared" si="8"/>
        <v>3.2422271072798298E-2</v>
      </c>
      <c r="R64" s="49">
        <f t="shared" si="9"/>
        <v>0.17482721128453921</v>
      </c>
      <c r="S64" s="49">
        <f t="shared" si="10"/>
        <v>0.81454676972436757</v>
      </c>
    </row>
    <row r="65" spans="1:19" x14ac:dyDescent="0.25">
      <c r="A65" s="46">
        <v>513</v>
      </c>
      <c r="B65" s="46">
        <v>9.5825942135558298E-2</v>
      </c>
      <c r="D65" s="46">
        <v>64</v>
      </c>
      <c r="E65" s="47">
        <f t="shared" si="0"/>
        <v>1</v>
      </c>
      <c r="F65" s="47">
        <f t="shared" si="1"/>
        <v>3.9183577766784501E-2</v>
      </c>
      <c r="J65" s="46">
        <v>64</v>
      </c>
      <c r="L65" s="46">
        <v>4.97831304798423E-2</v>
      </c>
      <c r="M65" s="46">
        <f t="shared" si="2"/>
        <v>0.1991325219193692</v>
      </c>
      <c r="P65" s="46">
        <v>64</v>
      </c>
      <c r="Q65" s="49">
        <f t="shared" si="8"/>
        <v>3.9183577766784501E-2</v>
      </c>
      <c r="R65" s="49">
        <f t="shared" si="9"/>
        <v>0.1991325219193692</v>
      </c>
      <c r="S65" s="49">
        <f t="shared" si="10"/>
        <v>0.80322863694434443</v>
      </c>
    </row>
    <row r="66" spans="1:19" x14ac:dyDescent="0.25">
      <c r="A66" s="46">
        <v>534</v>
      </c>
      <c r="B66" s="46">
        <v>7.9008760260737304E-2</v>
      </c>
      <c r="D66" s="46">
        <v>65</v>
      </c>
      <c r="E66" s="47">
        <f t="shared" ref="E66:E129" si="13">+COUNTIF($A$3:$A$3132,D66)</f>
        <v>1</v>
      </c>
      <c r="F66" s="47">
        <f t="shared" ref="F66:F129" si="14">+SUMIF($A$3:$A$3134,D66,$B$3:$B$3134)</f>
        <v>4.51823734791756E-2</v>
      </c>
      <c r="J66" s="46">
        <v>65</v>
      </c>
      <c r="L66" s="46">
        <v>6.1943507429461898E-2</v>
      </c>
      <c r="M66" s="46">
        <f t="shared" si="2"/>
        <v>0.24777402971784759</v>
      </c>
      <c r="P66" s="46">
        <v>65</v>
      </c>
      <c r="Q66" s="49">
        <f t="shared" si="8"/>
        <v>4.51823734791756E-2</v>
      </c>
      <c r="R66" s="49">
        <f t="shared" si="9"/>
        <v>0.24777402971784759</v>
      </c>
      <c r="S66" s="49">
        <f t="shared" si="10"/>
        <v>0.81764685535999482</v>
      </c>
    </row>
    <row r="67" spans="1:19" x14ac:dyDescent="0.25">
      <c r="A67" s="46">
        <v>379</v>
      </c>
      <c r="B67" s="46">
        <v>8.2139948711744001E-2</v>
      </c>
      <c r="D67" s="46">
        <v>66</v>
      </c>
      <c r="E67" s="47">
        <f t="shared" si="13"/>
        <v>1</v>
      </c>
      <c r="F67" s="47">
        <f t="shared" si="14"/>
        <v>3.6585014823413302E-2</v>
      </c>
      <c r="J67" s="46">
        <v>66</v>
      </c>
      <c r="L67" s="46">
        <v>4.6125514191381098E-2</v>
      </c>
      <c r="M67" s="46">
        <f t="shared" ref="M67:M130" si="15">L67*4</f>
        <v>0.18450205676552439</v>
      </c>
      <c r="P67" s="46">
        <v>66</v>
      </c>
      <c r="Q67" s="49">
        <f t="shared" si="8"/>
        <v>3.6585014823413302E-2</v>
      </c>
      <c r="R67" s="49">
        <f t="shared" si="9"/>
        <v>0.18450205676552439</v>
      </c>
      <c r="S67" s="49">
        <f t="shared" si="10"/>
        <v>0.80170944722904847</v>
      </c>
    </row>
    <row r="68" spans="1:19" x14ac:dyDescent="0.25">
      <c r="A68" s="46">
        <v>546</v>
      </c>
      <c r="B68" s="46">
        <v>7.0167057570394001E-2</v>
      </c>
      <c r="D68" s="46">
        <v>67</v>
      </c>
      <c r="E68" s="47">
        <f t="shared" si="13"/>
        <v>1</v>
      </c>
      <c r="F68" s="47">
        <f t="shared" si="14"/>
        <v>3.1308067372171601E-2</v>
      </c>
      <c r="J68" s="46">
        <v>67</v>
      </c>
      <c r="L68" s="46">
        <v>4.0532359410824399E-2</v>
      </c>
      <c r="M68" s="46">
        <f t="shared" si="15"/>
        <v>0.1621294376432976</v>
      </c>
      <c r="P68" s="46">
        <v>67</v>
      </c>
      <c r="Q68" s="49">
        <f t="shared" ref="Q68:Q131" si="16">+VLOOKUP(P68,$D$2:$F$921,3,0)</f>
        <v>3.1308067372171601E-2</v>
      </c>
      <c r="R68" s="49">
        <f t="shared" ref="R68:R131" si="17">+VLOOKUP(P68,$J$2:$M$921,4,0)</f>
        <v>0.1621294376432976</v>
      </c>
      <c r="S68" s="49">
        <f t="shared" ref="S68:S131" si="18">+(R68-Q68)/R68</f>
        <v>0.80689461564004961</v>
      </c>
    </row>
    <row r="69" spans="1:19" x14ac:dyDescent="0.25">
      <c r="A69" s="46">
        <v>895</v>
      </c>
      <c r="B69" s="46">
        <v>7.8180201798581303E-2</v>
      </c>
      <c r="D69" s="46">
        <v>68</v>
      </c>
      <c r="E69" s="47">
        <f t="shared" si="13"/>
        <v>1</v>
      </c>
      <c r="F69" s="47">
        <f t="shared" si="14"/>
        <v>3.04512074227631E-2</v>
      </c>
      <c r="J69" s="46">
        <v>68</v>
      </c>
      <c r="L69" s="46">
        <v>4.2798155375696499E-2</v>
      </c>
      <c r="M69" s="46">
        <f t="shared" si="15"/>
        <v>0.171192621502786</v>
      </c>
      <c r="P69" s="46">
        <v>68</v>
      </c>
      <c r="Q69" s="49">
        <f t="shared" si="16"/>
        <v>3.04512074227631E-2</v>
      </c>
      <c r="R69" s="49">
        <f t="shared" si="17"/>
        <v>0.171192621502786</v>
      </c>
      <c r="S69" s="49">
        <f t="shared" si="18"/>
        <v>0.82212313150267669</v>
      </c>
    </row>
    <row r="70" spans="1:19" x14ac:dyDescent="0.25">
      <c r="A70" s="46">
        <v>874</v>
      </c>
      <c r="B70" s="46">
        <v>8.9262441426398803E-2</v>
      </c>
      <c r="D70" s="46">
        <v>69</v>
      </c>
      <c r="E70" s="47">
        <f t="shared" si="13"/>
        <v>1</v>
      </c>
      <c r="F70" s="47">
        <f t="shared" si="14"/>
        <v>3.4670960710665499E-2</v>
      </c>
      <c r="J70" s="46">
        <v>69</v>
      </c>
      <c r="L70" s="46">
        <v>4.6114422712598302E-2</v>
      </c>
      <c r="M70" s="46">
        <f t="shared" si="15"/>
        <v>0.18445769085039321</v>
      </c>
      <c r="P70" s="46">
        <v>69</v>
      </c>
      <c r="Q70" s="49">
        <f t="shared" si="16"/>
        <v>3.4670960710665499E-2</v>
      </c>
      <c r="R70" s="49">
        <f t="shared" si="17"/>
        <v>0.18445769085039321</v>
      </c>
      <c r="S70" s="49">
        <f t="shared" si="18"/>
        <v>0.81203841080941519</v>
      </c>
    </row>
    <row r="71" spans="1:19" x14ac:dyDescent="0.25">
      <c r="A71" s="46">
        <v>515</v>
      </c>
      <c r="B71" s="46">
        <v>8.1506382382627598E-2</v>
      </c>
      <c r="D71" s="46">
        <v>70</v>
      </c>
      <c r="E71" s="47">
        <f t="shared" si="13"/>
        <v>1</v>
      </c>
      <c r="F71" s="47">
        <f t="shared" si="14"/>
        <v>2.0218871964123E-2</v>
      </c>
      <c r="J71" s="46">
        <v>70</v>
      </c>
      <c r="L71" s="46">
        <v>3.3336416252841797E-2</v>
      </c>
      <c r="M71" s="46">
        <f t="shared" si="15"/>
        <v>0.13334566501136719</v>
      </c>
      <c r="P71" s="46">
        <v>70</v>
      </c>
      <c r="Q71" s="49">
        <f t="shared" si="16"/>
        <v>2.0218871964123E-2</v>
      </c>
      <c r="R71" s="49">
        <f t="shared" si="17"/>
        <v>0.13334566501136719</v>
      </c>
      <c r="S71" s="49">
        <f t="shared" si="18"/>
        <v>0.84837248393189668</v>
      </c>
    </row>
    <row r="72" spans="1:19" x14ac:dyDescent="0.25">
      <c r="A72" s="46">
        <v>806</v>
      </c>
      <c r="B72" s="46">
        <v>6.9865621952797302E-2</v>
      </c>
      <c r="D72" s="46">
        <v>71</v>
      </c>
      <c r="E72" s="47">
        <f t="shared" si="13"/>
        <v>1</v>
      </c>
      <c r="F72" s="47">
        <f t="shared" si="14"/>
        <v>4.1453378782579701E-2</v>
      </c>
      <c r="J72" s="46">
        <v>71</v>
      </c>
      <c r="L72" s="46">
        <v>5.4176334351641098E-2</v>
      </c>
      <c r="M72" s="46">
        <f t="shared" si="15"/>
        <v>0.21670533740656439</v>
      </c>
      <c r="P72" s="46">
        <v>71</v>
      </c>
      <c r="Q72" s="49">
        <f t="shared" si="16"/>
        <v>4.1453378782579701E-2</v>
      </c>
      <c r="R72" s="49">
        <f t="shared" si="17"/>
        <v>0.21670533740656439</v>
      </c>
      <c r="S72" s="49">
        <f t="shared" si="18"/>
        <v>0.80871085466248416</v>
      </c>
    </row>
    <row r="73" spans="1:19" x14ac:dyDescent="0.25">
      <c r="A73" s="46">
        <v>781</v>
      </c>
      <c r="B73" s="46">
        <v>8.1601794913864698E-2</v>
      </c>
      <c r="D73" s="46">
        <v>72</v>
      </c>
      <c r="E73" s="47">
        <f t="shared" si="13"/>
        <v>1</v>
      </c>
      <c r="F73" s="47">
        <f t="shared" si="14"/>
        <v>3.7133449946903797E-2</v>
      </c>
      <c r="J73" s="46">
        <v>72</v>
      </c>
      <c r="L73" s="46">
        <v>4.65666161806087E-2</v>
      </c>
      <c r="M73" s="46">
        <f t="shared" si="15"/>
        <v>0.1862664647224348</v>
      </c>
      <c r="P73" s="46">
        <v>72</v>
      </c>
      <c r="Q73" s="49">
        <f t="shared" si="16"/>
        <v>3.7133449946903797E-2</v>
      </c>
      <c r="R73" s="49">
        <f t="shared" si="17"/>
        <v>0.1862664647224348</v>
      </c>
      <c r="S73" s="49">
        <f t="shared" si="18"/>
        <v>0.80064339545909002</v>
      </c>
    </row>
    <row r="74" spans="1:19" x14ac:dyDescent="0.25">
      <c r="A74" s="46">
        <v>654</v>
      </c>
      <c r="B74" s="46">
        <v>6.1492453910977199E-2</v>
      </c>
      <c r="D74" s="46">
        <v>73</v>
      </c>
      <c r="E74" s="47">
        <f t="shared" si="13"/>
        <v>1</v>
      </c>
      <c r="F74" s="47">
        <f t="shared" si="14"/>
        <v>3.5621419635604903E-2</v>
      </c>
      <c r="J74" s="46">
        <v>73</v>
      </c>
      <c r="L74" s="46">
        <v>4.6859252874393603E-2</v>
      </c>
      <c r="M74" s="46">
        <f t="shared" si="15"/>
        <v>0.18743701149757441</v>
      </c>
      <c r="P74" s="46">
        <v>73</v>
      </c>
      <c r="Q74" s="49">
        <f t="shared" si="16"/>
        <v>3.5621419635604903E-2</v>
      </c>
      <c r="R74" s="49">
        <f t="shared" si="17"/>
        <v>0.18743701149757441</v>
      </c>
      <c r="S74" s="49">
        <f t="shared" si="18"/>
        <v>0.80995525189503004</v>
      </c>
    </row>
    <row r="75" spans="1:19" x14ac:dyDescent="0.25">
      <c r="A75" s="46">
        <v>673</v>
      </c>
      <c r="B75" s="46">
        <v>8.0306016514691506E-2</v>
      </c>
      <c r="D75" s="46">
        <v>74</v>
      </c>
      <c r="E75" s="47">
        <f t="shared" si="13"/>
        <v>2</v>
      </c>
      <c r="F75" s="47">
        <f t="shared" si="14"/>
        <v>0.1053526359925423</v>
      </c>
      <c r="J75" s="46">
        <v>74</v>
      </c>
      <c r="L75" s="46">
        <v>7.9784274335819805E-2</v>
      </c>
      <c r="M75" s="46">
        <f t="shared" si="15"/>
        <v>0.31913709734327922</v>
      </c>
      <c r="P75" s="46">
        <v>74</v>
      </c>
      <c r="Q75" s="49">
        <f t="shared" si="16"/>
        <v>0.1053526359925423</v>
      </c>
      <c r="R75" s="49">
        <f t="shared" si="17"/>
        <v>0.31913709734327922</v>
      </c>
      <c r="S75" s="49">
        <f t="shared" si="18"/>
        <v>0.6698828281964978</v>
      </c>
    </row>
    <row r="76" spans="1:19" x14ac:dyDescent="0.25">
      <c r="A76" s="46">
        <v>421</v>
      </c>
      <c r="B76" s="46">
        <v>9.1209045473862396E-2</v>
      </c>
      <c r="D76" s="46">
        <v>75</v>
      </c>
      <c r="E76" s="47">
        <f t="shared" si="13"/>
        <v>2</v>
      </c>
      <c r="F76" s="47">
        <f t="shared" si="14"/>
        <v>9.709311592177991E-2</v>
      </c>
      <c r="J76" s="46">
        <v>75</v>
      </c>
      <c r="L76" s="46">
        <v>6.4582028214419204E-2</v>
      </c>
      <c r="M76" s="46">
        <f t="shared" si="15"/>
        <v>0.25832811285767682</v>
      </c>
      <c r="P76" s="46">
        <v>75</v>
      </c>
      <c r="Q76" s="49">
        <f t="shared" si="16"/>
        <v>9.709311592177991E-2</v>
      </c>
      <c r="R76" s="49">
        <f t="shared" si="17"/>
        <v>0.25832811285767682</v>
      </c>
      <c r="S76" s="49">
        <f t="shared" si="18"/>
        <v>0.62414808497721519</v>
      </c>
    </row>
    <row r="77" spans="1:19" x14ac:dyDescent="0.25">
      <c r="A77" s="46">
        <v>443</v>
      </c>
      <c r="B77" s="46">
        <v>6.7692818441213901E-2</v>
      </c>
      <c r="D77" s="46">
        <v>76</v>
      </c>
      <c r="E77" s="47">
        <f t="shared" si="13"/>
        <v>2</v>
      </c>
      <c r="F77" s="47">
        <f t="shared" si="14"/>
        <v>9.3855110465856303E-2</v>
      </c>
      <c r="J77" s="46">
        <v>76</v>
      </c>
      <c r="L77" s="46">
        <v>5.50127138347919E-2</v>
      </c>
      <c r="M77" s="46">
        <f t="shared" si="15"/>
        <v>0.2200508553391676</v>
      </c>
      <c r="P77" s="46">
        <v>76</v>
      </c>
      <c r="Q77" s="49">
        <f t="shared" si="16"/>
        <v>9.3855110465856303E-2</v>
      </c>
      <c r="R77" s="49">
        <f t="shared" si="17"/>
        <v>0.2200508553391676</v>
      </c>
      <c r="S77" s="49">
        <f t="shared" si="18"/>
        <v>0.5734844551219942</v>
      </c>
    </row>
    <row r="78" spans="1:19" x14ac:dyDescent="0.25">
      <c r="A78" s="46">
        <v>435</v>
      </c>
      <c r="B78" s="46">
        <v>7.6919856956504495E-2</v>
      </c>
      <c r="D78" s="46">
        <v>77</v>
      </c>
      <c r="E78" s="47">
        <f t="shared" si="13"/>
        <v>1</v>
      </c>
      <c r="F78" s="47">
        <f t="shared" si="14"/>
        <v>3.24821902003175E-2</v>
      </c>
      <c r="J78" s="46">
        <v>77</v>
      </c>
      <c r="L78" s="46">
        <v>4.2941304188517902E-2</v>
      </c>
      <c r="M78" s="46">
        <f t="shared" si="15"/>
        <v>0.17176521675407161</v>
      </c>
      <c r="P78" s="46">
        <v>77</v>
      </c>
      <c r="Q78" s="49">
        <f t="shared" si="16"/>
        <v>3.24821902003175E-2</v>
      </c>
      <c r="R78" s="49">
        <f t="shared" si="17"/>
        <v>0.17176521675407161</v>
      </c>
      <c r="S78" s="49">
        <f t="shared" si="18"/>
        <v>0.81089192087811035</v>
      </c>
    </row>
    <row r="79" spans="1:19" x14ac:dyDescent="0.25">
      <c r="A79" s="46">
        <v>481</v>
      </c>
      <c r="B79" s="46">
        <v>7.4519816675475498E-2</v>
      </c>
      <c r="D79" s="46">
        <v>78</v>
      </c>
      <c r="E79" s="47">
        <f t="shared" si="13"/>
        <v>1</v>
      </c>
      <c r="F79" s="47">
        <f t="shared" si="14"/>
        <v>4.6733198694675397E-2</v>
      </c>
      <c r="J79" s="46">
        <v>78</v>
      </c>
      <c r="L79" s="46">
        <v>6.5067946506764104E-2</v>
      </c>
      <c r="M79" s="46">
        <f t="shared" si="15"/>
        <v>0.26027178602705642</v>
      </c>
      <c r="P79" s="46">
        <v>78</v>
      </c>
      <c r="Q79" s="49">
        <f t="shared" si="16"/>
        <v>4.6733198694675397E-2</v>
      </c>
      <c r="R79" s="49">
        <f t="shared" si="17"/>
        <v>0.26027178602705642</v>
      </c>
      <c r="S79" s="49">
        <f t="shared" si="18"/>
        <v>0.82044462287657538</v>
      </c>
    </row>
    <row r="80" spans="1:19" x14ac:dyDescent="0.25">
      <c r="A80" s="46">
        <v>198</v>
      </c>
      <c r="B80" s="46">
        <v>7.3053463503668398E-2</v>
      </c>
      <c r="D80" s="46">
        <v>79</v>
      </c>
      <c r="E80" s="47">
        <f t="shared" si="13"/>
        <v>2</v>
      </c>
      <c r="F80" s="47">
        <f t="shared" si="14"/>
        <v>9.5143516792925403E-2</v>
      </c>
      <c r="J80" s="46">
        <v>79</v>
      </c>
      <c r="L80" s="46">
        <v>6.1481830811469497E-2</v>
      </c>
      <c r="M80" s="46">
        <f t="shared" si="15"/>
        <v>0.24592732324587799</v>
      </c>
      <c r="P80" s="46">
        <v>79</v>
      </c>
      <c r="Q80" s="49">
        <f t="shared" si="16"/>
        <v>9.5143516792925403E-2</v>
      </c>
      <c r="R80" s="49">
        <f t="shared" si="17"/>
        <v>0.24592732324587799</v>
      </c>
      <c r="S80" s="49">
        <f t="shared" si="18"/>
        <v>0.61312344014007347</v>
      </c>
    </row>
    <row r="81" spans="1:19" x14ac:dyDescent="0.25">
      <c r="A81" s="46">
        <v>439</v>
      </c>
      <c r="B81" s="46">
        <v>7.49748795180189E-2</v>
      </c>
      <c r="D81" s="46">
        <v>80</v>
      </c>
      <c r="E81" s="47">
        <f t="shared" si="13"/>
        <v>1</v>
      </c>
      <c r="F81" s="47">
        <f t="shared" si="14"/>
        <v>3.86311456767231E-2</v>
      </c>
      <c r="J81" s="46">
        <v>80</v>
      </c>
      <c r="L81" s="46">
        <v>4.93764729024447E-2</v>
      </c>
      <c r="M81" s="46">
        <f t="shared" si="15"/>
        <v>0.1975058916097788</v>
      </c>
      <c r="P81" s="46">
        <v>80</v>
      </c>
      <c r="Q81" s="49">
        <f t="shared" si="16"/>
        <v>3.86311456767231E-2</v>
      </c>
      <c r="R81" s="49">
        <f t="shared" si="17"/>
        <v>0.1975058916097788</v>
      </c>
      <c r="S81" s="49">
        <f t="shared" si="18"/>
        <v>0.80440509717528641</v>
      </c>
    </row>
    <row r="82" spans="1:19" x14ac:dyDescent="0.25">
      <c r="A82" s="46">
        <v>440</v>
      </c>
      <c r="B82" s="46">
        <v>7.5785851382452099E-2</v>
      </c>
      <c r="D82" s="46">
        <v>81</v>
      </c>
      <c r="E82" s="47">
        <f t="shared" si="13"/>
        <v>2</v>
      </c>
      <c r="F82" s="47">
        <f t="shared" si="14"/>
        <v>0.12296922124973</v>
      </c>
      <c r="J82" s="46">
        <v>81</v>
      </c>
      <c r="L82" s="46">
        <v>0.11311708406374001</v>
      </c>
      <c r="M82" s="46">
        <f t="shared" si="15"/>
        <v>0.45246833625496002</v>
      </c>
      <c r="P82" s="46">
        <v>81</v>
      </c>
      <c r="Q82" s="49">
        <f t="shared" si="16"/>
        <v>0.12296922124973</v>
      </c>
      <c r="R82" s="49">
        <f t="shared" si="17"/>
        <v>0.45246833625496002</v>
      </c>
      <c r="S82" s="49">
        <f t="shared" si="18"/>
        <v>0.72822579748334371</v>
      </c>
    </row>
    <row r="83" spans="1:19" x14ac:dyDescent="0.25">
      <c r="A83" s="46">
        <v>423</v>
      </c>
      <c r="B83" s="46">
        <v>6.8700745730927298E-2</v>
      </c>
      <c r="D83" s="46">
        <v>82</v>
      </c>
      <c r="E83" s="47">
        <f t="shared" si="13"/>
        <v>1</v>
      </c>
      <c r="F83" s="47">
        <f t="shared" si="14"/>
        <v>3.1784684873524302E-2</v>
      </c>
      <c r="J83" s="46">
        <v>82</v>
      </c>
      <c r="L83" s="46">
        <v>4.3387675703020101E-2</v>
      </c>
      <c r="M83" s="46">
        <f t="shared" si="15"/>
        <v>0.1735507028120804</v>
      </c>
      <c r="P83" s="46">
        <v>82</v>
      </c>
      <c r="Q83" s="49">
        <f t="shared" si="16"/>
        <v>3.1784684873524302E-2</v>
      </c>
      <c r="R83" s="49">
        <f t="shared" si="17"/>
        <v>0.1735507028120804</v>
      </c>
      <c r="S83" s="49">
        <f t="shared" si="18"/>
        <v>0.81685649001409943</v>
      </c>
    </row>
    <row r="84" spans="1:19" x14ac:dyDescent="0.25">
      <c r="A84" s="46">
        <v>604</v>
      </c>
      <c r="B84" s="46">
        <v>7.1971236065475994E-2</v>
      </c>
      <c r="D84" s="46">
        <v>83</v>
      </c>
      <c r="E84" s="47">
        <f t="shared" si="13"/>
        <v>2</v>
      </c>
      <c r="F84" s="47">
        <f t="shared" si="14"/>
        <v>9.7784527430753387E-2</v>
      </c>
      <c r="J84" s="46">
        <v>83</v>
      </c>
      <c r="L84" s="46">
        <v>6.5936210859644004E-2</v>
      </c>
      <c r="M84" s="46">
        <f t="shared" si="15"/>
        <v>0.26374484343857602</v>
      </c>
      <c r="P84" s="46">
        <v>83</v>
      </c>
      <c r="Q84" s="49">
        <f t="shared" si="16"/>
        <v>9.7784527430753387E-2</v>
      </c>
      <c r="R84" s="49">
        <f t="shared" si="17"/>
        <v>0.26374484343857602</v>
      </c>
      <c r="S84" s="49">
        <f t="shared" si="18"/>
        <v>0.6292457279699325</v>
      </c>
    </row>
    <row r="85" spans="1:19" x14ac:dyDescent="0.25">
      <c r="A85" s="46">
        <v>437</v>
      </c>
      <c r="B85" s="46">
        <v>6.5747555388342593E-2</v>
      </c>
      <c r="D85" s="46">
        <v>84</v>
      </c>
      <c r="E85" s="47">
        <f t="shared" si="13"/>
        <v>1</v>
      </c>
      <c r="F85" s="47">
        <f t="shared" si="14"/>
        <v>3.1922138542875102E-2</v>
      </c>
      <c r="J85" s="46">
        <v>84</v>
      </c>
      <c r="L85" s="46">
        <v>4.2598877056591503E-2</v>
      </c>
      <c r="M85" s="46">
        <f t="shared" si="15"/>
        <v>0.17039550822636601</v>
      </c>
      <c r="P85" s="46">
        <v>84</v>
      </c>
      <c r="Q85" s="49">
        <f t="shared" si="16"/>
        <v>3.1922138542875102E-2</v>
      </c>
      <c r="R85" s="49">
        <f t="shared" si="17"/>
        <v>0.17039550822636601</v>
      </c>
      <c r="S85" s="49">
        <f t="shared" si="18"/>
        <v>0.81265856785105295</v>
      </c>
    </row>
    <row r="86" spans="1:19" x14ac:dyDescent="0.25">
      <c r="A86" s="46">
        <v>363</v>
      </c>
      <c r="B86" s="46">
        <v>7.1094279579451997E-2</v>
      </c>
      <c r="D86" s="46">
        <v>85</v>
      </c>
      <c r="E86" s="47">
        <f t="shared" si="13"/>
        <v>2</v>
      </c>
      <c r="F86" s="47">
        <f t="shared" si="14"/>
        <v>0.1019504506945498</v>
      </c>
      <c r="J86" s="46">
        <v>85</v>
      </c>
      <c r="L86" s="46">
        <v>7.3678267616375498E-2</v>
      </c>
      <c r="M86" s="46">
        <f t="shared" si="15"/>
        <v>0.29471307046550199</v>
      </c>
      <c r="P86" s="46">
        <v>85</v>
      </c>
      <c r="Q86" s="49">
        <f t="shared" si="16"/>
        <v>0.1019504506945498</v>
      </c>
      <c r="R86" s="49">
        <f t="shared" si="17"/>
        <v>0.29471307046550199</v>
      </c>
      <c r="S86" s="49">
        <f t="shared" si="18"/>
        <v>0.65406878448411487</v>
      </c>
    </row>
    <row r="87" spans="1:19" x14ac:dyDescent="0.25">
      <c r="A87" s="46">
        <v>564</v>
      </c>
      <c r="B87" s="46">
        <v>7.0730870421387801E-2</v>
      </c>
      <c r="D87" s="46">
        <v>86</v>
      </c>
      <c r="E87" s="47">
        <f t="shared" si="13"/>
        <v>2</v>
      </c>
      <c r="F87" s="47">
        <f t="shared" si="14"/>
        <v>9.4565376970978693E-2</v>
      </c>
      <c r="J87" s="46">
        <v>86</v>
      </c>
      <c r="L87" s="46">
        <v>6.1658659021416401E-2</v>
      </c>
      <c r="M87" s="46">
        <f t="shared" si="15"/>
        <v>0.2466346360856656</v>
      </c>
      <c r="P87" s="46">
        <v>86</v>
      </c>
      <c r="Q87" s="49">
        <f t="shared" si="16"/>
        <v>9.4565376970978693E-2</v>
      </c>
      <c r="R87" s="49">
        <f t="shared" si="17"/>
        <v>0.2466346360856656</v>
      </c>
      <c r="S87" s="49">
        <f t="shared" si="18"/>
        <v>0.61657706122779721</v>
      </c>
    </row>
    <row r="88" spans="1:19" x14ac:dyDescent="0.25">
      <c r="A88" s="46">
        <v>783</v>
      </c>
      <c r="B88" s="46">
        <v>7.4600605240825096E-2</v>
      </c>
      <c r="D88" s="46">
        <v>87</v>
      </c>
      <c r="E88" s="47">
        <f t="shared" si="13"/>
        <v>1</v>
      </c>
      <c r="F88" s="47">
        <f t="shared" si="14"/>
        <v>2.4537322323153199E-2</v>
      </c>
      <c r="J88" s="46">
        <v>87</v>
      </c>
      <c r="L88" s="46">
        <v>3.6539624140144902E-2</v>
      </c>
      <c r="M88" s="46">
        <f t="shared" si="15"/>
        <v>0.14615849656057961</v>
      </c>
      <c r="P88" s="46">
        <v>87</v>
      </c>
      <c r="Q88" s="49">
        <f t="shared" si="16"/>
        <v>2.4537322323153199E-2</v>
      </c>
      <c r="R88" s="49">
        <f t="shared" si="17"/>
        <v>0.14615849656057961</v>
      </c>
      <c r="S88" s="49">
        <f t="shared" si="18"/>
        <v>0.83211839954180844</v>
      </c>
    </row>
    <row r="89" spans="1:19" x14ac:dyDescent="0.25">
      <c r="A89" s="46">
        <v>880</v>
      </c>
      <c r="B89" s="46">
        <v>7.1942540944009994E-2</v>
      </c>
      <c r="D89" s="46">
        <v>88</v>
      </c>
      <c r="E89" s="47">
        <f t="shared" si="13"/>
        <v>1</v>
      </c>
      <c r="F89" s="47">
        <f t="shared" si="14"/>
        <v>2.6667320540938101E-2</v>
      </c>
      <c r="J89" s="46">
        <v>88</v>
      </c>
      <c r="L89" s="46">
        <v>3.8487664989052199E-2</v>
      </c>
      <c r="M89" s="46">
        <f t="shared" si="15"/>
        <v>0.1539506599562088</v>
      </c>
      <c r="P89" s="46">
        <v>88</v>
      </c>
      <c r="Q89" s="49">
        <f t="shared" si="16"/>
        <v>2.6667320540938101E-2</v>
      </c>
      <c r="R89" s="49">
        <f t="shared" si="17"/>
        <v>0.1539506599562088</v>
      </c>
      <c r="S89" s="49">
        <f t="shared" si="18"/>
        <v>0.82678008299202088</v>
      </c>
    </row>
    <row r="90" spans="1:19" x14ac:dyDescent="0.25">
      <c r="A90" s="46">
        <v>679</v>
      </c>
      <c r="B90" s="46">
        <v>7.2524945801063403E-2</v>
      </c>
      <c r="D90" s="46">
        <v>89</v>
      </c>
      <c r="E90" s="47">
        <f t="shared" si="13"/>
        <v>2</v>
      </c>
      <c r="F90" s="47">
        <f t="shared" si="14"/>
        <v>0.117034219207067</v>
      </c>
      <c r="J90" s="46">
        <v>89</v>
      </c>
      <c r="L90" s="46">
        <v>0.108564969616193</v>
      </c>
      <c r="M90" s="46">
        <f t="shared" si="15"/>
        <v>0.43425987846477199</v>
      </c>
      <c r="P90" s="46">
        <v>89</v>
      </c>
      <c r="Q90" s="49">
        <f t="shared" si="16"/>
        <v>0.117034219207067</v>
      </c>
      <c r="R90" s="49">
        <f t="shared" si="17"/>
        <v>0.43425987846477199</v>
      </c>
      <c r="S90" s="49">
        <f t="shared" si="18"/>
        <v>0.73049727821779176</v>
      </c>
    </row>
    <row r="91" spans="1:19" x14ac:dyDescent="0.25">
      <c r="A91" s="46">
        <v>861</v>
      </c>
      <c r="B91" s="46">
        <v>7.9407267911810395E-2</v>
      </c>
      <c r="D91" s="46">
        <v>90</v>
      </c>
      <c r="E91" s="47">
        <f t="shared" si="13"/>
        <v>1</v>
      </c>
      <c r="F91" s="47">
        <f t="shared" si="14"/>
        <v>3.6919877560609098E-2</v>
      </c>
      <c r="J91" s="46">
        <v>90</v>
      </c>
      <c r="L91" s="46">
        <v>4.7817558358661798E-2</v>
      </c>
      <c r="M91" s="46">
        <f t="shared" si="15"/>
        <v>0.19127023343464719</v>
      </c>
      <c r="P91" s="46">
        <v>90</v>
      </c>
      <c r="Q91" s="49">
        <f t="shared" si="16"/>
        <v>3.6919877560609098E-2</v>
      </c>
      <c r="R91" s="49">
        <f t="shared" si="17"/>
        <v>0.19127023343464719</v>
      </c>
      <c r="S91" s="49">
        <f t="shared" si="18"/>
        <v>0.80697530976128695</v>
      </c>
    </row>
    <row r="92" spans="1:19" x14ac:dyDescent="0.25">
      <c r="A92" s="46">
        <v>729</v>
      </c>
      <c r="B92" s="46">
        <v>7.3002284041602195E-2</v>
      </c>
      <c r="D92" s="46">
        <v>91</v>
      </c>
      <c r="E92" s="47">
        <f t="shared" si="13"/>
        <v>2</v>
      </c>
      <c r="F92" s="47">
        <f t="shared" si="14"/>
        <v>7.0759955301092692E-2</v>
      </c>
      <c r="J92" s="46">
        <v>91</v>
      </c>
      <c r="L92" s="46">
        <v>4.1834833891085603E-2</v>
      </c>
      <c r="M92" s="46">
        <f t="shared" si="15"/>
        <v>0.16733933556434241</v>
      </c>
      <c r="P92" s="46">
        <v>91</v>
      </c>
      <c r="Q92" s="49">
        <f t="shared" si="16"/>
        <v>7.0759955301092692E-2</v>
      </c>
      <c r="R92" s="49">
        <f t="shared" si="17"/>
        <v>0.16733933556434241</v>
      </c>
      <c r="S92" s="49">
        <f t="shared" si="18"/>
        <v>0.57714690892933951</v>
      </c>
    </row>
    <row r="93" spans="1:19" x14ac:dyDescent="0.25">
      <c r="A93" s="46">
        <v>490</v>
      </c>
      <c r="B93" s="46">
        <v>7.3002005662303707E-2</v>
      </c>
      <c r="D93" s="46">
        <v>92</v>
      </c>
      <c r="E93" s="47">
        <f t="shared" si="13"/>
        <v>1</v>
      </c>
      <c r="F93" s="47">
        <f t="shared" si="14"/>
        <v>3.6574904125265401E-2</v>
      </c>
      <c r="J93" s="46">
        <v>92</v>
      </c>
      <c r="L93" s="46">
        <v>4.5576473362943702E-2</v>
      </c>
      <c r="M93" s="46">
        <f t="shared" si="15"/>
        <v>0.18230589345177481</v>
      </c>
      <c r="P93" s="46">
        <v>92</v>
      </c>
      <c r="Q93" s="49">
        <f t="shared" si="16"/>
        <v>3.6574904125265401E-2</v>
      </c>
      <c r="R93" s="49">
        <f t="shared" si="17"/>
        <v>0.18230589345177481</v>
      </c>
      <c r="S93" s="49">
        <f t="shared" si="18"/>
        <v>0.79937618344225103</v>
      </c>
    </row>
    <row r="94" spans="1:19" x14ac:dyDescent="0.25">
      <c r="A94" s="46">
        <v>746</v>
      </c>
      <c r="B94" s="46">
        <v>8.0088399118110096E-2</v>
      </c>
      <c r="D94" s="46">
        <v>93</v>
      </c>
      <c r="E94" s="47">
        <f t="shared" si="13"/>
        <v>1</v>
      </c>
      <c r="F94" s="47">
        <f t="shared" si="14"/>
        <v>4.40555702087123E-2</v>
      </c>
      <c r="J94" s="46">
        <v>93</v>
      </c>
      <c r="L94" s="46">
        <v>5.9673490118278799E-2</v>
      </c>
      <c r="M94" s="46">
        <f t="shared" si="15"/>
        <v>0.2386939604731152</v>
      </c>
      <c r="P94" s="46">
        <v>93</v>
      </c>
      <c r="Q94" s="49">
        <f t="shared" si="16"/>
        <v>4.40555702087123E-2</v>
      </c>
      <c r="R94" s="49">
        <f t="shared" si="17"/>
        <v>0.2386939604731152</v>
      </c>
      <c r="S94" s="49">
        <f t="shared" si="18"/>
        <v>0.81543072928452065</v>
      </c>
    </row>
    <row r="95" spans="1:19" x14ac:dyDescent="0.25">
      <c r="A95" s="46">
        <v>769</v>
      </c>
      <c r="B95" s="46">
        <v>6.9516483096468296E-2</v>
      </c>
      <c r="D95" s="46">
        <v>94</v>
      </c>
      <c r="E95" s="47">
        <f t="shared" si="13"/>
        <v>2</v>
      </c>
      <c r="F95" s="47">
        <f t="shared" si="14"/>
        <v>0.11330018125514629</v>
      </c>
      <c r="J95" s="46">
        <v>94</v>
      </c>
      <c r="L95" s="46">
        <v>0.10441285755207499</v>
      </c>
      <c r="M95" s="46">
        <f t="shared" si="15"/>
        <v>0.41765143020829998</v>
      </c>
      <c r="P95" s="46">
        <v>94</v>
      </c>
      <c r="Q95" s="49">
        <f t="shared" si="16"/>
        <v>0.11330018125514629</v>
      </c>
      <c r="R95" s="49">
        <f t="shared" si="17"/>
        <v>0.41765143020829998</v>
      </c>
      <c r="S95" s="49">
        <f t="shared" si="18"/>
        <v>0.72872071526574489</v>
      </c>
    </row>
    <row r="96" spans="1:19" x14ac:dyDescent="0.25">
      <c r="A96" s="46">
        <v>822</v>
      </c>
      <c r="B96" s="46">
        <v>6.8504858091189405E-2</v>
      </c>
      <c r="D96" s="46">
        <v>95</v>
      </c>
      <c r="E96" s="47">
        <f t="shared" si="13"/>
        <v>2</v>
      </c>
      <c r="F96" s="47">
        <f t="shared" si="14"/>
        <v>7.1651122750744797E-2</v>
      </c>
      <c r="J96" s="46">
        <v>95</v>
      </c>
      <c r="L96" s="46">
        <v>4.3208792191378999E-2</v>
      </c>
      <c r="M96" s="46">
        <f t="shared" si="15"/>
        <v>0.172835168765516</v>
      </c>
      <c r="P96" s="46">
        <v>95</v>
      </c>
      <c r="Q96" s="49">
        <f t="shared" si="16"/>
        <v>7.1651122750744797E-2</v>
      </c>
      <c r="R96" s="49">
        <f t="shared" si="17"/>
        <v>0.172835168765516</v>
      </c>
      <c r="S96" s="49">
        <f t="shared" si="18"/>
        <v>0.5854366720470342</v>
      </c>
    </row>
    <row r="97" spans="1:19" x14ac:dyDescent="0.25">
      <c r="A97" s="46">
        <v>854</v>
      </c>
      <c r="B97" s="46">
        <v>7.8280536838814099E-2</v>
      </c>
      <c r="D97" s="46">
        <v>96</v>
      </c>
      <c r="E97" s="47">
        <f t="shared" si="13"/>
        <v>2</v>
      </c>
      <c r="F97" s="47">
        <f t="shared" si="14"/>
        <v>9.5826612103916103E-2</v>
      </c>
      <c r="J97" s="46">
        <v>96</v>
      </c>
      <c r="L97" s="46">
        <v>6.2981301485595706E-2</v>
      </c>
      <c r="M97" s="46">
        <f t="shared" si="15"/>
        <v>0.25192520594238282</v>
      </c>
      <c r="P97" s="46">
        <v>96</v>
      </c>
      <c r="Q97" s="49">
        <f t="shared" si="16"/>
        <v>9.5826612103916103E-2</v>
      </c>
      <c r="R97" s="49">
        <f t="shared" si="17"/>
        <v>0.25192520594238282</v>
      </c>
      <c r="S97" s="49">
        <f t="shared" si="18"/>
        <v>0.61962276960157625</v>
      </c>
    </row>
    <row r="98" spans="1:19" x14ac:dyDescent="0.25">
      <c r="A98" s="46">
        <v>739</v>
      </c>
      <c r="B98" s="46">
        <v>7.6084598865877998E-2</v>
      </c>
      <c r="D98" s="46">
        <v>97</v>
      </c>
      <c r="E98" s="47">
        <f t="shared" si="13"/>
        <v>1</v>
      </c>
      <c r="F98" s="47">
        <f t="shared" si="14"/>
        <v>2.84610383042E-2</v>
      </c>
      <c r="J98" s="46">
        <v>97</v>
      </c>
      <c r="L98" s="46">
        <v>3.8563499637676101E-2</v>
      </c>
      <c r="M98" s="46">
        <f t="shared" si="15"/>
        <v>0.1542539985507044</v>
      </c>
      <c r="P98" s="46">
        <v>97</v>
      </c>
      <c r="Q98" s="49">
        <f t="shared" si="16"/>
        <v>2.84610383042E-2</v>
      </c>
      <c r="R98" s="49">
        <f t="shared" si="17"/>
        <v>0.1542539985507044</v>
      </c>
      <c r="S98" s="49">
        <f t="shared" si="18"/>
        <v>0.81549237898786364</v>
      </c>
    </row>
    <row r="99" spans="1:19" x14ac:dyDescent="0.25">
      <c r="A99" s="46">
        <v>605</v>
      </c>
      <c r="B99" s="46">
        <v>6.2697383955543404E-2</v>
      </c>
      <c r="D99" s="46">
        <v>98</v>
      </c>
      <c r="E99" s="47">
        <f t="shared" si="13"/>
        <v>2</v>
      </c>
      <c r="F99" s="47">
        <f t="shared" si="14"/>
        <v>8.5940632680915799E-2</v>
      </c>
      <c r="J99" s="46">
        <v>98</v>
      </c>
      <c r="L99" s="46">
        <v>5.4555528424001902E-2</v>
      </c>
      <c r="M99" s="46">
        <f t="shared" si="15"/>
        <v>0.21822211369600761</v>
      </c>
      <c r="P99" s="46">
        <v>98</v>
      </c>
      <c r="Q99" s="49">
        <f t="shared" si="16"/>
        <v>8.5940632680915799E-2</v>
      </c>
      <c r="R99" s="49">
        <f t="shared" si="17"/>
        <v>0.21822211369600761</v>
      </c>
      <c r="S99" s="49">
        <f t="shared" si="18"/>
        <v>0.60617816762312804</v>
      </c>
    </row>
    <row r="100" spans="1:19" x14ac:dyDescent="0.25">
      <c r="A100" s="46">
        <v>734</v>
      </c>
      <c r="B100" s="46">
        <v>7.6879151883687796E-2</v>
      </c>
      <c r="D100" s="46">
        <v>99</v>
      </c>
      <c r="E100" s="47">
        <f t="shared" si="13"/>
        <v>1</v>
      </c>
      <c r="F100" s="47">
        <f t="shared" si="14"/>
        <v>2.78501032476446E-2</v>
      </c>
      <c r="J100" s="46">
        <v>99</v>
      </c>
      <c r="L100" s="46">
        <v>3.7932999442708198E-2</v>
      </c>
      <c r="M100" s="46">
        <f t="shared" si="15"/>
        <v>0.15173199777083279</v>
      </c>
      <c r="P100" s="46">
        <v>99</v>
      </c>
      <c r="Q100" s="49">
        <f t="shared" si="16"/>
        <v>2.78501032476446E-2</v>
      </c>
      <c r="R100" s="49">
        <f t="shared" si="17"/>
        <v>0.15173199777083279</v>
      </c>
      <c r="S100" s="49">
        <f t="shared" si="18"/>
        <v>0.81645200974874277</v>
      </c>
    </row>
    <row r="101" spans="1:19" x14ac:dyDescent="0.25">
      <c r="A101" s="46">
        <v>456</v>
      </c>
      <c r="B101" s="46">
        <v>8.3640938132529902E-2</v>
      </c>
      <c r="D101" s="46">
        <v>100</v>
      </c>
      <c r="E101" s="47">
        <f t="shared" si="13"/>
        <v>1</v>
      </c>
      <c r="F101" s="47">
        <f t="shared" si="14"/>
        <v>2.7356544593851E-2</v>
      </c>
      <c r="J101" s="46">
        <v>100</v>
      </c>
      <c r="L101" s="46">
        <v>3.8465521142109799E-2</v>
      </c>
      <c r="M101" s="46">
        <f t="shared" si="15"/>
        <v>0.15386208456843919</v>
      </c>
      <c r="P101" s="46">
        <v>100</v>
      </c>
      <c r="Q101" s="49">
        <f t="shared" si="16"/>
        <v>2.7356544593851E-2</v>
      </c>
      <c r="R101" s="49">
        <f t="shared" si="17"/>
        <v>0.15386208456843919</v>
      </c>
      <c r="S101" s="49">
        <f t="shared" si="18"/>
        <v>0.82220087118550267</v>
      </c>
    </row>
    <row r="102" spans="1:19" x14ac:dyDescent="0.25">
      <c r="A102" s="46">
        <v>777</v>
      </c>
      <c r="B102" s="46">
        <v>8.5892151995077701E-2</v>
      </c>
      <c r="D102" s="46">
        <v>101</v>
      </c>
      <c r="E102" s="47">
        <f t="shared" si="13"/>
        <v>1</v>
      </c>
      <c r="F102" s="47">
        <f t="shared" si="14"/>
        <v>4.4372207484563699E-2</v>
      </c>
      <c r="J102" s="46">
        <v>101</v>
      </c>
      <c r="L102" s="46">
        <v>6.0716945907811001E-2</v>
      </c>
      <c r="M102" s="46">
        <f t="shared" si="15"/>
        <v>0.24286778363124401</v>
      </c>
      <c r="P102" s="46">
        <v>101</v>
      </c>
      <c r="Q102" s="49">
        <f t="shared" si="16"/>
        <v>4.4372207484563699E-2</v>
      </c>
      <c r="R102" s="49">
        <f t="shared" si="17"/>
        <v>0.24286778363124401</v>
      </c>
      <c r="S102" s="49">
        <f t="shared" si="18"/>
        <v>0.8172989153969642</v>
      </c>
    </row>
    <row r="103" spans="1:19" x14ac:dyDescent="0.25">
      <c r="A103" s="46">
        <v>727</v>
      </c>
      <c r="B103" s="46">
        <v>8.8831972651113006E-2</v>
      </c>
      <c r="D103" s="46">
        <v>102</v>
      </c>
      <c r="E103" s="47">
        <f t="shared" si="13"/>
        <v>2</v>
      </c>
      <c r="F103" s="47">
        <f t="shared" si="14"/>
        <v>0.1219520345788266</v>
      </c>
      <c r="J103" s="46">
        <v>102</v>
      </c>
      <c r="L103" s="46">
        <v>0.114339292995433</v>
      </c>
      <c r="M103" s="46">
        <f t="shared" si="15"/>
        <v>0.45735717198173198</v>
      </c>
      <c r="P103" s="46">
        <v>102</v>
      </c>
      <c r="Q103" s="49">
        <f t="shared" si="16"/>
        <v>0.1219520345788266</v>
      </c>
      <c r="R103" s="49">
        <f t="shared" si="17"/>
        <v>0.45735717198173198</v>
      </c>
      <c r="S103" s="49">
        <f t="shared" si="18"/>
        <v>0.73335493122277384</v>
      </c>
    </row>
    <row r="104" spans="1:19" x14ac:dyDescent="0.25">
      <c r="A104" s="46">
        <v>611</v>
      </c>
      <c r="B104" s="46">
        <v>6.9711886102478193E-2</v>
      </c>
      <c r="D104" s="46">
        <v>103</v>
      </c>
      <c r="E104" s="47">
        <f t="shared" si="13"/>
        <v>1</v>
      </c>
      <c r="F104" s="47">
        <f t="shared" si="14"/>
        <v>4.3127642391290702E-2</v>
      </c>
      <c r="J104" s="46">
        <v>103</v>
      </c>
      <c r="L104" s="46">
        <v>5.8239765140458401E-2</v>
      </c>
      <c r="M104" s="46">
        <f t="shared" si="15"/>
        <v>0.2329590605618336</v>
      </c>
      <c r="P104" s="46">
        <v>103</v>
      </c>
      <c r="Q104" s="49">
        <f t="shared" si="16"/>
        <v>4.3127642391290702E-2</v>
      </c>
      <c r="R104" s="49">
        <f t="shared" si="17"/>
        <v>0.2329590605618336</v>
      </c>
      <c r="S104" s="49">
        <f t="shared" si="18"/>
        <v>0.81487029400239408</v>
      </c>
    </row>
    <row r="105" spans="1:19" x14ac:dyDescent="0.25">
      <c r="A105" s="46">
        <v>701</v>
      </c>
      <c r="B105" s="46">
        <v>6.8478022635800301E-2</v>
      </c>
      <c r="D105" s="46">
        <v>104</v>
      </c>
      <c r="E105" s="47">
        <f t="shared" si="13"/>
        <v>2</v>
      </c>
      <c r="F105" s="47">
        <f t="shared" si="14"/>
        <v>0.10986814575416601</v>
      </c>
      <c r="J105" s="46">
        <v>104</v>
      </c>
      <c r="L105" s="46">
        <v>8.0021866415833601E-2</v>
      </c>
      <c r="M105" s="46">
        <f t="shared" si="15"/>
        <v>0.3200874656633344</v>
      </c>
      <c r="P105" s="46">
        <v>104</v>
      </c>
      <c r="Q105" s="49">
        <f t="shared" si="16"/>
        <v>0.10986814575416601</v>
      </c>
      <c r="R105" s="49">
        <f t="shared" si="17"/>
        <v>0.3200874656633344</v>
      </c>
      <c r="S105" s="49">
        <f t="shared" si="18"/>
        <v>0.65675586350599402</v>
      </c>
    </row>
    <row r="106" spans="1:19" x14ac:dyDescent="0.25">
      <c r="A106" s="46">
        <v>728</v>
      </c>
      <c r="B106" s="46">
        <v>7.2283888686281494E-2</v>
      </c>
      <c r="D106" s="46">
        <v>105</v>
      </c>
      <c r="E106" s="47">
        <f t="shared" si="13"/>
        <v>2</v>
      </c>
      <c r="F106" s="47">
        <f t="shared" si="14"/>
        <v>0.1067426634405345</v>
      </c>
      <c r="J106" s="46">
        <v>105</v>
      </c>
      <c r="L106" s="46">
        <v>7.9148311809796798E-2</v>
      </c>
      <c r="M106" s="46">
        <f t="shared" si="15"/>
        <v>0.31659324723918719</v>
      </c>
      <c r="P106" s="46">
        <v>105</v>
      </c>
      <c r="Q106" s="49">
        <f t="shared" si="16"/>
        <v>0.1067426634405345</v>
      </c>
      <c r="R106" s="49">
        <f t="shared" si="17"/>
        <v>0.31659324723918719</v>
      </c>
      <c r="S106" s="49">
        <f t="shared" si="18"/>
        <v>0.6628397340392731</v>
      </c>
    </row>
    <row r="107" spans="1:19" x14ac:dyDescent="0.25">
      <c r="A107" s="46">
        <v>662</v>
      </c>
      <c r="B107" s="46">
        <v>7.2137704854457904E-2</v>
      </c>
      <c r="D107" s="46">
        <v>106</v>
      </c>
      <c r="E107" s="47">
        <f t="shared" si="13"/>
        <v>2</v>
      </c>
      <c r="F107" s="47">
        <f t="shared" si="14"/>
        <v>0.1026791460193236</v>
      </c>
      <c r="J107" s="46">
        <v>106</v>
      </c>
      <c r="L107" s="46">
        <v>7.4479767694139096E-2</v>
      </c>
      <c r="M107" s="46">
        <f t="shared" si="15"/>
        <v>0.29791907077655638</v>
      </c>
      <c r="P107" s="46">
        <v>106</v>
      </c>
      <c r="Q107" s="49">
        <f t="shared" si="16"/>
        <v>0.1026791460193236</v>
      </c>
      <c r="R107" s="49">
        <f t="shared" si="17"/>
        <v>0.29791907077655638</v>
      </c>
      <c r="S107" s="49">
        <f t="shared" si="18"/>
        <v>0.65534550792038937</v>
      </c>
    </row>
    <row r="108" spans="1:19" x14ac:dyDescent="0.25">
      <c r="A108" s="46">
        <v>702</v>
      </c>
      <c r="B108" s="46">
        <v>8.3371293682603195E-2</v>
      </c>
      <c r="D108" s="46">
        <v>107</v>
      </c>
      <c r="E108" s="47">
        <f t="shared" si="13"/>
        <v>1</v>
      </c>
      <c r="F108" s="47">
        <f t="shared" si="14"/>
        <v>3.51541212510975E-2</v>
      </c>
      <c r="J108" s="46">
        <v>107</v>
      </c>
      <c r="L108" s="46">
        <v>4.4155320605531102E-2</v>
      </c>
      <c r="M108" s="46">
        <f t="shared" si="15"/>
        <v>0.17662128242212441</v>
      </c>
      <c r="P108" s="46">
        <v>107</v>
      </c>
      <c r="Q108" s="49">
        <f t="shared" si="16"/>
        <v>3.51541212510975E-2</v>
      </c>
      <c r="R108" s="49">
        <f t="shared" si="17"/>
        <v>0.17662128242212441</v>
      </c>
      <c r="S108" s="49">
        <f t="shared" si="18"/>
        <v>0.80096327708073578</v>
      </c>
    </row>
    <row r="109" spans="1:19" x14ac:dyDescent="0.25">
      <c r="A109" s="46">
        <v>661</v>
      </c>
      <c r="B109" s="46">
        <v>8.0695179291617999E-2</v>
      </c>
      <c r="D109" s="46">
        <v>108</v>
      </c>
      <c r="E109" s="47">
        <f t="shared" si="13"/>
        <v>2</v>
      </c>
      <c r="F109" s="47">
        <f t="shared" si="14"/>
        <v>0.1039200689079286</v>
      </c>
      <c r="J109" s="46">
        <v>108</v>
      </c>
      <c r="L109" s="46">
        <v>6.4330679744703995E-2</v>
      </c>
      <c r="M109" s="46">
        <f t="shared" si="15"/>
        <v>0.25732271897881598</v>
      </c>
      <c r="P109" s="46">
        <v>108</v>
      </c>
      <c r="Q109" s="49">
        <f t="shared" si="16"/>
        <v>0.1039200689079286</v>
      </c>
      <c r="R109" s="49">
        <f t="shared" si="17"/>
        <v>0.25732271897881598</v>
      </c>
      <c r="S109" s="49">
        <f t="shared" si="18"/>
        <v>0.59614887748608081</v>
      </c>
    </row>
    <row r="110" spans="1:19" x14ac:dyDescent="0.25">
      <c r="A110" s="46">
        <v>557</v>
      </c>
      <c r="B110" s="46">
        <v>5.32760101429871E-2</v>
      </c>
      <c r="D110" s="46">
        <v>109</v>
      </c>
      <c r="E110" s="47">
        <f t="shared" si="13"/>
        <v>2</v>
      </c>
      <c r="F110" s="47">
        <f t="shared" si="14"/>
        <v>7.7100461155744399E-2</v>
      </c>
      <c r="J110" s="46">
        <v>109</v>
      </c>
      <c r="L110" s="46">
        <v>4.5654780519947001E-2</v>
      </c>
      <c r="M110" s="46">
        <f t="shared" si="15"/>
        <v>0.182619122079788</v>
      </c>
      <c r="P110" s="46">
        <v>109</v>
      </c>
      <c r="Q110" s="49">
        <f t="shared" si="16"/>
        <v>7.7100461155744399E-2</v>
      </c>
      <c r="R110" s="49">
        <f t="shared" si="17"/>
        <v>0.182619122079788</v>
      </c>
      <c r="S110" s="49">
        <f t="shared" si="18"/>
        <v>0.577807294889642</v>
      </c>
    </row>
    <row r="111" spans="1:19" x14ac:dyDescent="0.25">
      <c r="A111" s="46">
        <v>671</v>
      </c>
      <c r="B111" s="46">
        <v>5.6423784724903198E-2</v>
      </c>
      <c r="D111" s="46">
        <v>110</v>
      </c>
      <c r="E111" s="47">
        <f t="shared" si="13"/>
        <v>1</v>
      </c>
      <c r="F111" s="47">
        <f t="shared" si="14"/>
        <v>4.5523338885778898E-2</v>
      </c>
      <c r="J111" s="46">
        <v>110</v>
      </c>
      <c r="L111" s="46">
        <v>6.0975553694309501E-2</v>
      </c>
      <c r="M111" s="46">
        <f t="shared" si="15"/>
        <v>0.243902214777238</v>
      </c>
      <c r="P111" s="46">
        <v>110</v>
      </c>
      <c r="Q111" s="49">
        <f t="shared" si="16"/>
        <v>4.5523338885778898E-2</v>
      </c>
      <c r="R111" s="49">
        <f t="shared" si="17"/>
        <v>0.243902214777238</v>
      </c>
      <c r="S111" s="49">
        <f t="shared" si="18"/>
        <v>0.81335413896361497</v>
      </c>
    </row>
    <row r="112" spans="1:19" x14ac:dyDescent="0.25">
      <c r="A112" s="46">
        <v>847</v>
      </c>
      <c r="B112" s="46">
        <v>6.8290922860205494E-2</v>
      </c>
      <c r="D112" s="46">
        <v>111</v>
      </c>
      <c r="E112" s="47">
        <f t="shared" si="13"/>
        <v>2</v>
      </c>
      <c r="F112" s="47">
        <f t="shared" si="14"/>
        <v>0.1162482200258461</v>
      </c>
      <c r="J112" s="46">
        <v>111</v>
      </c>
      <c r="L112" s="46">
        <v>8.5963987070122205E-2</v>
      </c>
      <c r="M112" s="46">
        <f t="shared" si="15"/>
        <v>0.34385594828048882</v>
      </c>
      <c r="P112" s="46">
        <v>111</v>
      </c>
      <c r="Q112" s="49">
        <f t="shared" si="16"/>
        <v>0.1162482200258461</v>
      </c>
      <c r="R112" s="49">
        <f t="shared" si="17"/>
        <v>0.34385594828048882</v>
      </c>
      <c r="S112" s="49">
        <f t="shared" si="18"/>
        <v>0.6619275583070019</v>
      </c>
    </row>
    <row r="113" spans="1:19" x14ac:dyDescent="0.25">
      <c r="A113" s="46">
        <v>529</v>
      </c>
      <c r="B113" s="46">
        <v>6.3875425385953005E-2</v>
      </c>
      <c r="D113" s="46">
        <v>112</v>
      </c>
      <c r="E113" s="47">
        <f t="shared" si="13"/>
        <v>2</v>
      </c>
      <c r="F113" s="47">
        <f t="shared" si="14"/>
        <v>9.5318369654081997E-2</v>
      </c>
      <c r="J113" s="46">
        <v>112</v>
      </c>
      <c r="L113" s="46">
        <v>6.3745680079762307E-2</v>
      </c>
      <c r="M113" s="46">
        <f t="shared" si="15"/>
        <v>0.25498272031904923</v>
      </c>
      <c r="P113" s="46">
        <v>112</v>
      </c>
      <c r="Q113" s="49">
        <f t="shared" si="16"/>
        <v>9.5318369654081997E-2</v>
      </c>
      <c r="R113" s="49">
        <f t="shared" si="17"/>
        <v>0.25498272031904923</v>
      </c>
      <c r="S113" s="49">
        <f t="shared" si="18"/>
        <v>0.62617714041636197</v>
      </c>
    </row>
    <row r="114" spans="1:19" x14ac:dyDescent="0.25">
      <c r="A114" s="46">
        <v>721</v>
      </c>
      <c r="B114" s="46">
        <v>6.4380988630909297E-2</v>
      </c>
      <c r="D114" s="46">
        <v>113</v>
      </c>
      <c r="E114" s="47">
        <f t="shared" si="13"/>
        <v>1</v>
      </c>
      <c r="F114" s="47">
        <f t="shared" si="14"/>
        <v>6.3597337825877995E-2</v>
      </c>
      <c r="J114" s="46">
        <v>113</v>
      </c>
      <c r="L114" s="46">
        <v>0.16919482557812801</v>
      </c>
      <c r="M114" s="46">
        <f t="shared" si="15"/>
        <v>0.67677930231251204</v>
      </c>
      <c r="P114" s="46">
        <v>113</v>
      </c>
      <c r="Q114" s="49">
        <f t="shared" si="16"/>
        <v>6.3597337825877995E-2</v>
      </c>
      <c r="R114" s="49">
        <f t="shared" si="17"/>
        <v>0.67677930231251204</v>
      </c>
      <c r="S114" s="49">
        <f t="shared" si="18"/>
        <v>0.90602942848788393</v>
      </c>
    </row>
    <row r="115" spans="1:19" x14ac:dyDescent="0.25">
      <c r="A115" s="46">
        <v>852</v>
      </c>
      <c r="B115" s="46">
        <v>6.5505100921542103E-2</v>
      </c>
      <c r="D115" s="46">
        <v>114</v>
      </c>
      <c r="E115" s="47">
        <f t="shared" si="13"/>
        <v>2</v>
      </c>
      <c r="F115" s="47">
        <f t="shared" si="14"/>
        <v>9.306147952346E-2</v>
      </c>
      <c r="J115" s="46">
        <v>114</v>
      </c>
      <c r="L115" s="46">
        <v>6.0556042836903398E-2</v>
      </c>
      <c r="M115" s="46">
        <f t="shared" si="15"/>
        <v>0.24222417134761359</v>
      </c>
      <c r="P115" s="46">
        <v>114</v>
      </c>
      <c r="Q115" s="49">
        <f t="shared" si="16"/>
        <v>9.306147952346E-2</v>
      </c>
      <c r="R115" s="49">
        <f t="shared" si="17"/>
        <v>0.24222417134761359</v>
      </c>
      <c r="S115" s="49">
        <f t="shared" si="18"/>
        <v>0.61580432288936038</v>
      </c>
    </row>
    <row r="116" spans="1:19" x14ac:dyDescent="0.25">
      <c r="A116" s="46">
        <v>309</v>
      </c>
      <c r="B116" s="46">
        <v>6.4149064028051095E-2</v>
      </c>
      <c r="D116" s="46">
        <v>115</v>
      </c>
      <c r="E116" s="47">
        <f t="shared" si="13"/>
        <v>1</v>
      </c>
      <c r="F116" s="47">
        <f t="shared" si="14"/>
        <v>5.02242243358101E-2</v>
      </c>
      <c r="J116" s="46">
        <v>115</v>
      </c>
      <c r="L116" s="46">
        <v>7.5491117073184899E-2</v>
      </c>
      <c r="M116" s="46">
        <f t="shared" si="15"/>
        <v>0.3019644682927396</v>
      </c>
      <c r="P116" s="46">
        <v>115</v>
      </c>
      <c r="Q116" s="49">
        <f t="shared" si="16"/>
        <v>5.02242243358101E-2</v>
      </c>
      <c r="R116" s="49">
        <f t="shared" si="17"/>
        <v>0.3019644682927396</v>
      </c>
      <c r="S116" s="49">
        <f t="shared" si="18"/>
        <v>0.83367505249948748</v>
      </c>
    </row>
    <row r="117" spans="1:19" x14ac:dyDescent="0.25">
      <c r="A117" s="46">
        <v>433</v>
      </c>
      <c r="B117" s="46">
        <v>5.8940345991653098E-2</v>
      </c>
      <c r="D117" s="46">
        <v>116</v>
      </c>
      <c r="E117" s="47">
        <f t="shared" si="13"/>
        <v>1</v>
      </c>
      <c r="F117" s="47">
        <f t="shared" si="14"/>
        <v>2.7038957240795899E-2</v>
      </c>
      <c r="J117" s="46">
        <v>116</v>
      </c>
      <c r="L117" s="46">
        <v>3.7155359688495801E-2</v>
      </c>
      <c r="M117" s="46">
        <f t="shared" si="15"/>
        <v>0.1486214387539832</v>
      </c>
      <c r="P117" s="46">
        <v>116</v>
      </c>
      <c r="Q117" s="49">
        <f t="shared" si="16"/>
        <v>2.7038957240795899E-2</v>
      </c>
      <c r="R117" s="49">
        <f t="shared" si="17"/>
        <v>0.1486214387539832</v>
      </c>
      <c r="S117" s="49">
        <f t="shared" si="18"/>
        <v>0.81806825806905181</v>
      </c>
    </row>
    <row r="118" spans="1:19" x14ac:dyDescent="0.25">
      <c r="A118" s="46">
        <v>848</v>
      </c>
      <c r="B118" s="46">
        <v>6.1711344812121899E-2</v>
      </c>
      <c r="D118" s="46">
        <v>117</v>
      </c>
      <c r="E118" s="47">
        <f t="shared" si="13"/>
        <v>1</v>
      </c>
      <c r="F118" s="47">
        <f t="shared" si="14"/>
        <v>4.3113555514111702E-2</v>
      </c>
      <c r="J118" s="46">
        <v>117</v>
      </c>
      <c r="L118" s="46">
        <v>5.8197662544857698E-2</v>
      </c>
      <c r="M118" s="46">
        <f t="shared" si="15"/>
        <v>0.23279065017943079</v>
      </c>
      <c r="P118" s="46">
        <v>117</v>
      </c>
      <c r="Q118" s="49">
        <f t="shared" si="16"/>
        <v>4.3113555514111702E-2</v>
      </c>
      <c r="R118" s="49">
        <f t="shared" si="17"/>
        <v>0.23279065017943079</v>
      </c>
      <c r="S118" s="49">
        <f t="shared" si="18"/>
        <v>0.81479687658898436</v>
      </c>
    </row>
    <row r="119" spans="1:19" x14ac:dyDescent="0.25">
      <c r="A119" s="46">
        <v>790</v>
      </c>
      <c r="B119" s="46">
        <v>5.4874088942975498E-2</v>
      </c>
      <c r="D119" s="46">
        <v>118</v>
      </c>
      <c r="E119" s="47">
        <f t="shared" si="13"/>
        <v>1</v>
      </c>
      <c r="F119" s="47">
        <f t="shared" si="14"/>
        <v>5.6536205993057198E-2</v>
      </c>
      <c r="J119" s="46">
        <v>118</v>
      </c>
      <c r="L119" s="46">
        <v>0.108544443571195</v>
      </c>
      <c r="M119" s="46">
        <f t="shared" si="15"/>
        <v>0.43417777428477999</v>
      </c>
      <c r="P119" s="46">
        <v>118</v>
      </c>
      <c r="Q119" s="49">
        <f t="shared" si="16"/>
        <v>5.6536205993057198E-2</v>
      </c>
      <c r="R119" s="49">
        <f t="shared" si="17"/>
        <v>0.43417777428477999</v>
      </c>
      <c r="S119" s="49">
        <f t="shared" si="18"/>
        <v>0.8697855824467543</v>
      </c>
    </row>
    <row r="120" spans="1:19" x14ac:dyDescent="0.25">
      <c r="A120" s="46">
        <v>899</v>
      </c>
      <c r="B120" s="46">
        <v>7.75229212818795E-2</v>
      </c>
      <c r="D120" s="46">
        <v>119</v>
      </c>
      <c r="E120" s="47">
        <f t="shared" si="13"/>
        <v>2</v>
      </c>
      <c r="F120" s="47">
        <f t="shared" si="14"/>
        <v>0.117001137114884</v>
      </c>
      <c r="J120" s="46">
        <v>119</v>
      </c>
      <c r="L120" s="46">
        <v>9.3521917406927696E-2</v>
      </c>
      <c r="M120" s="46">
        <f t="shared" si="15"/>
        <v>0.37408766962771078</v>
      </c>
      <c r="P120" s="46">
        <v>119</v>
      </c>
      <c r="Q120" s="49">
        <f t="shared" si="16"/>
        <v>0.117001137114884</v>
      </c>
      <c r="R120" s="49">
        <f t="shared" si="17"/>
        <v>0.37408766962771078</v>
      </c>
      <c r="S120" s="49">
        <f t="shared" si="18"/>
        <v>0.687236050225011</v>
      </c>
    </row>
    <row r="121" spans="1:19" x14ac:dyDescent="0.25">
      <c r="A121" s="46">
        <v>663</v>
      </c>
      <c r="B121" s="46">
        <v>8.0698604493673207E-2</v>
      </c>
      <c r="D121" s="46">
        <v>120</v>
      </c>
      <c r="E121" s="47">
        <f t="shared" si="13"/>
        <v>1</v>
      </c>
      <c r="F121" s="47">
        <f t="shared" si="14"/>
        <v>4.09373821943778E-2</v>
      </c>
      <c r="J121" s="46">
        <v>120</v>
      </c>
      <c r="L121" s="46">
        <v>5.3244566251514698E-2</v>
      </c>
      <c r="M121" s="46">
        <f t="shared" si="15"/>
        <v>0.21297826500605879</v>
      </c>
      <c r="P121" s="46">
        <v>120</v>
      </c>
      <c r="Q121" s="49">
        <f t="shared" si="16"/>
        <v>4.09373821943778E-2</v>
      </c>
      <c r="R121" s="49">
        <f t="shared" si="17"/>
        <v>0.21297826500605879</v>
      </c>
      <c r="S121" s="49">
        <f t="shared" si="18"/>
        <v>0.80778610346359425</v>
      </c>
    </row>
    <row r="122" spans="1:19" x14ac:dyDescent="0.25">
      <c r="A122" s="46">
        <v>469</v>
      </c>
      <c r="B122" s="46">
        <v>7.0027754375702495E-2</v>
      </c>
      <c r="D122" s="46">
        <v>121</v>
      </c>
      <c r="E122" s="47">
        <f t="shared" si="13"/>
        <v>1</v>
      </c>
      <c r="F122" s="47">
        <f t="shared" si="14"/>
        <v>6.0872497519086501E-2</v>
      </c>
      <c r="J122" s="46">
        <v>121</v>
      </c>
      <c r="L122" s="46">
        <v>0.13479640280220201</v>
      </c>
      <c r="M122" s="46">
        <f t="shared" si="15"/>
        <v>0.53918561120880804</v>
      </c>
      <c r="P122" s="46">
        <v>121</v>
      </c>
      <c r="Q122" s="49">
        <f t="shared" si="16"/>
        <v>6.0872497519086501E-2</v>
      </c>
      <c r="R122" s="49">
        <f t="shared" si="17"/>
        <v>0.53918561120880804</v>
      </c>
      <c r="S122" s="49">
        <f t="shared" si="18"/>
        <v>0.88710288951773841</v>
      </c>
    </row>
    <row r="123" spans="1:19" x14ac:dyDescent="0.25">
      <c r="A123" s="46">
        <v>796</v>
      </c>
      <c r="B123" s="46">
        <v>5.5503841171404E-2</v>
      </c>
      <c r="D123" s="46">
        <v>122</v>
      </c>
      <c r="E123" s="47">
        <f t="shared" si="13"/>
        <v>2</v>
      </c>
      <c r="F123" s="47">
        <f t="shared" si="14"/>
        <v>8.7719565942990102E-2</v>
      </c>
      <c r="J123" s="46">
        <v>122</v>
      </c>
      <c r="L123" s="46">
        <v>5.5457783038606601E-2</v>
      </c>
      <c r="M123" s="46">
        <f t="shared" si="15"/>
        <v>0.2218311321544264</v>
      </c>
      <c r="P123" s="46">
        <v>122</v>
      </c>
      <c r="Q123" s="49">
        <f t="shared" si="16"/>
        <v>8.7719565942990102E-2</v>
      </c>
      <c r="R123" s="49">
        <f t="shared" si="17"/>
        <v>0.2218311321544264</v>
      </c>
      <c r="S123" s="49">
        <f t="shared" si="18"/>
        <v>0.60456602690949324</v>
      </c>
    </row>
    <row r="124" spans="1:19" x14ac:dyDescent="0.25">
      <c r="A124" s="46">
        <v>750</v>
      </c>
      <c r="B124" s="46">
        <v>5.4809376771885403E-2</v>
      </c>
      <c r="D124" s="46">
        <v>123</v>
      </c>
      <c r="E124" s="47">
        <f t="shared" si="13"/>
        <v>2</v>
      </c>
      <c r="F124" s="47">
        <f t="shared" si="14"/>
        <v>0.1025490591648367</v>
      </c>
      <c r="J124" s="46">
        <v>123</v>
      </c>
      <c r="L124" s="46">
        <v>7.4642193857743497E-2</v>
      </c>
      <c r="M124" s="46">
        <f t="shared" si="15"/>
        <v>0.29856877543097399</v>
      </c>
      <c r="P124" s="46">
        <v>123</v>
      </c>
      <c r="Q124" s="49">
        <f t="shared" si="16"/>
        <v>0.1025490591648367</v>
      </c>
      <c r="R124" s="49">
        <f t="shared" si="17"/>
        <v>0.29856877543097399</v>
      </c>
      <c r="S124" s="49">
        <f t="shared" si="18"/>
        <v>0.65653119949729977</v>
      </c>
    </row>
    <row r="125" spans="1:19" x14ac:dyDescent="0.25">
      <c r="A125" s="46">
        <v>799</v>
      </c>
      <c r="B125" s="46">
        <v>7.0233815182843606E-2</v>
      </c>
      <c r="D125" s="46">
        <v>124</v>
      </c>
      <c r="E125" s="47">
        <f t="shared" si="13"/>
        <v>1</v>
      </c>
      <c r="F125" s="47">
        <f t="shared" si="14"/>
        <v>4.0832821944780801E-2</v>
      </c>
      <c r="J125" s="46">
        <v>124</v>
      </c>
      <c r="L125" s="46">
        <v>5.2240793152840297E-2</v>
      </c>
      <c r="M125" s="46">
        <f t="shared" si="15"/>
        <v>0.20896317261136119</v>
      </c>
      <c r="P125" s="46">
        <v>124</v>
      </c>
      <c r="Q125" s="49">
        <f t="shared" si="16"/>
        <v>4.0832821944780801E-2</v>
      </c>
      <c r="R125" s="49">
        <f t="shared" si="17"/>
        <v>0.20896317261136119</v>
      </c>
      <c r="S125" s="49">
        <f t="shared" si="18"/>
        <v>0.80459321403621942</v>
      </c>
    </row>
    <row r="126" spans="1:19" x14ac:dyDescent="0.25">
      <c r="A126" s="46">
        <v>737</v>
      </c>
      <c r="B126" s="46">
        <v>5.4234079800303099E-2</v>
      </c>
      <c r="D126" s="46">
        <v>125</v>
      </c>
      <c r="E126" s="47">
        <f t="shared" si="13"/>
        <v>1</v>
      </c>
      <c r="F126" s="47">
        <f t="shared" si="14"/>
        <v>5.6626033656298397E-2</v>
      </c>
      <c r="J126" s="46">
        <v>125</v>
      </c>
      <c r="L126" s="46">
        <v>0.108234615782334</v>
      </c>
      <c r="M126" s="46">
        <f t="shared" si="15"/>
        <v>0.43293846312933598</v>
      </c>
      <c r="P126" s="46">
        <v>125</v>
      </c>
      <c r="Q126" s="49">
        <f t="shared" si="16"/>
        <v>5.6626033656298397E-2</v>
      </c>
      <c r="R126" s="49">
        <f t="shared" si="17"/>
        <v>0.43293846312933598</v>
      </c>
      <c r="S126" s="49">
        <f t="shared" si="18"/>
        <v>0.86920535254133335</v>
      </c>
    </row>
    <row r="127" spans="1:19" x14ac:dyDescent="0.25">
      <c r="A127" s="46">
        <v>886</v>
      </c>
      <c r="B127" s="46">
        <v>4.9033657655898802E-2</v>
      </c>
      <c r="D127" s="46">
        <v>126</v>
      </c>
      <c r="E127" s="47">
        <f t="shared" si="13"/>
        <v>1</v>
      </c>
      <c r="F127" s="47">
        <f t="shared" si="14"/>
        <v>4.4756448849683397E-2</v>
      </c>
      <c r="J127" s="46">
        <v>126</v>
      </c>
      <c r="L127" s="46">
        <v>6.088722702971E-2</v>
      </c>
      <c r="M127" s="46">
        <f t="shared" si="15"/>
        <v>0.24354890811884</v>
      </c>
      <c r="P127" s="46">
        <v>126</v>
      </c>
      <c r="Q127" s="49">
        <f t="shared" si="16"/>
        <v>4.4756448849683397E-2</v>
      </c>
      <c r="R127" s="49">
        <f t="shared" si="17"/>
        <v>0.24354890811884</v>
      </c>
      <c r="S127" s="49">
        <f t="shared" si="18"/>
        <v>0.81623219255885793</v>
      </c>
    </row>
    <row r="128" spans="1:19" x14ac:dyDescent="0.25">
      <c r="A128" s="46">
        <v>676</v>
      </c>
      <c r="B128" s="46">
        <v>5.6464013169824599E-2</v>
      </c>
      <c r="D128" s="46">
        <v>127</v>
      </c>
      <c r="E128" s="47">
        <f t="shared" si="13"/>
        <v>2</v>
      </c>
      <c r="F128" s="47">
        <f t="shared" si="14"/>
        <v>0.1051876569581193</v>
      </c>
      <c r="J128" s="46">
        <v>127</v>
      </c>
      <c r="L128" s="46">
        <v>7.8053741709656704E-2</v>
      </c>
      <c r="M128" s="46">
        <f t="shared" si="15"/>
        <v>0.31221496683862682</v>
      </c>
      <c r="P128" s="46">
        <v>127</v>
      </c>
      <c r="Q128" s="49">
        <f t="shared" si="16"/>
        <v>0.1051876569581193</v>
      </c>
      <c r="R128" s="49">
        <f t="shared" si="17"/>
        <v>0.31221496683862682</v>
      </c>
      <c r="S128" s="49">
        <f t="shared" si="18"/>
        <v>0.66309220207086617</v>
      </c>
    </row>
    <row r="129" spans="1:19" x14ac:dyDescent="0.25">
      <c r="A129" s="46">
        <v>844</v>
      </c>
      <c r="B129" s="46">
        <v>5.3812482466358703E-2</v>
      </c>
      <c r="D129" s="46">
        <v>128</v>
      </c>
      <c r="E129" s="47">
        <f t="shared" si="13"/>
        <v>1</v>
      </c>
      <c r="F129" s="47">
        <f t="shared" si="14"/>
        <v>3.0646363361413201E-2</v>
      </c>
      <c r="J129" s="46">
        <v>128</v>
      </c>
      <c r="L129" s="46">
        <v>4.1018809957820299E-2</v>
      </c>
      <c r="M129" s="46">
        <f t="shared" si="15"/>
        <v>0.16407523983128119</v>
      </c>
      <c r="P129" s="46">
        <v>128</v>
      </c>
      <c r="Q129" s="49">
        <f t="shared" si="16"/>
        <v>3.0646363361413201E-2</v>
      </c>
      <c r="R129" s="49">
        <f t="shared" si="17"/>
        <v>0.16407523983128119</v>
      </c>
      <c r="S129" s="49">
        <f t="shared" si="18"/>
        <v>0.81321762264113162</v>
      </c>
    </row>
    <row r="130" spans="1:19" x14ac:dyDescent="0.25">
      <c r="A130" s="46">
        <v>779</v>
      </c>
      <c r="B130" s="46">
        <v>6.18991034450719E-2</v>
      </c>
      <c r="D130" s="46">
        <v>129</v>
      </c>
      <c r="E130" s="47">
        <f t="shared" ref="E130:E193" si="19">+COUNTIF($A$3:$A$3132,D130)</f>
        <v>2</v>
      </c>
      <c r="F130" s="47">
        <f t="shared" ref="F130:F193" si="20">+SUMIF($A$3:$A$3134,D130,$B$3:$B$3134)</f>
        <v>0.11184408504873131</v>
      </c>
      <c r="J130" s="46">
        <v>129</v>
      </c>
      <c r="L130" s="46">
        <v>9.7100909656652301E-2</v>
      </c>
      <c r="M130" s="46">
        <f t="shared" si="15"/>
        <v>0.3884036386266092</v>
      </c>
      <c r="P130" s="46">
        <v>129</v>
      </c>
      <c r="Q130" s="49">
        <f t="shared" si="16"/>
        <v>0.11184408504873131</v>
      </c>
      <c r="R130" s="49">
        <f t="shared" si="17"/>
        <v>0.3884036386266092</v>
      </c>
      <c r="S130" s="49">
        <f t="shared" si="18"/>
        <v>0.71204161360534435</v>
      </c>
    </row>
    <row r="131" spans="1:19" x14ac:dyDescent="0.25">
      <c r="A131" s="46">
        <v>801</v>
      </c>
      <c r="B131" s="46">
        <v>6.0611550667416601E-2</v>
      </c>
      <c r="D131" s="46">
        <v>130</v>
      </c>
      <c r="E131" s="47">
        <f t="shared" si="19"/>
        <v>1</v>
      </c>
      <c r="F131" s="47">
        <f t="shared" si="20"/>
        <v>4.9848579698373703E-2</v>
      </c>
      <c r="J131" s="46">
        <v>130</v>
      </c>
      <c r="L131" s="46">
        <v>7.3928676854556202E-2</v>
      </c>
      <c r="M131" s="46">
        <f t="shared" ref="M131:M194" si="21">L131*4</f>
        <v>0.29571470741822481</v>
      </c>
      <c r="P131" s="46">
        <v>130</v>
      </c>
      <c r="Q131" s="49">
        <f t="shared" si="16"/>
        <v>4.9848579698373703E-2</v>
      </c>
      <c r="R131" s="49">
        <f t="shared" si="17"/>
        <v>0.29571470741822481</v>
      </c>
      <c r="S131" s="49">
        <f t="shared" si="18"/>
        <v>0.83143016411465254</v>
      </c>
    </row>
    <row r="132" spans="1:19" x14ac:dyDescent="0.25">
      <c r="A132" s="46">
        <v>685</v>
      </c>
      <c r="B132" s="46">
        <v>5.7580579729823098E-2</v>
      </c>
      <c r="D132" s="46">
        <v>131</v>
      </c>
      <c r="E132" s="47">
        <f t="shared" si="19"/>
        <v>1</v>
      </c>
      <c r="F132" s="47">
        <f t="shared" si="20"/>
        <v>4.0951365101184599E-2</v>
      </c>
      <c r="J132" s="46">
        <v>131</v>
      </c>
      <c r="L132" s="46">
        <v>5.2752017925442603E-2</v>
      </c>
      <c r="M132" s="46">
        <f t="shared" si="21"/>
        <v>0.21100807170177041</v>
      </c>
      <c r="P132" s="46">
        <v>131</v>
      </c>
      <c r="Q132" s="49">
        <f t="shared" ref="Q132:Q195" si="22">+VLOOKUP(P132,$D$2:$F$921,3,0)</f>
        <v>4.0951365101184599E-2</v>
      </c>
      <c r="R132" s="49">
        <f t="shared" ref="R132:R195" si="23">+VLOOKUP(P132,$J$2:$M$921,4,0)</f>
        <v>0.21100807170177041</v>
      </c>
      <c r="S132" s="49">
        <f t="shared" ref="S132:S195" si="24">+(R132-Q132)/R132</f>
        <v>0.80592512518164006</v>
      </c>
    </row>
    <row r="133" spans="1:19" x14ac:dyDescent="0.25">
      <c r="A133" s="46">
        <v>804</v>
      </c>
      <c r="B133" s="46">
        <v>7.7744672946337703E-2</v>
      </c>
      <c r="D133" s="46">
        <v>132</v>
      </c>
      <c r="E133" s="47">
        <f t="shared" si="19"/>
        <v>1</v>
      </c>
      <c r="F133" s="47">
        <f t="shared" si="20"/>
        <v>4.2257944717140603E-2</v>
      </c>
      <c r="J133" s="46">
        <v>132</v>
      </c>
      <c r="L133" s="46">
        <v>5.5899316707284097E-2</v>
      </c>
      <c r="M133" s="46">
        <f t="shared" si="21"/>
        <v>0.22359726682913639</v>
      </c>
      <c r="P133" s="46">
        <v>132</v>
      </c>
      <c r="Q133" s="49">
        <f t="shared" si="22"/>
        <v>4.2257944717140603E-2</v>
      </c>
      <c r="R133" s="49">
        <f t="shared" si="23"/>
        <v>0.22359726682913639</v>
      </c>
      <c r="S133" s="49">
        <f t="shared" si="24"/>
        <v>0.81100867056021597</v>
      </c>
    </row>
    <row r="134" spans="1:19" x14ac:dyDescent="0.25">
      <c r="A134" s="46">
        <v>608</v>
      </c>
      <c r="B134" s="46">
        <v>5.9772931167640202E-2</v>
      </c>
      <c r="D134" s="46">
        <v>133</v>
      </c>
      <c r="E134" s="47">
        <f t="shared" si="19"/>
        <v>1</v>
      </c>
      <c r="F134" s="47">
        <f t="shared" si="20"/>
        <v>5.2255353336163698E-2</v>
      </c>
      <c r="J134" s="46">
        <v>133</v>
      </c>
      <c r="L134" s="46">
        <v>8.2798114667518005E-2</v>
      </c>
      <c r="M134" s="46">
        <f t="shared" si="21"/>
        <v>0.33119245867007202</v>
      </c>
      <c r="P134" s="46">
        <v>133</v>
      </c>
      <c r="Q134" s="49">
        <f t="shared" si="22"/>
        <v>5.2255353336163698E-2</v>
      </c>
      <c r="R134" s="49">
        <f t="shared" si="23"/>
        <v>0.33119245867007202</v>
      </c>
      <c r="S134" s="49">
        <f t="shared" si="24"/>
        <v>0.84222058211712014</v>
      </c>
    </row>
    <row r="135" spans="1:19" x14ac:dyDescent="0.25">
      <c r="A135" s="46">
        <v>414</v>
      </c>
      <c r="B135" s="46">
        <v>5.9266617184872299E-2</v>
      </c>
      <c r="D135" s="46">
        <v>134</v>
      </c>
      <c r="E135" s="47">
        <f t="shared" si="19"/>
        <v>2</v>
      </c>
      <c r="F135" s="47">
        <f t="shared" si="20"/>
        <v>9.1592876264889003E-2</v>
      </c>
      <c r="J135" s="46">
        <v>134</v>
      </c>
      <c r="L135" s="46">
        <v>5.7280545038217001E-2</v>
      </c>
      <c r="M135" s="46">
        <f t="shared" si="21"/>
        <v>0.229122180152868</v>
      </c>
      <c r="P135" s="46">
        <v>134</v>
      </c>
      <c r="Q135" s="49">
        <f t="shared" si="22"/>
        <v>9.1592876264889003E-2</v>
      </c>
      <c r="R135" s="49">
        <f t="shared" si="23"/>
        <v>0.229122180152868</v>
      </c>
      <c r="S135" s="49">
        <f t="shared" si="24"/>
        <v>0.60024439273500652</v>
      </c>
    </row>
    <row r="136" spans="1:19" x14ac:dyDescent="0.25">
      <c r="A136" s="46">
        <v>479</v>
      </c>
      <c r="B136" s="46">
        <v>5.5206140902114703E-2</v>
      </c>
      <c r="D136" s="46">
        <v>135</v>
      </c>
      <c r="E136" s="47">
        <f t="shared" si="19"/>
        <v>2</v>
      </c>
      <c r="F136" s="47">
        <f t="shared" si="20"/>
        <v>9.1468329451828395E-2</v>
      </c>
      <c r="J136" s="46">
        <v>135</v>
      </c>
      <c r="L136" s="46">
        <v>5.96367602781393E-2</v>
      </c>
      <c r="M136" s="46">
        <f t="shared" si="21"/>
        <v>0.2385470411125572</v>
      </c>
      <c r="P136" s="46">
        <v>135</v>
      </c>
      <c r="Q136" s="49">
        <f t="shared" si="22"/>
        <v>9.1468329451828395E-2</v>
      </c>
      <c r="R136" s="49">
        <f t="shared" si="23"/>
        <v>0.2385470411125572</v>
      </c>
      <c r="S136" s="49">
        <f t="shared" si="24"/>
        <v>0.61656062039071979</v>
      </c>
    </row>
    <row r="137" spans="1:19" x14ac:dyDescent="0.25">
      <c r="A137" s="46">
        <v>383</v>
      </c>
      <c r="B137" s="46">
        <v>5.4190818996260097E-2</v>
      </c>
      <c r="D137" s="46">
        <v>136</v>
      </c>
      <c r="E137" s="47">
        <f t="shared" si="19"/>
        <v>1</v>
      </c>
      <c r="F137" s="47">
        <f t="shared" si="20"/>
        <v>2.9096256307781E-2</v>
      </c>
      <c r="J137" s="46">
        <v>136</v>
      </c>
      <c r="L137" s="46">
        <v>4.1392446833416197E-2</v>
      </c>
      <c r="M137" s="46">
        <f t="shared" si="21"/>
        <v>0.16556978733366479</v>
      </c>
      <c r="P137" s="46">
        <v>136</v>
      </c>
      <c r="Q137" s="49">
        <f t="shared" si="22"/>
        <v>2.9096256307781E-2</v>
      </c>
      <c r="R137" s="49">
        <f t="shared" si="23"/>
        <v>0.16556978733366479</v>
      </c>
      <c r="S137" s="49">
        <f t="shared" si="24"/>
        <v>0.8242659075888964</v>
      </c>
    </row>
    <row r="138" spans="1:19" x14ac:dyDescent="0.25">
      <c r="A138" s="46">
        <v>207</v>
      </c>
      <c r="B138" s="46">
        <v>5.3777588047256401E-2</v>
      </c>
      <c r="D138" s="46">
        <v>137</v>
      </c>
      <c r="E138" s="47">
        <f t="shared" si="19"/>
        <v>2</v>
      </c>
      <c r="F138" s="47">
        <f t="shared" si="20"/>
        <v>7.402938334151779E-2</v>
      </c>
      <c r="J138" s="46">
        <v>137</v>
      </c>
      <c r="L138" s="46">
        <v>4.41972493028489E-2</v>
      </c>
      <c r="M138" s="46">
        <f t="shared" si="21"/>
        <v>0.1767889972113956</v>
      </c>
      <c r="P138" s="46">
        <v>137</v>
      </c>
      <c r="Q138" s="49">
        <f t="shared" si="22"/>
        <v>7.402938334151779E-2</v>
      </c>
      <c r="R138" s="49">
        <f t="shared" si="23"/>
        <v>0.1767889972113956</v>
      </c>
      <c r="S138" s="49">
        <f t="shared" si="24"/>
        <v>0.5812557087305773</v>
      </c>
    </row>
    <row r="139" spans="1:19" x14ac:dyDescent="0.25">
      <c r="A139" s="46">
        <v>463</v>
      </c>
      <c r="B139" s="46">
        <v>6.5073176768250807E-2</v>
      </c>
      <c r="D139" s="46">
        <v>138</v>
      </c>
      <c r="E139" s="47">
        <f t="shared" si="19"/>
        <v>2</v>
      </c>
      <c r="F139" s="47">
        <f t="shared" si="20"/>
        <v>9.6128232480075806E-2</v>
      </c>
      <c r="J139" s="46">
        <v>138</v>
      </c>
      <c r="L139" s="46">
        <v>6.4429086944361197E-2</v>
      </c>
      <c r="M139" s="46">
        <f t="shared" si="21"/>
        <v>0.25771634777744479</v>
      </c>
      <c r="P139" s="46">
        <v>138</v>
      </c>
      <c r="Q139" s="49">
        <f t="shared" si="22"/>
        <v>9.6128232480075806E-2</v>
      </c>
      <c r="R139" s="49">
        <f t="shared" si="23"/>
        <v>0.25771634777744479</v>
      </c>
      <c r="S139" s="49">
        <f t="shared" si="24"/>
        <v>0.6269998651265658</v>
      </c>
    </row>
    <row r="140" spans="1:19" x14ac:dyDescent="0.25">
      <c r="A140" s="46">
        <v>831</v>
      </c>
      <c r="B140" s="46">
        <v>5.6438231316835001E-2</v>
      </c>
      <c r="D140" s="46">
        <v>139</v>
      </c>
      <c r="E140" s="47">
        <f t="shared" si="19"/>
        <v>2</v>
      </c>
      <c r="F140" s="47">
        <f t="shared" si="20"/>
        <v>0.1164514702075693</v>
      </c>
      <c r="J140" s="46">
        <v>139</v>
      </c>
      <c r="L140" s="46">
        <v>0.106702303897173</v>
      </c>
      <c r="M140" s="46">
        <f t="shared" si="21"/>
        <v>0.426809215588692</v>
      </c>
      <c r="P140" s="46">
        <v>139</v>
      </c>
      <c r="Q140" s="49">
        <f t="shared" si="22"/>
        <v>0.1164514702075693</v>
      </c>
      <c r="R140" s="49">
        <f t="shared" si="23"/>
        <v>0.426809215588692</v>
      </c>
      <c r="S140" s="49">
        <f t="shared" si="24"/>
        <v>0.72715802294252385</v>
      </c>
    </row>
    <row r="141" spans="1:19" x14ac:dyDescent="0.25">
      <c r="A141" s="46">
        <v>523</v>
      </c>
      <c r="B141" s="46">
        <v>6.3434463132208199E-2</v>
      </c>
      <c r="D141" s="46">
        <v>140</v>
      </c>
      <c r="E141" s="47">
        <f t="shared" si="19"/>
        <v>1</v>
      </c>
      <c r="F141" s="47">
        <f t="shared" si="20"/>
        <v>3.8252169714292197E-2</v>
      </c>
      <c r="J141" s="46">
        <v>140</v>
      </c>
      <c r="L141" s="46">
        <v>5.0747818960608697E-2</v>
      </c>
      <c r="M141" s="46">
        <f t="shared" si="21"/>
        <v>0.20299127584243479</v>
      </c>
      <c r="P141" s="46">
        <v>140</v>
      </c>
      <c r="Q141" s="49">
        <f t="shared" si="22"/>
        <v>3.8252169714292197E-2</v>
      </c>
      <c r="R141" s="49">
        <f t="shared" si="23"/>
        <v>0.20299127584243479</v>
      </c>
      <c r="S141" s="49">
        <f t="shared" si="24"/>
        <v>0.81155756790265121</v>
      </c>
    </row>
    <row r="142" spans="1:19" x14ac:dyDescent="0.25">
      <c r="A142" s="46">
        <v>147</v>
      </c>
      <c r="B142" s="46">
        <v>6.4939356322832195E-2</v>
      </c>
      <c r="D142" s="46">
        <v>141</v>
      </c>
      <c r="E142" s="47">
        <f t="shared" si="19"/>
        <v>1</v>
      </c>
      <c r="F142" s="47">
        <f t="shared" si="20"/>
        <v>3.4309407817553997E-2</v>
      </c>
      <c r="J142" s="46">
        <v>141</v>
      </c>
      <c r="L142" s="46">
        <v>4.5776056588439099E-2</v>
      </c>
      <c r="M142" s="46">
        <f t="shared" si="21"/>
        <v>0.18310422635375639</v>
      </c>
      <c r="P142" s="46">
        <v>141</v>
      </c>
      <c r="Q142" s="49">
        <f t="shared" si="22"/>
        <v>3.4309407817553997E-2</v>
      </c>
      <c r="R142" s="49">
        <f t="shared" si="23"/>
        <v>0.18310422635375639</v>
      </c>
      <c r="S142" s="49">
        <f t="shared" si="24"/>
        <v>0.81262361606406408</v>
      </c>
    </row>
    <row r="143" spans="1:19" x14ac:dyDescent="0.25">
      <c r="A143" s="46">
        <v>174</v>
      </c>
      <c r="B143" s="46">
        <v>5.4838034195574599E-2</v>
      </c>
      <c r="D143" s="46">
        <v>142</v>
      </c>
      <c r="E143" s="47">
        <f t="shared" si="19"/>
        <v>2</v>
      </c>
      <c r="F143" s="47">
        <f t="shared" si="20"/>
        <v>0.12437890331821951</v>
      </c>
      <c r="J143" s="46">
        <v>142</v>
      </c>
      <c r="L143" s="46">
        <v>0.145927385745386</v>
      </c>
      <c r="M143" s="46">
        <f t="shared" si="21"/>
        <v>0.58370954298154398</v>
      </c>
      <c r="P143" s="46">
        <v>142</v>
      </c>
      <c r="Q143" s="49">
        <f t="shared" si="22"/>
        <v>0.12437890331821951</v>
      </c>
      <c r="R143" s="49">
        <f t="shared" si="23"/>
        <v>0.58370954298154398</v>
      </c>
      <c r="S143" s="49">
        <f t="shared" si="24"/>
        <v>0.78691644703476749</v>
      </c>
    </row>
    <row r="144" spans="1:19" x14ac:dyDescent="0.25">
      <c r="A144" s="46">
        <v>793</v>
      </c>
      <c r="B144" s="46">
        <v>6.8706205657478495E-2</v>
      </c>
      <c r="D144" s="46">
        <v>143</v>
      </c>
      <c r="E144" s="47">
        <f t="shared" si="19"/>
        <v>1</v>
      </c>
      <c r="F144" s="47">
        <f t="shared" si="20"/>
        <v>5.3111758866129198E-2</v>
      </c>
      <c r="J144" s="46">
        <v>143</v>
      </c>
      <c r="L144" s="46">
        <v>9.3647888855070902E-2</v>
      </c>
      <c r="M144" s="46">
        <f t="shared" si="21"/>
        <v>0.37459155542028361</v>
      </c>
      <c r="P144" s="46">
        <v>143</v>
      </c>
      <c r="Q144" s="49">
        <f t="shared" si="22"/>
        <v>5.3111758866129198E-2</v>
      </c>
      <c r="R144" s="49">
        <f t="shared" si="23"/>
        <v>0.37459155542028361</v>
      </c>
      <c r="S144" s="49">
        <f t="shared" si="24"/>
        <v>0.8582142119927425</v>
      </c>
    </row>
    <row r="145" spans="1:19" x14ac:dyDescent="0.25">
      <c r="A145" s="46">
        <v>328</v>
      </c>
      <c r="B145" s="46">
        <v>6.2723962342165401E-2</v>
      </c>
      <c r="D145" s="46">
        <v>144</v>
      </c>
      <c r="E145" s="47">
        <f t="shared" si="19"/>
        <v>1</v>
      </c>
      <c r="F145" s="47">
        <f t="shared" si="20"/>
        <v>3.87108638981584E-2</v>
      </c>
      <c r="J145" s="46">
        <v>144</v>
      </c>
      <c r="L145" s="46">
        <v>4.9631970070375002E-2</v>
      </c>
      <c r="M145" s="46">
        <f t="shared" si="21"/>
        <v>0.19852788028150001</v>
      </c>
      <c r="P145" s="46">
        <v>144</v>
      </c>
      <c r="Q145" s="49">
        <f t="shared" si="22"/>
        <v>3.87108638981584E-2</v>
      </c>
      <c r="R145" s="49">
        <f t="shared" si="23"/>
        <v>0.19852788028150001</v>
      </c>
      <c r="S145" s="49">
        <f t="shared" si="24"/>
        <v>0.805010440632979</v>
      </c>
    </row>
    <row r="146" spans="1:19" x14ac:dyDescent="0.25">
      <c r="A146" s="46">
        <v>458</v>
      </c>
      <c r="B146" s="46">
        <v>5.4504127191088603E-2</v>
      </c>
      <c r="D146" s="46">
        <v>145</v>
      </c>
      <c r="E146" s="47">
        <f t="shared" si="19"/>
        <v>1</v>
      </c>
      <c r="F146" s="47">
        <f t="shared" si="20"/>
        <v>3.9053405267317598E-2</v>
      </c>
      <c r="J146" s="46">
        <v>145</v>
      </c>
      <c r="L146" s="46">
        <v>5.3810572785547899E-2</v>
      </c>
      <c r="M146" s="46">
        <f t="shared" si="21"/>
        <v>0.21524229114219159</v>
      </c>
      <c r="P146" s="46">
        <v>145</v>
      </c>
      <c r="Q146" s="49">
        <f t="shared" si="22"/>
        <v>3.9053405267317598E-2</v>
      </c>
      <c r="R146" s="49">
        <f t="shared" si="23"/>
        <v>0.21524229114219159</v>
      </c>
      <c r="S146" s="49">
        <f t="shared" si="24"/>
        <v>0.81856072493895515</v>
      </c>
    </row>
    <row r="147" spans="1:19" x14ac:dyDescent="0.25">
      <c r="A147" s="46">
        <v>691</v>
      </c>
      <c r="B147" s="46">
        <v>5.9865984075044502E-2</v>
      </c>
      <c r="D147" s="46">
        <v>146</v>
      </c>
      <c r="E147" s="47">
        <f t="shared" si="19"/>
        <v>1</v>
      </c>
      <c r="F147" s="47">
        <f t="shared" si="20"/>
        <v>3.4807974617685901E-2</v>
      </c>
      <c r="J147" s="46">
        <v>146</v>
      </c>
      <c r="L147" s="46">
        <v>4.4743036220384301E-2</v>
      </c>
      <c r="M147" s="46">
        <f t="shared" si="21"/>
        <v>0.1789721448815372</v>
      </c>
      <c r="P147" s="46">
        <v>146</v>
      </c>
      <c r="Q147" s="49">
        <f t="shared" si="22"/>
        <v>3.4807974617685901E-2</v>
      </c>
      <c r="R147" s="49">
        <f t="shared" si="23"/>
        <v>0.1789721448815372</v>
      </c>
      <c r="S147" s="49">
        <f t="shared" si="24"/>
        <v>0.80551177592062995</v>
      </c>
    </row>
    <row r="148" spans="1:19" x14ac:dyDescent="0.25">
      <c r="A148" s="46">
        <v>656</v>
      </c>
      <c r="B148" s="46">
        <v>4.7696439583663798E-2</v>
      </c>
      <c r="D148" s="46">
        <v>147</v>
      </c>
      <c r="E148" s="47">
        <f t="shared" si="19"/>
        <v>2</v>
      </c>
      <c r="F148" s="47">
        <f t="shared" si="20"/>
        <v>0.12903673810996619</v>
      </c>
      <c r="J148" s="46">
        <v>147</v>
      </c>
      <c r="L148" s="46">
        <v>0.14312834416891801</v>
      </c>
      <c r="M148" s="46">
        <f t="shared" si="21"/>
        <v>0.57251337667567204</v>
      </c>
      <c r="P148" s="46">
        <v>147</v>
      </c>
      <c r="Q148" s="49">
        <f t="shared" si="22"/>
        <v>0.12903673810996619</v>
      </c>
      <c r="R148" s="49">
        <f t="shared" si="23"/>
        <v>0.57251337667567204</v>
      </c>
      <c r="S148" s="49">
        <f t="shared" si="24"/>
        <v>0.77461358394938373</v>
      </c>
    </row>
    <row r="149" spans="1:19" x14ac:dyDescent="0.25">
      <c r="A149" s="46">
        <v>586</v>
      </c>
      <c r="B149" s="46">
        <v>5.4017917904976002E-2</v>
      </c>
      <c r="D149" s="46">
        <v>148</v>
      </c>
      <c r="E149" s="47">
        <f t="shared" si="19"/>
        <v>1</v>
      </c>
      <c r="F149" s="47">
        <f t="shared" si="20"/>
        <v>4.0059521862353099E-2</v>
      </c>
      <c r="J149" s="46">
        <v>148</v>
      </c>
      <c r="L149" s="46">
        <v>5.1739647915885097E-2</v>
      </c>
      <c r="M149" s="46">
        <f t="shared" si="21"/>
        <v>0.20695859166354039</v>
      </c>
      <c r="P149" s="46">
        <v>148</v>
      </c>
      <c r="Q149" s="49">
        <f t="shared" si="22"/>
        <v>4.0059521862353099E-2</v>
      </c>
      <c r="R149" s="49">
        <f t="shared" si="23"/>
        <v>0.20695859166354039</v>
      </c>
      <c r="S149" s="49">
        <f t="shared" si="24"/>
        <v>0.80643701940396262</v>
      </c>
    </row>
    <row r="150" spans="1:19" x14ac:dyDescent="0.25">
      <c r="A150" s="46">
        <v>412</v>
      </c>
      <c r="B150" s="46">
        <v>5.7200735104040203E-2</v>
      </c>
      <c r="D150" s="46">
        <v>149</v>
      </c>
      <c r="E150" s="47">
        <f t="shared" si="19"/>
        <v>1</v>
      </c>
      <c r="F150" s="47">
        <f t="shared" si="20"/>
        <v>3.5296190588665899E-2</v>
      </c>
      <c r="J150" s="46">
        <v>149</v>
      </c>
      <c r="L150" s="46">
        <v>4.5166527079191499E-2</v>
      </c>
      <c r="M150" s="46">
        <f t="shared" si="21"/>
        <v>0.18066610831676599</v>
      </c>
      <c r="P150" s="46">
        <v>149</v>
      </c>
      <c r="Q150" s="49">
        <f t="shared" si="22"/>
        <v>3.5296190588665899E-2</v>
      </c>
      <c r="R150" s="49">
        <f t="shared" si="23"/>
        <v>0.18066610831676599</v>
      </c>
      <c r="S150" s="49">
        <f t="shared" si="24"/>
        <v>0.80463302764688838</v>
      </c>
    </row>
    <row r="151" spans="1:19" x14ac:dyDescent="0.25">
      <c r="A151" s="46">
        <v>243</v>
      </c>
      <c r="B151" s="46">
        <v>5.80150279039406E-2</v>
      </c>
      <c r="D151" s="46">
        <v>150</v>
      </c>
      <c r="E151" s="47">
        <f t="shared" si="19"/>
        <v>1</v>
      </c>
      <c r="F151" s="47">
        <f t="shared" si="20"/>
        <v>3.85901390437298E-2</v>
      </c>
      <c r="J151" s="46">
        <v>150</v>
      </c>
      <c r="L151" s="46">
        <v>4.8868295152603297E-2</v>
      </c>
      <c r="M151" s="46">
        <f t="shared" si="21"/>
        <v>0.19547318061041319</v>
      </c>
      <c r="P151" s="46">
        <v>150</v>
      </c>
      <c r="Q151" s="49">
        <f t="shared" si="22"/>
        <v>3.85901390437298E-2</v>
      </c>
      <c r="R151" s="49">
        <f t="shared" si="23"/>
        <v>0.19547318061041319</v>
      </c>
      <c r="S151" s="49">
        <f t="shared" si="24"/>
        <v>0.80258090177270058</v>
      </c>
    </row>
    <row r="152" spans="1:19" x14ac:dyDescent="0.25">
      <c r="A152" s="46">
        <v>241</v>
      </c>
      <c r="B152" s="46">
        <v>5.3728432041534699E-2</v>
      </c>
      <c r="D152" s="46">
        <v>151</v>
      </c>
      <c r="E152" s="47">
        <f t="shared" si="19"/>
        <v>1</v>
      </c>
      <c r="F152" s="47">
        <f t="shared" si="20"/>
        <v>3.0136378138731899E-2</v>
      </c>
      <c r="J152" s="46">
        <v>151</v>
      </c>
      <c r="L152" s="46">
        <v>4.0964059701210198E-2</v>
      </c>
      <c r="M152" s="46">
        <f t="shared" si="21"/>
        <v>0.16385623880484079</v>
      </c>
      <c r="P152" s="46">
        <v>151</v>
      </c>
      <c r="Q152" s="49">
        <f t="shared" si="22"/>
        <v>3.0136378138731899E-2</v>
      </c>
      <c r="R152" s="49">
        <f t="shared" si="23"/>
        <v>0.16385623880484079</v>
      </c>
      <c r="S152" s="49">
        <f t="shared" si="24"/>
        <v>0.81608037412218704</v>
      </c>
    </row>
    <row r="153" spans="1:19" x14ac:dyDescent="0.25">
      <c r="A153" s="46">
        <v>217</v>
      </c>
      <c r="B153" s="46">
        <v>5.7223742567332501E-2</v>
      </c>
      <c r="D153" s="46">
        <v>152</v>
      </c>
      <c r="E153" s="47">
        <f t="shared" si="19"/>
        <v>1</v>
      </c>
      <c r="F153" s="47">
        <f t="shared" si="20"/>
        <v>2.3475369708266101E-2</v>
      </c>
      <c r="J153" s="46">
        <v>152</v>
      </c>
      <c r="L153" s="46">
        <v>3.6537422440183098E-2</v>
      </c>
      <c r="M153" s="46">
        <f t="shared" si="21"/>
        <v>0.14614968976073239</v>
      </c>
      <c r="P153" s="46">
        <v>152</v>
      </c>
      <c r="Q153" s="49">
        <f t="shared" si="22"/>
        <v>2.3475369708266101E-2</v>
      </c>
      <c r="R153" s="49">
        <f t="shared" si="23"/>
        <v>0.14614968976073239</v>
      </c>
      <c r="S153" s="49">
        <f t="shared" si="24"/>
        <v>0.83937448141902604</v>
      </c>
    </row>
    <row r="154" spans="1:19" x14ac:dyDescent="0.25">
      <c r="A154" s="46">
        <v>284</v>
      </c>
      <c r="B154" s="46">
        <v>5.6400116228067301E-2</v>
      </c>
      <c r="D154" s="46">
        <v>153</v>
      </c>
      <c r="E154" s="47">
        <f t="shared" si="19"/>
        <v>2</v>
      </c>
      <c r="F154" s="47">
        <f t="shared" si="20"/>
        <v>8.6142565862149897E-2</v>
      </c>
      <c r="J154" s="46">
        <v>153</v>
      </c>
      <c r="L154" s="46">
        <v>5.3957291541879997E-2</v>
      </c>
      <c r="M154" s="46">
        <f t="shared" si="21"/>
        <v>0.21582916616751999</v>
      </c>
      <c r="P154" s="46">
        <v>153</v>
      </c>
      <c r="Q154" s="49">
        <f t="shared" si="22"/>
        <v>8.6142565862149897E-2</v>
      </c>
      <c r="R154" s="49">
        <f t="shared" si="23"/>
        <v>0.21582916616751999</v>
      </c>
      <c r="S154" s="49">
        <f t="shared" si="24"/>
        <v>0.60087615871485756</v>
      </c>
    </row>
    <row r="155" spans="1:19" x14ac:dyDescent="0.25">
      <c r="A155" s="46">
        <v>102</v>
      </c>
      <c r="B155" s="46">
        <v>6.10337762906632E-2</v>
      </c>
      <c r="D155" s="46">
        <v>154</v>
      </c>
      <c r="E155" s="47">
        <f t="shared" si="19"/>
        <v>1</v>
      </c>
      <c r="F155" s="47">
        <f t="shared" si="20"/>
        <v>4.16445910170073E-2</v>
      </c>
      <c r="J155" s="46">
        <v>154</v>
      </c>
      <c r="L155" s="46">
        <v>5.4141419242859999E-2</v>
      </c>
      <c r="M155" s="46">
        <f t="shared" si="21"/>
        <v>0.21656567697144</v>
      </c>
      <c r="P155" s="46">
        <v>154</v>
      </c>
      <c r="Q155" s="49">
        <f t="shared" si="22"/>
        <v>4.16445910170073E-2</v>
      </c>
      <c r="R155" s="49">
        <f t="shared" si="23"/>
        <v>0.21656567697144</v>
      </c>
      <c r="S155" s="49">
        <f t="shared" si="24"/>
        <v>0.80770456519525369</v>
      </c>
    </row>
    <row r="156" spans="1:19" x14ac:dyDescent="0.25">
      <c r="A156" s="46">
        <v>47</v>
      </c>
      <c r="B156" s="46">
        <v>6.0134250722575999E-2</v>
      </c>
      <c r="D156" s="46">
        <v>155</v>
      </c>
      <c r="E156" s="47">
        <f t="shared" si="19"/>
        <v>1</v>
      </c>
      <c r="F156" s="47">
        <f t="shared" si="20"/>
        <v>2.25684634911981E-2</v>
      </c>
      <c r="J156" s="46">
        <v>155</v>
      </c>
      <c r="L156" s="46">
        <v>3.4799677108760398E-2</v>
      </c>
      <c r="M156" s="46">
        <f t="shared" si="21"/>
        <v>0.13919870843504159</v>
      </c>
      <c r="P156" s="46">
        <v>155</v>
      </c>
      <c r="Q156" s="49">
        <f t="shared" si="22"/>
        <v>2.25684634911981E-2</v>
      </c>
      <c r="R156" s="49">
        <f t="shared" si="23"/>
        <v>0.13919870843504159</v>
      </c>
      <c r="S156" s="49">
        <f t="shared" si="24"/>
        <v>0.83786872920785838</v>
      </c>
    </row>
    <row r="157" spans="1:19" x14ac:dyDescent="0.25">
      <c r="A157" s="46">
        <v>220</v>
      </c>
      <c r="B157" s="46">
        <v>5.6494196101238903E-2</v>
      </c>
      <c r="D157" s="46">
        <v>156</v>
      </c>
      <c r="E157" s="47">
        <f t="shared" si="19"/>
        <v>1</v>
      </c>
      <c r="F157" s="47">
        <f t="shared" si="20"/>
        <v>4.6724561790367797E-2</v>
      </c>
      <c r="J157" s="46">
        <v>156</v>
      </c>
      <c r="L157" s="46">
        <v>6.8479368418387698E-2</v>
      </c>
      <c r="M157" s="46">
        <f t="shared" si="21"/>
        <v>0.27391747367355079</v>
      </c>
      <c r="P157" s="46">
        <v>156</v>
      </c>
      <c r="Q157" s="49">
        <f t="shared" si="22"/>
        <v>4.6724561790367797E-2</v>
      </c>
      <c r="R157" s="49">
        <f t="shared" si="23"/>
        <v>0.27391747367355079</v>
      </c>
      <c r="S157" s="49">
        <f t="shared" si="24"/>
        <v>0.82942102537769036</v>
      </c>
    </row>
    <row r="158" spans="1:19" x14ac:dyDescent="0.25">
      <c r="A158" s="46">
        <v>364</v>
      </c>
      <c r="B158" s="46">
        <v>4.5231762972008198E-2</v>
      </c>
      <c r="D158" s="46">
        <v>157</v>
      </c>
      <c r="E158" s="47">
        <f t="shared" si="19"/>
        <v>1</v>
      </c>
      <c r="F158" s="47">
        <f t="shared" si="20"/>
        <v>1.6325088091510301E-2</v>
      </c>
      <c r="J158" s="46">
        <v>157</v>
      </c>
      <c r="L158" s="46">
        <v>3.1491259710673097E-2</v>
      </c>
      <c r="M158" s="46">
        <f t="shared" si="21"/>
        <v>0.12596503884269239</v>
      </c>
      <c r="P158" s="46">
        <v>157</v>
      </c>
      <c r="Q158" s="49">
        <f t="shared" si="22"/>
        <v>1.6325088091510301E-2</v>
      </c>
      <c r="R158" s="49">
        <f t="shared" si="23"/>
        <v>0.12596503884269239</v>
      </c>
      <c r="S158" s="49">
        <f t="shared" si="24"/>
        <v>0.87039984870804199</v>
      </c>
    </row>
    <row r="159" spans="1:19" x14ac:dyDescent="0.25">
      <c r="A159" s="46">
        <v>405</v>
      </c>
      <c r="B159" s="46">
        <v>5.3334955197702302E-2</v>
      </c>
      <c r="D159" s="46">
        <v>158</v>
      </c>
      <c r="E159" s="47">
        <f t="shared" si="19"/>
        <v>1</v>
      </c>
      <c r="F159" s="47">
        <f t="shared" si="20"/>
        <v>4.6575939073361702E-2</v>
      </c>
      <c r="J159" s="46">
        <v>158</v>
      </c>
      <c r="L159" s="46">
        <v>6.4846641764271004E-2</v>
      </c>
      <c r="M159" s="46">
        <f t="shared" si="21"/>
        <v>0.25938656705708402</v>
      </c>
      <c r="P159" s="46">
        <v>158</v>
      </c>
      <c r="Q159" s="49">
        <f t="shared" si="22"/>
        <v>4.6575939073361702E-2</v>
      </c>
      <c r="R159" s="49">
        <f t="shared" si="23"/>
        <v>0.25938656705708402</v>
      </c>
      <c r="S159" s="49">
        <f t="shared" si="24"/>
        <v>0.82043812213640344</v>
      </c>
    </row>
    <row r="160" spans="1:19" x14ac:dyDescent="0.25">
      <c r="A160" s="46">
        <v>502</v>
      </c>
      <c r="B160" s="46">
        <v>6.6990979149424604E-2</v>
      </c>
      <c r="D160" s="46">
        <v>159</v>
      </c>
      <c r="E160" s="47">
        <f t="shared" si="19"/>
        <v>1</v>
      </c>
      <c r="F160" s="47">
        <f t="shared" si="20"/>
        <v>3.7362481144656297E-2</v>
      </c>
      <c r="J160" s="46">
        <v>159</v>
      </c>
      <c r="L160" s="46">
        <v>5.0718997509789102E-2</v>
      </c>
      <c r="M160" s="46">
        <f t="shared" si="21"/>
        <v>0.20287599003915641</v>
      </c>
      <c r="P160" s="46">
        <v>159</v>
      </c>
      <c r="Q160" s="49">
        <f t="shared" si="22"/>
        <v>3.7362481144656297E-2</v>
      </c>
      <c r="R160" s="49">
        <f t="shared" si="23"/>
        <v>0.20287599003915641</v>
      </c>
      <c r="S160" s="49">
        <f t="shared" si="24"/>
        <v>0.8158358653606812</v>
      </c>
    </row>
    <row r="161" spans="1:19" x14ac:dyDescent="0.25">
      <c r="A161" s="46">
        <v>12</v>
      </c>
      <c r="B161" s="46">
        <v>6.4979206812054005E-2</v>
      </c>
      <c r="D161" s="46">
        <v>160</v>
      </c>
      <c r="E161" s="47">
        <f t="shared" si="19"/>
        <v>1</v>
      </c>
      <c r="F161" s="47">
        <f t="shared" si="20"/>
        <v>1.4987738940334399E-2</v>
      </c>
      <c r="J161" s="46">
        <v>160</v>
      </c>
      <c r="L161" s="46">
        <v>3.0942460994902301E-2</v>
      </c>
      <c r="M161" s="46">
        <f t="shared" si="21"/>
        <v>0.1237698439796092</v>
      </c>
      <c r="P161" s="46">
        <v>160</v>
      </c>
      <c r="Q161" s="49">
        <f t="shared" si="22"/>
        <v>1.4987738940334399E-2</v>
      </c>
      <c r="R161" s="49">
        <f t="shared" si="23"/>
        <v>0.1237698439796092</v>
      </c>
      <c r="S161" s="49">
        <f t="shared" si="24"/>
        <v>0.87890637607328981</v>
      </c>
    </row>
    <row r="162" spans="1:19" x14ac:dyDescent="0.25">
      <c r="A162" s="46">
        <v>76</v>
      </c>
      <c r="B162" s="46">
        <v>4.6558516904632502E-2</v>
      </c>
      <c r="D162" s="46">
        <v>161</v>
      </c>
      <c r="E162" s="47">
        <f t="shared" si="19"/>
        <v>1</v>
      </c>
      <c r="F162" s="47">
        <f t="shared" si="20"/>
        <v>4.0278101602390599E-2</v>
      </c>
      <c r="J162" s="46">
        <v>161</v>
      </c>
      <c r="L162" s="46">
        <v>5.1291375775875198E-2</v>
      </c>
      <c r="M162" s="46">
        <f t="shared" si="21"/>
        <v>0.20516550310350079</v>
      </c>
      <c r="P162" s="46">
        <v>161</v>
      </c>
      <c r="Q162" s="49">
        <f t="shared" si="22"/>
        <v>4.0278101602390599E-2</v>
      </c>
      <c r="R162" s="49">
        <f t="shared" si="23"/>
        <v>0.20516550310350079</v>
      </c>
      <c r="S162" s="49">
        <f t="shared" si="24"/>
        <v>0.80367995109747414</v>
      </c>
    </row>
    <row r="163" spans="1:19" x14ac:dyDescent="0.25">
      <c r="A163" s="46">
        <v>879</v>
      </c>
      <c r="B163" s="46">
        <v>8.20337813098862E-2</v>
      </c>
      <c r="D163" s="46">
        <v>162</v>
      </c>
      <c r="E163" s="47">
        <f t="shared" si="19"/>
        <v>2</v>
      </c>
      <c r="F163" s="47">
        <f t="shared" si="20"/>
        <v>8.8602287705042998E-2</v>
      </c>
      <c r="J163" s="46">
        <v>162</v>
      </c>
      <c r="L163" s="46">
        <v>5.6439878894605597E-2</v>
      </c>
      <c r="M163" s="46">
        <f t="shared" si="21"/>
        <v>0.22575951557842239</v>
      </c>
      <c r="P163" s="46">
        <v>162</v>
      </c>
      <c r="Q163" s="49">
        <f t="shared" si="22"/>
        <v>8.8602287705042998E-2</v>
      </c>
      <c r="R163" s="49">
        <f t="shared" si="23"/>
        <v>0.22575951557842239</v>
      </c>
      <c r="S163" s="49">
        <f t="shared" si="24"/>
        <v>0.60753686294004694</v>
      </c>
    </row>
    <row r="164" spans="1:19" x14ac:dyDescent="0.25">
      <c r="A164" s="46">
        <v>643</v>
      </c>
      <c r="B164" s="46">
        <v>5.5055692693647698E-2</v>
      </c>
      <c r="D164" s="46">
        <v>163</v>
      </c>
      <c r="E164" s="47">
        <f t="shared" si="19"/>
        <v>1</v>
      </c>
      <c r="F164" s="47">
        <f t="shared" si="20"/>
        <v>2.5045218399994001E-2</v>
      </c>
      <c r="J164" s="46">
        <v>163</v>
      </c>
      <c r="L164" s="46">
        <v>3.6690517971599501E-2</v>
      </c>
      <c r="M164" s="46">
        <f t="shared" si="21"/>
        <v>0.146762071886398</v>
      </c>
      <c r="P164" s="46">
        <v>163</v>
      </c>
      <c r="Q164" s="49">
        <f t="shared" si="22"/>
        <v>2.5045218399994001E-2</v>
      </c>
      <c r="R164" s="49">
        <f t="shared" si="23"/>
        <v>0.146762071886398</v>
      </c>
      <c r="S164" s="49">
        <f t="shared" si="24"/>
        <v>0.82934815461463096</v>
      </c>
    </row>
    <row r="165" spans="1:19" x14ac:dyDescent="0.25">
      <c r="A165" s="46">
        <v>697</v>
      </c>
      <c r="B165" s="46">
        <v>6.5941546329088899E-2</v>
      </c>
      <c r="D165" s="46">
        <v>164</v>
      </c>
      <c r="E165" s="47">
        <f t="shared" si="19"/>
        <v>1</v>
      </c>
      <c r="F165" s="47">
        <f t="shared" si="20"/>
        <v>3.7648658959398097E-2</v>
      </c>
      <c r="J165" s="46">
        <v>164</v>
      </c>
      <c r="L165" s="46">
        <v>4.8580508590375299E-2</v>
      </c>
      <c r="M165" s="46">
        <f t="shared" si="21"/>
        <v>0.19432203436150119</v>
      </c>
      <c r="P165" s="46">
        <v>164</v>
      </c>
      <c r="Q165" s="49">
        <f t="shared" si="22"/>
        <v>3.7648658959398097E-2</v>
      </c>
      <c r="R165" s="49">
        <f t="shared" si="23"/>
        <v>0.19432203436150119</v>
      </c>
      <c r="S165" s="49">
        <f t="shared" si="24"/>
        <v>0.80625635644921501</v>
      </c>
    </row>
    <row r="166" spans="1:19" x14ac:dyDescent="0.25">
      <c r="A166" s="46">
        <v>714</v>
      </c>
      <c r="B166" s="46">
        <v>6.7153153832456805E-2</v>
      </c>
      <c r="D166" s="46">
        <v>165</v>
      </c>
      <c r="E166" s="47">
        <f t="shared" si="19"/>
        <v>2</v>
      </c>
      <c r="F166" s="47">
        <f t="shared" si="20"/>
        <v>8.9659265897246709E-2</v>
      </c>
      <c r="J166" s="46">
        <v>165</v>
      </c>
      <c r="L166" s="46">
        <v>5.7137844759007198E-2</v>
      </c>
      <c r="M166" s="46">
        <f t="shared" si="21"/>
        <v>0.22855137903602879</v>
      </c>
      <c r="P166" s="46">
        <v>165</v>
      </c>
      <c r="Q166" s="49">
        <f t="shared" si="22"/>
        <v>8.9659265897246709E-2</v>
      </c>
      <c r="R166" s="49">
        <f t="shared" si="23"/>
        <v>0.22855137903602879</v>
      </c>
      <c r="S166" s="49">
        <f t="shared" si="24"/>
        <v>0.60770630098402145</v>
      </c>
    </row>
    <row r="167" spans="1:19" x14ac:dyDescent="0.25">
      <c r="A167" s="46">
        <v>602</v>
      </c>
      <c r="B167" s="46">
        <v>7.2950753858585196E-2</v>
      </c>
      <c r="D167" s="46">
        <v>166</v>
      </c>
      <c r="E167" s="47">
        <f t="shared" si="19"/>
        <v>1</v>
      </c>
      <c r="F167" s="47">
        <f t="shared" si="20"/>
        <v>3.9789825484037998E-2</v>
      </c>
      <c r="J167" s="46">
        <v>166</v>
      </c>
      <c r="L167" s="46">
        <v>5.0456169215292397E-2</v>
      </c>
      <c r="M167" s="46">
        <f t="shared" si="21"/>
        <v>0.20182467686116959</v>
      </c>
      <c r="P167" s="46">
        <v>166</v>
      </c>
      <c r="Q167" s="49">
        <f t="shared" si="22"/>
        <v>3.9789825484037998E-2</v>
      </c>
      <c r="R167" s="49">
        <f t="shared" si="23"/>
        <v>0.20182467686116959</v>
      </c>
      <c r="S167" s="49">
        <f t="shared" si="24"/>
        <v>0.80284955188404195</v>
      </c>
    </row>
    <row r="168" spans="1:19" x14ac:dyDescent="0.25">
      <c r="A168" s="46">
        <v>402</v>
      </c>
      <c r="B168" s="46">
        <v>6.1329958350419003E-2</v>
      </c>
      <c r="D168" s="46">
        <v>167</v>
      </c>
      <c r="E168" s="47">
        <f t="shared" si="19"/>
        <v>1</v>
      </c>
      <c r="F168" s="47">
        <f t="shared" si="20"/>
        <v>4.1822561604746102E-2</v>
      </c>
      <c r="J168" s="46">
        <v>167</v>
      </c>
      <c r="L168" s="46">
        <v>5.4358008370220201E-2</v>
      </c>
      <c r="M168" s="46">
        <f t="shared" si="21"/>
        <v>0.2174320334808808</v>
      </c>
      <c r="P168" s="46">
        <v>167</v>
      </c>
      <c r="Q168" s="49">
        <f t="shared" si="22"/>
        <v>4.1822561604746102E-2</v>
      </c>
      <c r="R168" s="49">
        <f t="shared" si="23"/>
        <v>0.2174320334808808</v>
      </c>
      <c r="S168" s="49">
        <f t="shared" si="24"/>
        <v>0.80765225374013883</v>
      </c>
    </row>
    <row r="169" spans="1:19" x14ac:dyDescent="0.25">
      <c r="A169" s="46">
        <v>719</v>
      </c>
      <c r="B169" s="46">
        <v>5.4894665609413203E-2</v>
      </c>
      <c r="D169" s="46">
        <v>168</v>
      </c>
      <c r="E169" s="47">
        <f t="shared" si="19"/>
        <v>1</v>
      </c>
      <c r="F169" s="47">
        <f t="shared" si="20"/>
        <v>2.7456393659798999E-2</v>
      </c>
      <c r="J169" s="46">
        <v>168</v>
      </c>
      <c r="L169" s="46">
        <v>3.9044578696204799E-2</v>
      </c>
      <c r="M169" s="46">
        <f t="shared" si="21"/>
        <v>0.15617831478481919</v>
      </c>
      <c r="P169" s="46">
        <v>168</v>
      </c>
      <c r="Q169" s="49">
        <f t="shared" si="22"/>
        <v>2.7456393659798999E-2</v>
      </c>
      <c r="R169" s="49">
        <f t="shared" si="23"/>
        <v>0.15617831478481919</v>
      </c>
      <c r="S169" s="49">
        <f t="shared" si="24"/>
        <v>0.8241984253855722</v>
      </c>
    </row>
    <row r="170" spans="1:19" x14ac:dyDescent="0.25">
      <c r="A170" s="46">
        <v>533</v>
      </c>
      <c r="B170" s="46">
        <v>6.11681768584268E-2</v>
      </c>
      <c r="D170" s="46">
        <v>169</v>
      </c>
      <c r="E170" s="47">
        <f t="shared" si="19"/>
        <v>1</v>
      </c>
      <c r="F170" s="47">
        <f t="shared" si="20"/>
        <v>4.2275449702957803E-2</v>
      </c>
      <c r="J170" s="46">
        <v>169</v>
      </c>
      <c r="L170" s="46">
        <v>5.5262275358468997E-2</v>
      </c>
      <c r="M170" s="46">
        <f t="shared" si="21"/>
        <v>0.22104910143387599</v>
      </c>
      <c r="P170" s="46">
        <v>169</v>
      </c>
      <c r="Q170" s="49">
        <f t="shared" si="22"/>
        <v>4.2275449702957803E-2</v>
      </c>
      <c r="R170" s="49">
        <f t="shared" si="23"/>
        <v>0.22104910143387599</v>
      </c>
      <c r="S170" s="49">
        <f t="shared" si="24"/>
        <v>0.80875086381835415</v>
      </c>
    </row>
    <row r="171" spans="1:19" x14ac:dyDescent="0.25">
      <c r="A171" s="46">
        <v>380</v>
      </c>
      <c r="B171" s="46">
        <v>6.22801641533293E-2</v>
      </c>
      <c r="D171" s="46">
        <v>170</v>
      </c>
      <c r="E171" s="47">
        <f t="shared" si="19"/>
        <v>1</v>
      </c>
      <c r="F171" s="47">
        <f t="shared" si="20"/>
        <v>2.7056030869071799E-2</v>
      </c>
      <c r="J171" s="46">
        <v>170</v>
      </c>
      <c r="L171" s="46">
        <v>3.7248381340560299E-2</v>
      </c>
      <c r="M171" s="46">
        <f t="shared" si="21"/>
        <v>0.1489935253622412</v>
      </c>
      <c r="P171" s="46">
        <v>170</v>
      </c>
      <c r="Q171" s="49">
        <f t="shared" si="22"/>
        <v>2.7056030869071799E-2</v>
      </c>
      <c r="R171" s="49">
        <f t="shared" si="23"/>
        <v>0.1489935253622412</v>
      </c>
      <c r="S171" s="49">
        <f t="shared" si="24"/>
        <v>0.81840800931925262</v>
      </c>
    </row>
    <row r="172" spans="1:19" x14ac:dyDescent="0.25">
      <c r="A172" s="46">
        <v>434</v>
      </c>
      <c r="B172" s="46">
        <v>5.8727742238134199E-2</v>
      </c>
      <c r="D172" s="46">
        <v>171</v>
      </c>
      <c r="E172" s="47">
        <f t="shared" si="19"/>
        <v>1</v>
      </c>
      <c r="F172" s="47">
        <f t="shared" si="20"/>
        <v>2.43863804219E-2</v>
      </c>
      <c r="J172" s="46">
        <v>171</v>
      </c>
      <c r="L172" s="46">
        <v>3.7065916671683401E-2</v>
      </c>
      <c r="M172" s="46">
        <f t="shared" si="21"/>
        <v>0.1482636666867336</v>
      </c>
      <c r="P172" s="46">
        <v>171</v>
      </c>
      <c r="Q172" s="49">
        <f t="shared" si="22"/>
        <v>2.43863804219E-2</v>
      </c>
      <c r="R172" s="49">
        <f t="shared" si="23"/>
        <v>0.1482636666867336</v>
      </c>
      <c r="S172" s="49">
        <f t="shared" si="24"/>
        <v>0.83552018530995864</v>
      </c>
    </row>
    <row r="173" spans="1:19" x14ac:dyDescent="0.25">
      <c r="A173" s="46">
        <v>785</v>
      </c>
      <c r="B173" s="46">
        <v>6.6182254876549801E-2</v>
      </c>
      <c r="D173" s="46">
        <v>172</v>
      </c>
      <c r="E173" s="47">
        <f t="shared" si="19"/>
        <v>1</v>
      </c>
      <c r="F173" s="47">
        <f t="shared" si="20"/>
        <v>3.1765281341017901E-2</v>
      </c>
      <c r="J173" s="46">
        <v>172</v>
      </c>
      <c r="L173" s="46">
        <v>4.2273331077041502E-2</v>
      </c>
      <c r="M173" s="46">
        <f t="shared" si="21"/>
        <v>0.16909332430816601</v>
      </c>
      <c r="P173" s="46">
        <v>172</v>
      </c>
      <c r="Q173" s="49">
        <f t="shared" si="22"/>
        <v>3.1765281341017901E-2</v>
      </c>
      <c r="R173" s="49">
        <f t="shared" si="23"/>
        <v>0.16909332430816601</v>
      </c>
      <c r="S173" s="49">
        <f t="shared" si="24"/>
        <v>0.81214349253003681</v>
      </c>
    </row>
    <row r="174" spans="1:19" x14ac:dyDescent="0.25">
      <c r="A174" s="46">
        <v>784</v>
      </c>
      <c r="B174" s="46">
        <v>5.3937362141259597E-2</v>
      </c>
      <c r="D174" s="46">
        <v>173</v>
      </c>
      <c r="E174" s="47">
        <f t="shared" si="19"/>
        <v>2</v>
      </c>
      <c r="F174" s="47">
        <f t="shared" si="20"/>
        <v>0.10464537400239171</v>
      </c>
      <c r="J174" s="46">
        <v>173</v>
      </c>
      <c r="L174" s="46">
        <v>6.7611985108225706E-2</v>
      </c>
      <c r="M174" s="46">
        <f t="shared" si="21"/>
        <v>0.27044794043290282</v>
      </c>
      <c r="P174" s="46">
        <v>173</v>
      </c>
      <c r="Q174" s="49">
        <f t="shared" si="22"/>
        <v>0.10464537400239171</v>
      </c>
      <c r="R174" s="49">
        <f t="shared" si="23"/>
        <v>0.27044794043290282</v>
      </c>
      <c r="S174" s="49">
        <f t="shared" si="24"/>
        <v>0.61306647839548312</v>
      </c>
    </row>
    <row r="175" spans="1:19" x14ac:dyDescent="0.25">
      <c r="A175" s="46">
        <v>877</v>
      </c>
      <c r="B175" s="46">
        <v>7.8156574957397501E-2</v>
      </c>
      <c r="D175" s="46">
        <v>174</v>
      </c>
      <c r="E175" s="47">
        <f t="shared" si="19"/>
        <v>2</v>
      </c>
      <c r="F175" s="47">
        <f t="shared" si="20"/>
        <v>0.10879659009025811</v>
      </c>
      <c r="J175" s="46">
        <v>174</v>
      </c>
      <c r="L175" s="46">
        <v>7.5864046798945803E-2</v>
      </c>
      <c r="M175" s="46">
        <f t="shared" si="21"/>
        <v>0.30345618719578321</v>
      </c>
      <c r="P175" s="46">
        <v>174</v>
      </c>
      <c r="Q175" s="49">
        <f t="shared" si="22"/>
        <v>0.10879659009025811</v>
      </c>
      <c r="R175" s="49">
        <f t="shared" si="23"/>
        <v>0.30345618719578321</v>
      </c>
      <c r="S175" s="49">
        <f t="shared" si="24"/>
        <v>0.64147512991697564</v>
      </c>
    </row>
    <row r="176" spans="1:19" x14ac:dyDescent="0.25">
      <c r="A176" s="46">
        <v>883</v>
      </c>
      <c r="B176" s="46">
        <v>7.6433079574823204E-2</v>
      </c>
      <c r="D176" s="46">
        <v>175</v>
      </c>
      <c r="E176" s="47">
        <f t="shared" si="19"/>
        <v>2</v>
      </c>
      <c r="F176" s="47">
        <f t="shared" si="20"/>
        <v>0.1080273868844786</v>
      </c>
      <c r="J176" s="46">
        <v>175</v>
      </c>
      <c r="L176" s="46">
        <v>7.6118581398418497E-2</v>
      </c>
      <c r="M176" s="46">
        <f t="shared" si="21"/>
        <v>0.30447432559367399</v>
      </c>
      <c r="P176" s="46">
        <v>175</v>
      </c>
      <c r="Q176" s="49">
        <f t="shared" si="22"/>
        <v>0.1080273868844786</v>
      </c>
      <c r="R176" s="49">
        <f t="shared" si="23"/>
        <v>0.30447432559367399</v>
      </c>
      <c r="S176" s="49">
        <f t="shared" si="24"/>
        <v>0.64520034103419632</v>
      </c>
    </row>
    <row r="177" spans="1:19" x14ac:dyDescent="0.25">
      <c r="A177" s="46">
        <v>882</v>
      </c>
      <c r="B177" s="46">
        <v>7.4811047045138801E-2</v>
      </c>
      <c r="D177" s="46">
        <v>176</v>
      </c>
      <c r="E177" s="47">
        <f t="shared" si="19"/>
        <v>2</v>
      </c>
      <c r="F177" s="47">
        <f t="shared" si="20"/>
        <v>0.13248452617612988</v>
      </c>
      <c r="J177" s="46">
        <v>176</v>
      </c>
      <c r="L177" s="46">
        <v>0.17715077515499</v>
      </c>
      <c r="M177" s="46">
        <f t="shared" si="21"/>
        <v>0.70860310061996001</v>
      </c>
      <c r="P177" s="46">
        <v>176</v>
      </c>
      <c r="Q177" s="49">
        <f t="shared" si="22"/>
        <v>0.13248452617612988</v>
      </c>
      <c r="R177" s="49">
        <f t="shared" si="23"/>
        <v>0.70860310061996001</v>
      </c>
      <c r="S177" s="49">
        <f t="shared" si="24"/>
        <v>0.81303422739722908</v>
      </c>
    </row>
    <row r="178" spans="1:19" x14ac:dyDescent="0.25">
      <c r="A178" s="46">
        <v>582</v>
      </c>
      <c r="B178" s="46">
        <v>7.3559742166623199E-2</v>
      </c>
      <c r="D178" s="46">
        <v>177</v>
      </c>
      <c r="E178" s="47">
        <f t="shared" si="19"/>
        <v>2</v>
      </c>
      <c r="F178" s="47">
        <f t="shared" si="20"/>
        <v>0.1008532291114338</v>
      </c>
      <c r="J178" s="46">
        <v>177</v>
      </c>
      <c r="L178" s="46">
        <v>7.0435380994892993E-2</v>
      </c>
      <c r="M178" s="46">
        <f t="shared" si="21"/>
        <v>0.28174152397957197</v>
      </c>
      <c r="P178" s="46">
        <v>177</v>
      </c>
      <c r="Q178" s="49">
        <f t="shared" si="22"/>
        <v>0.1008532291114338</v>
      </c>
      <c r="R178" s="49">
        <f t="shared" si="23"/>
        <v>0.28174152397957197</v>
      </c>
      <c r="S178" s="49">
        <f t="shared" si="24"/>
        <v>0.64203633285256778</v>
      </c>
    </row>
    <row r="179" spans="1:19" x14ac:dyDescent="0.25">
      <c r="A179" s="46">
        <v>630</v>
      </c>
      <c r="B179" s="46">
        <v>9.2713401594617398E-2</v>
      </c>
      <c r="D179" s="46">
        <v>178</v>
      </c>
      <c r="E179" s="47">
        <f t="shared" si="19"/>
        <v>1</v>
      </c>
      <c r="F179" s="47">
        <f t="shared" si="20"/>
        <v>3.3703743272682302E-2</v>
      </c>
      <c r="J179" s="46">
        <v>178</v>
      </c>
      <c r="L179" s="46">
        <v>4.3397876697611998E-2</v>
      </c>
      <c r="M179" s="46">
        <f t="shared" si="21"/>
        <v>0.17359150679044799</v>
      </c>
      <c r="P179" s="46">
        <v>178</v>
      </c>
      <c r="Q179" s="49">
        <f t="shared" si="22"/>
        <v>3.3703743272682302E-2</v>
      </c>
      <c r="R179" s="49">
        <f t="shared" si="23"/>
        <v>0.17359150679044799</v>
      </c>
      <c r="S179" s="49">
        <f t="shared" si="24"/>
        <v>0.80584451453971206</v>
      </c>
    </row>
    <row r="180" spans="1:19" x14ac:dyDescent="0.25">
      <c r="A180" s="46">
        <v>665</v>
      </c>
      <c r="B180" s="46">
        <v>6.5955439734818294E-2</v>
      </c>
      <c r="D180" s="46">
        <v>179</v>
      </c>
      <c r="E180" s="47">
        <f t="shared" si="19"/>
        <v>1</v>
      </c>
      <c r="F180" s="47">
        <f t="shared" si="20"/>
        <v>3.6162636321037701E-2</v>
      </c>
      <c r="J180" s="46">
        <v>179</v>
      </c>
      <c r="L180" s="46">
        <v>4.5476918367353597E-2</v>
      </c>
      <c r="M180" s="46">
        <f t="shared" si="21"/>
        <v>0.18190767346941439</v>
      </c>
      <c r="P180" s="46">
        <v>179</v>
      </c>
      <c r="Q180" s="49">
        <f t="shared" si="22"/>
        <v>3.6162636321037701E-2</v>
      </c>
      <c r="R180" s="49">
        <f t="shared" si="23"/>
        <v>0.18190767346941439</v>
      </c>
      <c r="S180" s="49">
        <f t="shared" si="24"/>
        <v>0.80120334875747823</v>
      </c>
    </row>
    <row r="181" spans="1:19" x14ac:dyDescent="0.25">
      <c r="A181" s="46">
        <v>448</v>
      </c>
      <c r="B181" s="46">
        <v>6.06094851658351E-2</v>
      </c>
      <c r="D181" s="46">
        <v>180</v>
      </c>
      <c r="E181" s="47">
        <f t="shared" si="19"/>
        <v>1</v>
      </c>
      <c r="F181" s="47">
        <f t="shared" si="20"/>
        <v>3.2433832554440899E-2</v>
      </c>
      <c r="J181" s="46">
        <v>180</v>
      </c>
      <c r="L181" s="46">
        <v>4.1563059210865901E-2</v>
      </c>
      <c r="M181" s="46">
        <f t="shared" si="21"/>
        <v>0.1662522368434636</v>
      </c>
      <c r="P181" s="46">
        <v>180</v>
      </c>
      <c r="Q181" s="49">
        <f t="shared" si="22"/>
        <v>3.2433832554440899E-2</v>
      </c>
      <c r="R181" s="49">
        <f t="shared" si="23"/>
        <v>0.1662522368434636</v>
      </c>
      <c r="S181" s="49">
        <f t="shared" si="24"/>
        <v>0.8049119027193643</v>
      </c>
    </row>
    <row r="182" spans="1:19" x14ac:dyDescent="0.25">
      <c r="A182" s="46">
        <v>562</v>
      </c>
      <c r="B182" s="46">
        <v>6.4388633604811493E-2</v>
      </c>
      <c r="D182" s="46">
        <v>181</v>
      </c>
      <c r="E182" s="47">
        <f t="shared" si="19"/>
        <v>2</v>
      </c>
      <c r="F182" s="47">
        <f t="shared" si="20"/>
        <v>0.1082609739870346</v>
      </c>
      <c r="J182" s="46">
        <v>181</v>
      </c>
      <c r="L182" s="46">
        <v>8.8411315533878904E-2</v>
      </c>
      <c r="M182" s="46">
        <f t="shared" si="21"/>
        <v>0.35364526213551561</v>
      </c>
      <c r="P182" s="46">
        <v>181</v>
      </c>
      <c r="Q182" s="49">
        <f t="shared" si="22"/>
        <v>0.1082609739870346</v>
      </c>
      <c r="R182" s="49">
        <f t="shared" si="23"/>
        <v>0.35364526213551561</v>
      </c>
      <c r="S182" s="49">
        <f t="shared" si="24"/>
        <v>0.69387127277404503</v>
      </c>
    </row>
    <row r="183" spans="1:19" x14ac:dyDescent="0.25">
      <c r="A183" s="46">
        <v>616</v>
      </c>
      <c r="B183" s="46">
        <v>6.1936314333342998E-2</v>
      </c>
      <c r="D183" s="46">
        <v>182</v>
      </c>
      <c r="E183" s="47">
        <f t="shared" si="19"/>
        <v>2</v>
      </c>
      <c r="F183" s="47">
        <f t="shared" si="20"/>
        <v>0.1234369600238563</v>
      </c>
      <c r="J183" s="46">
        <v>182</v>
      </c>
      <c r="L183" s="46">
        <v>0.123067588807297</v>
      </c>
      <c r="M183" s="46">
        <f t="shared" si="21"/>
        <v>0.49227035522918799</v>
      </c>
      <c r="P183" s="46">
        <v>182</v>
      </c>
      <c r="Q183" s="49">
        <f t="shared" si="22"/>
        <v>0.1234369600238563</v>
      </c>
      <c r="R183" s="49">
        <f t="shared" si="23"/>
        <v>0.49227035522918799</v>
      </c>
      <c r="S183" s="49">
        <f t="shared" si="24"/>
        <v>0.74924965780970643</v>
      </c>
    </row>
    <row r="184" spans="1:19" x14ac:dyDescent="0.25">
      <c r="A184" s="46">
        <v>843</v>
      </c>
      <c r="B184" s="46">
        <v>6.1557776982499403E-2</v>
      </c>
      <c r="D184" s="46">
        <v>183</v>
      </c>
      <c r="E184" s="47">
        <f t="shared" si="19"/>
        <v>2</v>
      </c>
      <c r="F184" s="47">
        <f t="shared" si="20"/>
        <v>0.1123544083501581</v>
      </c>
      <c r="J184" s="46">
        <v>183</v>
      </c>
      <c r="L184" s="46">
        <v>9.6669737224572005E-2</v>
      </c>
      <c r="M184" s="46">
        <f t="shared" si="21"/>
        <v>0.38667894889828802</v>
      </c>
      <c r="P184" s="46">
        <v>183</v>
      </c>
      <c r="Q184" s="49">
        <f t="shared" si="22"/>
        <v>0.1123544083501581</v>
      </c>
      <c r="R184" s="49">
        <f t="shared" si="23"/>
        <v>0.38667894889828802</v>
      </c>
      <c r="S184" s="49">
        <f t="shared" si="24"/>
        <v>0.70943748380853344</v>
      </c>
    </row>
    <row r="185" spans="1:19" x14ac:dyDescent="0.25">
      <c r="A185" s="46">
        <v>866</v>
      </c>
      <c r="B185" s="46">
        <v>6.9698014499264105E-2</v>
      </c>
      <c r="D185" s="46">
        <v>184</v>
      </c>
      <c r="E185" s="47">
        <f t="shared" si="19"/>
        <v>2</v>
      </c>
      <c r="F185" s="47">
        <f t="shared" si="20"/>
        <v>0.11094001841666509</v>
      </c>
      <c r="J185" s="46">
        <v>184</v>
      </c>
      <c r="L185" s="46">
        <v>7.7703943835775696E-2</v>
      </c>
      <c r="M185" s="46">
        <f t="shared" si="21"/>
        <v>0.31081577534310278</v>
      </c>
      <c r="P185" s="46">
        <v>184</v>
      </c>
      <c r="Q185" s="49">
        <f t="shared" si="22"/>
        <v>0.11094001841666509</v>
      </c>
      <c r="R185" s="49">
        <f t="shared" si="23"/>
        <v>0.31081577534310278</v>
      </c>
      <c r="S185" s="49">
        <f t="shared" si="24"/>
        <v>0.64306825065683748</v>
      </c>
    </row>
    <row r="186" spans="1:19" x14ac:dyDescent="0.25">
      <c r="A186" s="46">
        <v>731</v>
      </c>
      <c r="B186" s="46">
        <v>6.1824377028091501E-2</v>
      </c>
      <c r="D186" s="46">
        <v>185</v>
      </c>
      <c r="E186" s="47">
        <f t="shared" si="19"/>
        <v>1</v>
      </c>
      <c r="F186" s="47">
        <f t="shared" si="20"/>
        <v>3.7098637616600698E-2</v>
      </c>
      <c r="J186" s="46">
        <v>185</v>
      </c>
      <c r="L186" s="46">
        <v>4.7927674338658299E-2</v>
      </c>
      <c r="M186" s="46">
        <f t="shared" si="21"/>
        <v>0.1917106973546332</v>
      </c>
      <c r="P186" s="46">
        <v>185</v>
      </c>
      <c r="Q186" s="49">
        <f t="shared" si="22"/>
        <v>3.7098637616600698E-2</v>
      </c>
      <c r="R186" s="49">
        <f t="shared" si="23"/>
        <v>0.1917106973546332</v>
      </c>
      <c r="S186" s="49">
        <f t="shared" si="24"/>
        <v>0.80648634568380739</v>
      </c>
    </row>
    <row r="187" spans="1:19" x14ac:dyDescent="0.25">
      <c r="A187" s="46">
        <v>735</v>
      </c>
      <c r="B187" s="46">
        <v>7.1671380442535806E-2</v>
      </c>
      <c r="D187" s="46">
        <v>186</v>
      </c>
      <c r="E187" s="47">
        <f t="shared" si="19"/>
        <v>1</v>
      </c>
      <c r="F187" s="47">
        <f t="shared" si="20"/>
        <v>3.4221420939496199E-2</v>
      </c>
      <c r="J187" s="46">
        <v>186</v>
      </c>
      <c r="L187" s="46">
        <v>4.41242809999213E-2</v>
      </c>
      <c r="M187" s="46">
        <f t="shared" si="21"/>
        <v>0.1764971239996852</v>
      </c>
      <c r="P187" s="46">
        <v>186</v>
      </c>
      <c r="Q187" s="49">
        <f t="shared" si="22"/>
        <v>3.4221420939496199E-2</v>
      </c>
      <c r="R187" s="49">
        <f t="shared" si="23"/>
        <v>0.1764971239996852</v>
      </c>
      <c r="S187" s="49">
        <f t="shared" si="24"/>
        <v>0.80610777012118773</v>
      </c>
    </row>
    <row r="188" spans="1:19" x14ac:dyDescent="0.25">
      <c r="A188" s="46">
        <v>896</v>
      </c>
      <c r="B188" s="46">
        <v>6.6917726511119199E-2</v>
      </c>
      <c r="D188" s="46">
        <v>187</v>
      </c>
      <c r="E188" s="47">
        <f t="shared" si="19"/>
        <v>1</v>
      </c>
      <c r="F188" s="47">
        <f t="shared" si="20"/>
        <v>5.1461394414190703E-2</v>
      </c>
      <c r="J188" s="46">
        <v>187</v>
      </c>
      <c r="L188" s="46">
        <v>8.1376450653856097E-2</v>
      </c>
      <c r="M188" s="46">
        <f t="shared" si="21"/>
        <v>0.32550580261542439</v>
      </c>
      <c r="P188" s="46">
        <v>187</v>
      </c>
      <c r="Q188" s="49">
        <f t="shared" si="22"/>
        <v>5.1461394414190703E-2</v>
      </c>
      <c r="R188" s="49">
        <f t="shared" si="23"/>
        <v>0.32550580261542439</v>
      </c>
      <c r="S188" s="49">
        <f t="shared" si="24"/>
        <v>0.84190329634464034</v>
      </c>
    </row>
    <row r="189" spans="1:19" x14ac:dyDescent="0.25">
      <c r="A189" s="46">
        <v>771</v>
      </c>
      <c r="B189" s="46">
        <v>6.3865549780905195E-2</v>
      </c>
      <c r="D189" s="46">
        <v>188</v>
      </c>
      <c r="E189" s="47">
        <f t="shared" si="19"/>
        <v>1</v>
      </c>
      <c r="F189" s="47">
        <f t="shared" si="20"/>
        <v>3.4622304891141403E-2</v>
      </c>
      <c r="J189" s="46">
        <v>188</v>
      </c>
      <c r="L189" s="46">
        <v>4.5686609889325602E-2</v>
      </c>
      <c r="M189" s="46">
        <f t="shared" si="21"/>
        <v>0.18274643955730241</v>
      </c>
      <c r="P189" s="46">
        <v>188</v>
      </c>
      <c r="Q189" s="49">
        <f t="shared" si="22"/>
        <v>3.4622304891141403E-2</v>
      </c>
      <c r="R189" s="49">
        <f t="shared" si="23"/>
        <v>0.18274643955730241</v>
      </c>
      <c r="S189" s="49">
        <f t="shared" si="24"/>
        <v>0.8105445721677923</v>
      </c>
    </row>
    <row r="190" spans="1:19" x14ac:dyDescent="0.25">
      <c r="A190" s="46">
        <v>791</v>
      </c>
      <c r="B190" s="46">
        <v>5.72491237384537E-2</v>
      </c>
      <c r="D190" s="46">
        <v>189</v>
      </c>
      <c r="E190" s="47">
        <f t="shared" si="19"/>
        <v>2</v>
      </c>
      <c r="F190" s="47">
        <f t="shared" si="20"/>
        <v>0.11402607230664699</v>
      </c>
      <c r="J190" s="46">
        <v>189</v>
      </c>
      <c r="L190" s="46">
        <v>8.7619624256543099E-2</v>
      </c>
      <c r="M190" s="46">
        <f t="shared" si="21"/>
        <v>0.3504784970261724</v>
      </c>
      <c r="P190" s="46">
        <v>189</v>
      </c>
      <c r="Q190" s="49">
        <f t="shared" si="22"/>
        <v>0.11402607230664699</v>
      </c>
      <c r="R190" s="49">
        <f t="shared" si="23"/>
        <v>0.3504784970261724</v>
      </c>
      <c r="S190" s="49">
        <f t="shared" si="24"/>
        <v>0.67465601092744942</v>
      </c>
    </row>
    <row r="191" spans="1:19" x14ac:dyDescent="0.25">
      <c r="A191" s="46">
        <v>622</v>
      </c>
      <c r="B191" s="46">
        <v>5.8031048301552798E-2</v>
      </c>
      <c r="D191" s="46">
        <v>190</v>
      </c>
      <c r="E191" s="47">
        <f t="shared" si="19"/>
        <v>2</v>
      </c>
      <c r="F191" s="47">
        <f t="shared" si="20"/>
        <v>7.5333659200122305E-2</v>
      </c>
      <c r="J191" s="46">
        <v>190</v>
      </c>
      <c r="L191" s="46">
        <v>4.5077776266152302E-2</v>
      </c>
      <c r="M191" s="46">
        <f t="shared" si="21"/>
        <v>0.18031110506460921</v>
      </c>
      <c r="P191" s="46">
        <v>190</v>
      </c>
      <c r="Q191" s="49">
        <f t="shared" si="22"/>
        <v>7.5333659200122305E-2</v>
      </c>
      <c r="R191" s="49">
        <f t="shared" si="23"/>
        <v>0.18031110506460921</v>
      </c>
      <c r="S191" s="49">
        <f t="shared" si="24"/>
        <v>0.58220177746052471</v>
      </c>
    </row>
    <row r="192" spans="1:19" x14ac:dyDescent="0.25">
      <c r="A192" s="46">
        <v>563</v>
      </c>
      <c r="B192" s="46">
        <v>6.5662040170851199E-2</v>
      </c>
      <c r="D192" s="46">
        <v>191</v>
      </c>
      <c r="E192" s="47">
        <f t="shared" si="19"/>
        <v>1</v>
      </c>
      <c r="F192" s="47">
        <f t="shared" si="20"/>
        <v>6.2661339547421896E-2</v>
      </c>
      <c r="J192" s="46">
        <v>191</v>
      </c>
      <c r="L192" s="46">
        <v>0.15749383548673501</v>
      </c>
      <c r="M192" s="46">
        <f t="shared" si="21"/>
        <v>0.62997534194694005</v>
      </c>
      <c r="P192" s="46">
        <v>191</v>
      </c>
      <c r="Q192" s="49">
        <f t="shared" si="22"/>
        <v>6.2661339547421896E-2</v>
      </c>
      <c r="R192" s="49">
        <f t="shared" si="23"/>
        <v>0.62997534194694005</v>
      </c>
      <c r="S192" s="49">
        <f t="shared" si="24"/>
        <v>0.90053366318470984</v>
      </c>
    </row>
    <row r="193" spans="1:19" x14ac:dyDescent="0.25">
      <c r="A193" s="46">
        <v>378</v>
      </c>
      <c r="B193" s="46">
        <v>6.5831744181550897E-2</v>
      </c>
      <c r="D193" s="46">
        <v>192</v>
      </c>
      <c r="E193" s="47">
        <f t="shared" si="19"/>
        <v>1</v>
      </c>
      <c r="F193" s="47">
        <f t="shared" si="20"/>
        <v>4.1507029505571502E-2</v>
      </c>
      <c r="J193" s="46">
        <v>192</v>
      </c>
      <c r="L193" s="46">
        <v>5.4369606658813997E-2</v>
      </c>
      <c r="M193" s="46">
        <f t="shared" si="21"/>
        <v>0.21747842663525599</v>
      </c>
      <c r="P193" s="46">
        <v>192</v>
      </c>
      <c r="Q193" s="49">
        <f t="shared" si="22"/>
        <v>4.1507029505571502E-2</v>
      </c>
      <c r="R193" s="49">
        <f t="shared" si="23"/>
        <v>0.21747842663525599</v>
      </c>
      <c r="S193" s="49">
        <f t="shared" si="24"/>
        <v>0.80914415214532964</v>
      </c>
    </row>
    <row r="194" spans="1:19" x14ac:dyDescent="0.25">
      <c r="A194" s="46">
        <v>495</v>
      </c>
      <c r="B194" s="46">
        <v>5.5400849167902902E-2</v>
      </c>
      <c r="D194" s="46">
        <v>193</v>
      </c>
      <c r="E194" s="47">
        <f t="shared" ref="E194:E257" si="25">+COUNTIF($A$3:$A$3132,D194)</f>
        <v>1</v>
      </c>
      <c r="F194" s="47">
        <f t="shared" ref="F194:F257" si="26">+SUMIF($A$3:$A$3134,D194,$B$3:$B$3134)</f>
        <v>4.85065649585786E-2</v>
      </c>
      <c r="J194" s="46">
        <v>193</v>
      </c>
      <c r="L194" s="46">
        <v>7.1215728671360001E-2</v>
      </c>
      <c r="M194" s="46">
        <f t="shared" si="21"/>
        <v>0.28486291468544001</v>
      </c>
      <c r="P194" s="46">
        <v>193</v>
      </c>
      <c r="Q194" s="49">
        <f t="shared" si="22"/>
        <v>4.85065649585786E-2</v>
      </c>
      <c r="R194" s="49">
        <f t="shared" si="23"/>
        <v>0.28486291468544001</v>
      </c>
      <c r="S194" s="49">
        <f t="shared" si="24"/>
        <v>0.82971962141108468</v>
      </c>
    </row>
    <row r="195" spans="1:19" x14ac:dyDescent="0.25">
      <c r="A195" s="46">
        <v>829</v>
      </c>
      <c r="B195" s="46">
        <v>5.2358280064897303E-2</v>
      </c>
      <c r="D195" s="46">
        <v>194</v>
      </c>
      <c r="E195" s="47">
        <f t="shared" si="25"/>
        <v>2</v>
      </c>
      <c r="F195" s="47">
        <f t="shared" si="26"/>
        <v>0.1249446542708495</v>
      </c>
      <c r="J195" s="46">
        <v>194</v>
      </c>
      <c r="L195" s="46">
        <v>0.133451409092399</v>
      </c>
      <c r="M195" s="46">
        <f t="shared" ref="M195:M258" si="27">L195*4</f>
        <v>0.53380563636959599</v>
      </c>
      <c r="P195" s="46">
        <v>194</v>
      </c>
      <c r="Q195" s="49">
        <f t="shared" si="22"/>
        <v>0.1249446542708495</v>
      </c>
      <c r="R195" s="49">
        <f t="shared" si="23"/>
        <v>0.53380563636959599</v>
      </c>
      <c r="S195" s="49">
        <f t="shared" si="24"/>
        <v>0.76593605282889821</v>
      </c>
    </row>
    <row r="196" spans="1:19" x14ac:dyDescent="0.25">
      <c r="A196" s="46">
        <v>752</v>
      </c>
      <c r="B196" s="46">
        <v>6.7814386340094096E-2</v>
      </c>
      <c r="D196" s="46">
        <v>195</v>
      </c>
      <c r="E196" s="47">
        <f t="shared" si="25"/>
        <v>2</v>
      </c>
      <c r="F196" s="47">
        <f t="shared" si="26"/>
        <v>0.11643290456561151</v>
      </c>
      <c r="J196" s="46">
        <v>195</v>
      </c>
      <c r="L196" s="46">
        <v>0.114294974296016</v>
      </c>
      <c r="M196" s="46">
        <f t="shared" si="27"/>
        <v>0.45717989718406399</v>
      </c>
      <c r="P196" s="46">
        <v>195</v>
      </c>
      <c r="Q196" s="49">
        <f t="shared" ref="Q196:Q259" si="28">+VLOOKUP(P196,$D$2:$F$921,3,0)</f>
        <v>0.11643290456561151</v>
      </c>
      <c r="R196" s="49">
        <f t="shared" ref="R196:R259" si="29">+VLOOKUP(P196,$J$2:$M$921,4,0)</f>
        <v>0.45717989718406399</v>
      </c>
      <c r="S196" s="49">
        <f t="shared" ref="S196:S259" si="30">+(R196-Q196)/R196</f>
        <v>0.74532365643641862</v>
      </c>
    </row>
    <row r="197" spans="1:19" x14ac:dyDescent="0.25">
      <c r="A197" s="46">
        <v>869</v>
      </c>
      <c r="B197" s="46">
        <v>6.9551412774183904E-2</v>
      </c>
      <c r="D197" s="46">
        <v>196</v>
      </c>
      <c r="E197" s="47">
        <f t="shared" si="25"/>
        <v>2</v>
      </c>
      <c r="F197" s="47">
        <f t="shared" si="26"/>
        <v>0.12872280688942539</v>
      </c>
      <c r="J197" s="46">
        <v>196</v>
      </c>
      <c r="L197" s="46">
        <v>0.126464429618246</v>
      </c>
      <c r="M197" s="46">
        <f t="shared" si="27"/>
        <v>0.505857718472984</v>
      </c>
      <c r="P197" s="46">
        <v>196</v>
      </c>
      <c r="Q197" s="49">
        <f t="shared" si="28"/>
        <v>0.12872280688942539</v>
      </c>
      <c r="R197" s="49">
        <f t="shared" si="29"/>
        <v>0.505857718472984</v>
      </c>
      <c r="S197" s="49">
        <f t="shared" si="30"/>
        <v>0.74553554845817782</v>
      </c>
    </row>
    <row r="198" spans="1:19" x14ac:dyDescent="0.25">
      <c r="A198" s="46">
        <v>568</v>
      </c>
      <c r="B198" s="46">
        <v>5.75626035392778E-2</v>
      </c>
      <c r="D198" s="46">
        <v>197</v>
      </c>
      <c r="E198" s="47">
        <f t="shared" si="25"/>
        <v>2</v>
      </c>
      <c r="F198" s="47">
        <f t="shared" si="26"/>
        <v>9.2047278114376505E-2</v>
      </c>
      <c r="J198" s="46">
        <v>197</v>
      </c>
      <c r="L198" s="46">
        <v>4.8192368392285599E-2</v>
      </c>
      <c r="M198" s="46">
        <f t="shared" si="27"/>
        <v>0.1927694735691424</v>
      </c>
      <c r="P198" s="46">
        <v>197</v>
      </c>
      <c r="Q198" s="49">
        <f t="shared" si="28"/>
        <v>9.2047278114376505E-2</v>
      </c>
      <c r="R198" s="49">
        <f t="shared" si="29"/>
        <v>0.1927694735691424</v>
      </c>
      <c r="S198" s="49">
        <f t="shared" si="30"/>
        <v>0.52250075486479419</v>
      </c>
    </row>
    <row r="199" spans="1:19" x14ac:dyDescent="0.25">
      <c r="A199" s="46">
        <v>716</v>
      </c>
      <c r="B199" s="46">
        <v>6.2735639340026794E-2</v>
      </c>
      <c r="D199" s="46">
        <v>198</v>
      </c>
      <c r="E199" s="47">
        <f t="shared" si="25"/>
        <v>2</v>
      </c>
      <c r="F199" s="47">
        <f t="shared" si="26"/>
        <v>0.14258176431955272</v>
      </c>
      <c r="J199" s="46">
        <v>198</v>
      </c>
      <c r="L199" s="46">
        <v>0.198586300400276</v>
      </c>
      <c r="M199" s="46">
        <f t="shared" si="27"/>
        <v>0.794345201601104</v>
      </c>
      <c r="P199" s="46">
        <v>198</v>
      </c>
      <c r="Q199" s="49">
        <f t="shared" si="28"/>
        <v>0.14258176431955272</v>
      </c>
      <c r="R199" s="49">
        <f t="shared" si="29"/>
        <v>0.794345201601104</v>
      </c>
      <c r="S199" s="49">
        <f t="shared" si="30"/>
        <v>0.82050402767945096</v>
      </c>
    </row>
    <row r="200" spans="1:19" x14ac:dyDescent="0.25">
      <c r="A200" s="46">
        <v>690</v>
      </c>
      <c r="B200" s="46">
        <v>5.4682813750873499E-2</v>
      </c>
      <c r="D200" s="46">
        <v>199</v>
      </c>
      <c r="E200" s="47">
        <f t="shared" si="25"/>
        <v>2</v>
      </c>
      <c r="F200" s="47">
        <f t="shared" si="26"/>
        <v>0.11877286968007089</v>
      </c>
      <c r="J200" s="46">
        <v>199</v>
      </c>
      <c r="L200" s="46">
        <v>0.102407259302589</v>
      </c>
      <c r="M200" s="46">
        <f t="shared" si="27"/>
        <v>0.40962903721035598</v>
      </c>
      <c r="P200" s="46">
        <v>199</v>
      </c>
      <c r="Q200" s="49">
        <f t="shared" si="28"/>
        <v>0.11877286968007089</v>
      </c>
      <c r="R200" s="49">
        <f t="shared" si="29"/>
        <v>0.40962903721035598</v>
      </c>
      <c r="S200" s="49">
        <f t="shared" si="30"/>
        <v>0.71004772882085088</v>
      </c>
    </row>
    <row r="201" spans="1:19" x14ac:dyDescent="0.25">
      <c r="A201" s="46">
        <v>740</v>
      </c>
      <c r="B201" s="46">
        <v>6.6085742406687104E-2</v>
      </c>
      <c r="D201" s="46">
        <v>200</v>
      </c>
      <c r="E201" s="47">
        <f t="shared" si="25"/>
        <v>1</v>
      </c>
      <c r="F201" s="47">
        <f t="shared" si="26"/>
        <v>3.1299611741213498E-2</v>
      </c>
      <c r="J201" s="46">
        <v>200</v>
      </c>
      <c r="L201" s="46">
        <v>4.3056279867422498E-2</v>
      </c>
      <c r="M201" s="46">
        <f t="shared" si="27"/>
        <v>0.17222511946968999</v>
      </c>
      <c r="P201" s="46">
        <v>200</v>
      </c>
      <c r="Q201" s="49">
        <f t="shared" si="28"/>
        <v>3.1299611741213498E-2</v>
      </c>
      <c r="R201" s="49">
        <f t="shared" si="29"/>
        <v>0.17222511946968999</v>
      </c>
      <c r="S201" s="49">
        <f t="shared" si="30"/>
        <v>0.81826337622763601</v>
      </c>
    </row>
    <row r="202" spans="1:19" x14ac:dyDescent="0.25">
      <c r="A202" s="46">
        <v>855</v>
      </c>
      <c r="B202" s="46">
        <v>6.5447061090866301E-2</v>
      </c>
      <c r="D202" s="46">
        <v>201</v>
      </c>
      <c r="E202" s="47">
        <f t="shared" si="25"/>
        <v>1</v>
      </c>
      <c r="F202" s="47">
        <f t="shared" si="26"/>
        <v>4.2388618425088703E-2</v>
      </c>
      <c r="J202" s="46">
        <v>201</v>
      </c>
      <c r="L202" s="46">
        <v>5.5435466991531297E-2</v>
      </c>
      <c r="M202" s="46">
        <f t="shared" si="27"/>
        <v>0.22174186796612519</v>
      </c>
      <c r="P202" s="46">
        <v>201</v>
      </c>
      <c r="Q202" s="49">
        <f t="shared" si="28"/>
        <v>4.2388618425088703E-2</v>
      </c>
      <c r="R202" s="49">
        <f t="shared" si="29"/>
        <v>0.22174186796612519</v>
      </c>
      <c r="S202" s="49">
        <f t="shared" si="30"/>
        <v>0.80883800243098758</v>
      </c>
    </row>
    <row r="203" spans="1:19" x14ac:dyDescent="0.25">
      <c r="A203" s="46">
        <v>885</v>
      </c>
      <c r="B203" s="46">
        <v>6.1732004348458401E-2</v>
      </c>
      <c r="D203" s="46">
        <v>202</v>
      </c>
      <c r="E203" s="47">
        <f t="shared" si="25"/>
        <v>1</v>
      </c>
      <c r="F203" s="47">
        <f t="shared" si="26"/>
        <v>4.2256983435886498E-2</v>
      </c>
      <c r="J203" s="46">
        <v>202</v>
      </c>
      <c r="L203" s="46">
        <v>5.5035535169276499E-2</v>
      </c>
      <c r="M203" s="46">
        <f t="shared" si="27"/>
        <v>0.220142140677106</v>
      </c>
      <c r="P203" s="46">
        <v>202</v>
      </c>
      <c r="Q203" s="49">
        <f t="shared" si="28"/>
        <v>4.2256983435886498E-2</v>
      </c>
      <c r="R203" s="49">
        <f t="shared" si="29"/>
        <v>0.220142140677106</v>
      </c>
      <c r="S203" s="49">
        <f t="shared" si="30"/>
        <v>0.80804682235798264</v>
      </c>
    </row>
    <row r="204" spans="1:19" x14ac:dyDescent="0.25">
      <c r="A204" s="46">
        <v>839</v>
      </c>
      <c r="B204" s="46">
        <v>6.9985779449984603E-2</v>
      </c>
      <c r="D204" s="46">
        <v>203</v>
      </c>
      <c r="E204" s="47">
        <f t="shared" si="25"/>
        <v>1</v>
      </c>
      <c r="F204" s="47">
        <f t="shared" si="26"/>
        <v>3.93121086570535E-2</v>
      </c>
      <c r="J204" s="46">
        <v>203</v>
      </c>
      <c r="L204" s="46">
        <v>4.9319198864888898E-2</v>
      </c>
      <c r="M204" s="46">
        <f t="shared" si="27"/>
        <v>0.19727679545955559</v>
      </c>
      <c r="P204" s="46">
        <v>203</v>
      </c>
      <c r="Q204" s="49">
        <f t="shared" si="28"/>
        <v>3.93121086570535E-2</v>
      </c>
      <c r="R204" s="49">
        <f t="shared" si="29"/>
        <v>0.19727679545955559</v>
      </c>
      <c r="S204" s="49">
        <f t="shared" si="30"/>
        <v>0.80072613930352987</v>
      </c>
    </row>
    <row r="205" spans="1:19" x14ac:dyDescent="0.25">
      <c r="A205" s="46">
        <v>730</v>
      </c>
      <c r="B205" s="46">
        <v>6.8722039058952702E-2</v>
      </c>
      <c r="D205" s="46">
        <v>204</v>
      </c>
      <c r="E205" s="47">
        <f t="shared" si="25"/>
        <v>1</v>
      </c>
      <c r="F205" s="47">
        <f t="shared" si="26"/>
        <v>2.92416182589453E-2</v>
      </c>
      <c r="J205" s="46">
        <v>204</v>
      </c>
      <c r="L205" s="46">
        <v>4.1072341200243799E-2</v>
      </c>
      <c r="M205" s="46">
        <f t="shared" si="27"/>
        <v>0.1642893648009752</v>
      </c>
      <c r="P205" s="46">
        <v>204</v>
      </c>
      <c r="Q205" s="49">
        <f t="shared" si="28"/>
        <v>2.92416182589453E-2</v>
      </c>
      <c r="R205" s="49">
        <f t="shared" si="29"/>
        <v>0.1642893648009752</v>
      </c>
      <c r="S205" s="49">
        <f t="shared" si="30"/>
        <v>0.82201149603098511</v>
      </c>
    </row>
    <row r="206" spans="1:19" x14ac:dyDescent="0.25">
      <c r="A206" s="46">
        <v>646</v>
      </c>
      <c r="B206" s="46">
        <v>6.6844472433344002E-2</v>
      </c>
      <c r="D206" s="46">
        <v>205</v>
      </c>
      <c r="E206" s="47">
        <f t="shared" si="25"/>
        <v>1</v>
      </c>
      <c r="F206" s="47">
        <f t="shared" si="26"/>
        <v>5.2586807761568502E-2</v>
      </c>
      <c r="J206" s="46">
        <v>205</v>
      </c>
      <c r="L206" s="46">
        <v>8.6355858500481802E-2</v>
      </c>
      <c r="M206" s="46">
        <f t="shared" si="27"/>
        <v>0.34542343400192721</v>
      </c>
      <c r="P206" s="46">
        <v>205</v>
      </c>
      <c r="Q206" s="49">
        <f t="shared" si="28"/>
        <v>5.2586807761568502E-2</v>
      </c>
      <c r="R206" s="49">
        <f t="shared" si="29"/>
        <v>0.34542343400192721</v>
      </c>
      <c r="S206" s="49">
        <f t="shared" si="30"/>
        <v>0.84776131962930146</v>
      </c>
    </row>
    <row r="207" spans="1:19" x14ac:dyDescent="0.25">
      <c r="A207" s="46">
        <v>577</v>
      </c>
      <c r="B207" s="46">
        <v>5.99999515424312E-2</v>
      </c>
      <c r="D207" s="46">
        <v>206</v>
      </c>
      <c r="E207" s="47">
        <f t="shared" si="25"/>
        <v>2</v>
      </c>
      <c r="F207" s="47">
        <f t="shared" si="26"/>
        <v>0.1178678553235907</v>
      </c>
      <c r="J207" s="46">
        <v>206</v>
      </c>
      <c r="L207" s="46">
        <v>8.7809863540269206E-2</v>
      </c>
      <c r="M207" s="46">
        <f t="shared" si="27"/>
        <v>0.35123945416107683</v>
      </c>
      <c r="P207" s="46">
        <v>206</v>
      </c>
      <c r="Q207" s="49">
        <f t="shared" si="28"/>
        <v>0.1178678553235907</v>
      </c>
      <c r="R207" s="49">
        <f t="shared" si="29"/>
        <v>0.35123945416107683</v>
      </c>
      <c r="S207" s="49">
        <f t="shared" si="30"/>
        <v>0.66442307682912793</v>
      </c>
    </row>
    <row r="208" spans="1:19" x14ac:dyDescent="0.25">
      <c r="A208" s="46">
        <v>583</v>
      </c>
      <c r="B208" s="46">
        <v>6.99472774551438E-2</v>
      </c>
      <c r="D208" s="46">
        <v>207</v>
      </c>
      <c r="E208" s="47">
        <f t="shared" si="25"/>
        <v>2</v>
      </c>
      <c r="F208" s="47">
        <f t="shared" si="26"/>
        <v>0.1056869028957218</v>
      </c>
      <c r="J208" s="46">
        <v>207</v>
      </c>
      <c r="L208" s="46">
        <v>6.9352604006808802E-2</v>
      </c>
      <c r="M208" s="46">
        <f t="shared" si="27"/>
        <v>0.27741041602723521</v>
      </c>
      <c r="P208" s="46">
        <v>207</v>
      </c>
      <c r="Q208" s="49">
        <f t="shared" si="28"/>
        <v>0.1056869028957218</v>
      </c>
      <c r="R208" s="49">
        <f t="shared" si="29"/>
        <v>0.27741041602723521</v>
      </c>
      <c r="S208" s="49">
        <f t="shared" si="30"/>
        <v>0.61902330702194752</v>
      </c>
    </row>
    <row r="209" spans="1:19" x14ac:dyDescent="0.25">
      <c r="A209" s="46">
        <v>683</v>
      </c>
      <c r="B209" s="46">
        <v>7.2256485599426004E-2</v>
      </c>
      <c r="D209" s="46">
        <v>208</v>
      </c>
      <c r="E209" s="47">
        <f t="shared" si="25"/>
        <v>2</v>
      </c>
      <c r="F209" s="47">
        <f t="shared" si="26"/>
        <v>0.1029702682621486</v>
      </c>
      <c r="J209" s="46">
        <v>208</v>
      </c>
      <c r="L209" s="46">
        <v>6.4976973788661005E-2</v>
      </c>
      <c r="M209" s="46">
        <f t="shared" si="27"/>
        <v>0.25990789515464402</v>
      </c>
      <c r="P209" s="46">
        <v>208</v>
      </c>
      <c r="Q209" s="49">
        <f t="shared" si="28"/>
        <v>0.1029702682621486</v>
      </c>
      <c r="R209" s="49">
        <f t="shared" si="29"/>
        <v>0.25990789515464402</v>
      </c>
      <c r="S209" s="49">
        <f t="shared" si="30"/>
        <v>0.60382016021144036</v>
      </c>
    </row>
    <row r="210" spans="1:19" x14ac:dyDescent="0.25">
      <c r="A210" s="46">
        <v>756</v>
      </c>
      <c r="B210" s="46">
        <v>6.2798583569624006E-2</v>
      </c>
      <c r="D210" s="46">
        <v>209</v>
      </c>
      <c r="E210" s="47">
        <f t="shared" si="25"/>
        <v>1</v>
      </c>
      <c r="F210" s="47">
        <f t="shared" si="26"/>
        <v>2.8338484337147501E-2</v>
      </c>
      <c r="J210" s="46">
        <v>209</v>
      </c>
      <c r="L210" s="46">
        <v>3.8207927955840201E-2</v>
      </c>
      <c r="M210" s="46">
        <f t="shared" si="27"/>
        <v>0.15283171182336081</v>
      </c>
      <c r="P210" s="46">
        <v>209</v>
      </c>
      <c r="Q210" s="49">
        <f t="shared" si="28"/>
        <v>2.8338484337147501E-2</v>
      </c>
      <c r="R210" s="49">
        <f t="shared" si="29"/>
        <v>0.15283171182336081</v>
      </c>
      <c r="S210" s="49">
        <f t="shared" si="30"/>
        <v>0.81457719736921852</v>
      </c>
    </row>
    <row r="211" spans="1:19" x14ac:dyDescent="0.25">
      <c r="A211" s="46">
        <v>749</v>
      </c>
      <c r="B211" s="46">
        <v>6.81259227206234E-2</v>
      </c>
      <c r="D211" s="46">
        <v>210</v>
      </c>
      <c r="E211" s="47">
        <f t="shared" si="25"/>
        <v>2</v>
      </c>
      <c r="F211" s="47">
        <f t="shared" si="26"/>
        <v>9.4402801876213305E-2</v>
      </c>
      <c r="J211" s="46">
        <v>210</v>
      </c>
      <c r="L211" s="46">
        <v>6.0332248634284998E-2</v>
      </c>
      <c r="M211" s="46">
        <f t="shared" si="27"/>
        <v>0.24132899453713999</v>
      </c>
      <c r="P211" s="46">
        <v>210</v>
      </c>
      <c r="Q211" s="49">
        <f t="shared" si="28"/>
        <v>9.4402801876213305E-2</v>
      </c>
      <c r="R211" s="49">
        <f t="shared" si="29"/>
        <v>0.24132899453713999</v>
      </c>
      <c r="S211" s="49">
        <f t="shared" si="30"/>
        <v>0.60882113623655398</v>
      </c>
    </row>
    <row r="212" spans="1:19" x14ac:dyDescent="0.25">
      <c r="A212" s="46">
        <v>597</v>
      </c>
      <c r="B212" s="46">
        <v>7.02754976007431E-2</v>
      </c>
      <c r="D212" s="46">
        <v>211</v>
      </c>
      <c r="E212" s="47">
        <f t="shared" si="25"/>
        <v>1</v>
      </c>
      <c r="F212" s="47">
        <f t="shared" si="26"/>
        <v>2.94011779043548E-2</v>
      </c>
      <c r="J212" s="46">
        <v>211</v>
      </c>
      <c r="L212" s="46">
        <v>4.15969960980032E-2</v>
      </c>
      <c r="M212" s="46">
        <f t="shared" si="27"/>
        <v>0.1663879843920128</v>
      </c>
      <c r="P212" s="46">
        <v>211</v>
      </c>
      <c r="Q212" s="49">
        <f t="shared" si="28"/>
        <v>2.94011779043548E-2</v>
      </c>
      <c r="R212" s="49">
        <f t="shared" si="29"/>
        <v>0.1663879843920128</v>
      </c>
      <c r="S212" s="49">
        <f t="shared" si="30"/>
        <v>0.82329746939487436</v>
      </c>
    </row>
    <row r="213" spans="1:19" x14ac:dyDescent="0.25">
      <c r="A213" s="46">
        <v>786</v>
      </c>
      <c r="B213" s="46">
        <v>6.6447059296508501E-2</v>
      </c>
      <c r="D213" s="46">
        <v>212</v>
      </c>
      <c r="E213" s="47">
        <f t="shared" si="25"/>
        <v>1</v>
      </c>
      <c r="F213" s="47">
        <f t="shared" si="26"/>
        <v>4.0248786232301298E-2</v>
      </c>
      <c r="J213" s="46">
        <v>212</v>
      </c>
      <c r="L213" s="46">
        <v>5.40596191342207E-2</v>
      </c>
      <c r="M213" s="46">
        <f t="shared" si="27"/>
        <v>0.2162384765368828</v>
      </c>
      <c r="P213" s="46">
        <v>212</v>
      </c>
      <c r="Q213" s="49">
        <f t="shared" si="28"/>
        <v>4.0248786232301298E-2</v>
      </c>
      <c r="R213" s="49">
        <f t="shared" si="29"/>
        <v>0.2162384765368828</v>
      </c>
      <c r="S213" s="49">
        <f t="shared" si="30"/>
        <v>0.8138685266521648</v>
      </c>
    </row>
    <row r="214" spans="1:19" x14ac:dyDescent="0.25">
      <c r="A214" s="46">
        <v>758</v>
      </c>
      <c r="B214" s="46">
        <v>6.9291163059918906E-2</v>
      </c>
      <c r="D214" s="46">
        <v>213</v>
      </c>
      <c r="E214" s="47">
        <f t="shared" si="25"/>
        <v>1</v>
      </c>
      <c r="F214" s="47">
        <f t="shared" si="26"/>
        <v>4.7188022179938199E-2</v>
      </c>
      <c r="J214" s="46">
        <v>213</v>
      </c>
      <c r="L214" s="46">
        <v>6.6889310550840506E-2</v>
      </c>
      <c r="M214" s="46">
        <f t="shared" si="27"/>
        <v>0.26755724220336202</v>
      </c>
      <c r="P214" s="46">
        <v>213</v>
      </c>
      <c r="Q214" s="49">
        <f t="shared" si="28"/>
        <v>4.7188022179938199E-2</v>
      </c>
      <c r="R214" s="49">
        <f t="shared" si="29"/>
        <v>0.26755724220336202</v>
      </c>
      <c r="S214" s="49">
        <f t="shared" si="30"/>
        <v>0.82363391926400542</v>
      </c>
    </row>
    <row r="215" spans="1:19" x14ac:dyDescent="0.25">
      <c r="A215" s="46">
        <v>900</v>
      </c>
      <c r="B215" s="46">
        <v>6.0881680544936499E-2</v>
      </c>
      <c r="D215" s="46">
        <v>214</v>
      </c>
      <c r="E215" s="47">
        <f t="shared" si="25"/>
        <v>1</v>
      </c>
      <c r="F215" s="47">
        <f t="shared" si="26"/>
        <v>4.2207887457038497E-2</v>
      </c>
      <c r="J215" s="46">
        <v>214</v>
      </c>
      <c r="L215" s="46">
        <v>5.6223345125839597E-2</v>
      </c>
      <c r="M215" s="46">
        <f t="shared" si="27"/>
        <v>0.22489338050335839</v>
      </c>
      <c r="P215" s="46">
        <v>214</v>
      </c>
      <c r="Q215" s="49">
        <f t="shared" si="28"/>
        <v>4.2207887457038497E-2</v>
      </c>
      <c r="R215" s="49">
        <f t="shared" si="29"/>
        <v>0.22489338050335839</v>
      </c>
      <c r="S215" s="49">
        <f t="shared" si="30"/>
        <v>0.81232045441903</v>
      </c>
    </row>
    <row r="216" spans="1:19" x14ac:dyDescent="0.25">
      <c r="A216" s="46">
        <v>870</v>
      </c>
      <c r="B216" s="46">
        <v>7.3594935535957307E-2</v>
      </c>
      <c r="D216" s="46">
        <v>215</v>
      </c>
      <c r="E216" s="47">
        <f t="shared" si="25"/>
        <v>2</v>
      </c>
      <c r="F216" s="47">
        <f t="shared" si="26"/>
        <v>0.1207608859714243</v>
      </c>
      <c r="J216" s="46">
        <v>215</v>
      </c>
      <c r="L216" s="46">
        <v>0.11370518135101899</v>
      </c>
      <c r="M216" s="46">
        <f t="shared" si="27"/>
        <v>0.45482072540407598</v>
      </c>
      <c r="P216" s="46">
        <v>215</v>
      </c>
      <c r="Q216" s="49">
        <f t="shared" si="28"/>
        <v>0.1207608859714243</v>
      </c>
      <c r="R216" s="49">
        <f t="shared" si="29"/>
        <v>0.45482072540407598</v>
      </c>
      <c r="S216" s="49">
        <f t="shared" si="30"/>
        <v>0.73448684453828084</v>
      </c>
    </row>
    <row r="217" spans="1:19" x14ac:dyDescent="0.25">
      <c r="A217" s="46">
        <v>666</v>
      </c>
      <c r="B217" s="46">
        <v>6.7664119608248405E-2</v>
      </c>
      <c r="D217" s="46">
        <v>216</v>
      </c>
      <c r="E217" s="47">
        <f t="shared" si="25"/>
        <v>2</v>
      </c>
      <c r="F217" s="47">
        <f t="shared" si="26"/>
        <v>0.1185389888902391</v>
      </c>
      <c r="J217" s="46">
        <v>216</v>
      </c>
      <c r="L217" s="46">
        <v>0.104468734405394</v>
      </c>
      <c r="M217" s="46">
        <f t="shared" si="27"/>
        <v>0.41787493762157601</v>
      </c>
      <c r="P217" s="46">
        <v>216</v>
      </c>
      <c r="Q217" s="49">
        <f t="shared" si="28"/>
        <v>0.1185389888902391</v>
      </c>
      <c r="R217" s="49">
        <f t="shared" si="29"/>
        <v>0.41787493762157601</v>
      </c>
      <c r="S217" s="49">
        <f t="shared" si="30"/>
        <v>0.7163290300085261</v>
      </c>
    </row>
    <row r="218" spans="1:19" x14ac:dyDescent="0.25">
      <c r="A218" s="46">
        <v>542</v>
      </c>
      <c r="B218" s="46">
        <v>6.9610076249583194E-2</v>
      </c>
      <c r="D218" s="46">
        <v>217</v>
      </c>
      <c r="E218" s="47">
        <f t="shared" si="25"/>
        <v>2</v>
      </c>
      <c r="F218" s="47">
        <f t="shared" si="26"/>
        <v>0.11431057421695351</v>
      </c>
      <c r="J218" s="46">
        <v>217</v>
      </c>
      <c r="L218" s="46">
        <v>8.9093187886020206E-2</v>
      </c>
      <c r="M218" s="46">
        <f t="shared" si="27"/>
        <v>0.35637275154408082</v>
      </c>
      <c r="P218" s="46">
        <v>217</v>
      </c>
      <c r="Q218" s="49">
        <f t="shared" si="28"/>
        <v>0.11431057421695351</v>
      </c>
      <c r="R218" s="49">
        <f t="shared" si="29"/>
        <v>0.35637275154408082</v>
      </c>
      <c r="S218" s="49">
        <f t="shared" si="30"/>
        <v>0.6792387360658968</v>
      </c>
    </row>
    <row r="219" spans="1:19" x14ac:dyDescent="0.25">
      <c r="A219" s="46">
        <v>293</v>
      </c>
      <c r="B219" s="46">
        <v>5.7659898958534399E-2</v>
      </c>
      <c r="D219" s="46">
        <v>218</v>
      </c>
      <c r="E219" s="47">
        <f t="shared" si="25"/>
        <v>2</v>
      </c>
      <c r="F219" s="47">
        <f t="shared" si="26"/>
        <v>0.10711056483436279</v>
      </c>
      <c r="J219" s="46">
        <v>218</v>
      </c>
      <c r="L219" s="46">
        <v>7.2279226445716702E-2</v>
      </c>
      <c r="M219" s="46">
        <f t="shared" si="27"/>
        <v>0.28911690578286681</v>
      </c>
      <c r="P219" s="46">
        <v>218</v>
      </c>
      <c r="Q219" s="49">
        <f t="shared" si="28"/>
        <v>0.10711056483436279</v>
      </c>
      <c r="R219" s="49">
        <f t="shared" si="29"/>
        <v>0.28911690578286681</v>
      </c>
      <c r="S219" s="49">
        <f t="shared" si="30"/>
        <v>0.6295250720661586</v>
      </c>
    </row>
    <row r="220" spans="1:19" x14ac:dyDescent="0.25">
      <c r="A220" s="46">
        <v>376</v>
      </c>
      <c r="B220" s="46">
        <v>6.0325159406697998E-2</v>
      </c>
      <c r="D220" s="46">
        <v>219</v>
      </c>
      <c r="E220" s="47">
        <f t="shared" si="25"/>
        <v>2</v>
      </c>
      <c r="F220" s="47">
        <f t="shared" si="26"/>
        <v>0.1264934221433146</v>
      </c>
      <c r="J220" s="46">
        <v>219</v>
      </c>
      <c r="L220" s="46">
        <v>0.11468579687762299</v>
      </c>
      <c r="M220" s="46">
        <f t="shared" si="27"/>
        <v>0.45874318751049198</v>
      </c>
      <c r="P220" s="46">
        <v>219</v>
      </c>
      <c r="Q220" s="49">
        <f t="shared" si="28"/>
        <v>0.1264934221433146</v>
      </c>
      <c r="R220" s="49">
        <f t="shared" si="29"/>
        <v>0.45874318751049198</v>
      </c>
      <c r="S220" s="49">
        <f t="shared" si="30"/>
        <v>0.72426092509456275</v>
      </c>
    </row>
    <row r="221" spans="1:19" x14ac:dyDescent="0.25">
      <c r="A221" s="46">
        <v>336</v>
      </c>
      <c r="B221" s="46">
        <v>5.8913421759161401E-2</v>
      </c>
      <c r="D221" s="46">
        <v>220</v>
      </c>
      <c r="E221" s="47">
        <f t="shared" si="25"/>
        <v>2</v>
      </c>
      <c r="F221" s="47">
        <f t="shared" si="26"/>
        <v>0.11455830923390131</v>
      </c>
      <c r="J221" s="46">
        <v>220</v>
      </c>
      <c r="L221" s="46">
        <v>8.8340935372607093E-2</v>
      </c>
      <c r="M221" s="46">
        <f t="shared" si="27"/>
        <v>0.35336374149042837</v>
      </c>
      <c r="P221" s="46">
        <v>220</v>
      </c>
      <c r="Q221" s="49">
        <f t="shared" si="28"/>
        <v>0.11455830923390131</v>
      </c>
      <c r="R221" s="49">
        <f t="shared" si="29"/>
        <v>0.35336374149042837</v>
      </c>
      <c r="S221" s="49">
        <f t="shared" si="30"/>
        <v>0.67580627047157193</v>
      </c>
    </row>
    <row r="222" spans="1:19" x14ac:dyDescent="0.25">
      <c r="A222" s="46">
        <v>531</v>
      </c>
      <c r="B222" s="46">
        <v>7.6327756437520503E-2</v>
      </c>
      <c r="D222" s="46">
        <v>221</v>
      </c>
      <c r="E222" s="47">
        <f t="shared" si="25"/>
        <v>1</v>
      </c>
      <c r="F222" s="47">
        <f t="shared" si="26"/>
        <v>2.8299178628155199E-2</v>
      </c>
      <c r="J222" s="46">
        <v>221</v>
      </c>
      <c r="L222" s="46">
        <v>3.8409954784633799E-2</v>
      </c>
      <c r="M222" s="46">
        <f t="shared" si="27"/>
        <v>0.15363981913853519</v>
      </c>
      <c r="P222" s="46">
        <v>221</v>
      </c>
      <c r="Q222" s="49">
        <f t="shared" si="28"/>
        <v>2.8299178628155199E-2</v>
      </c>
      <c r="R222" s="49">
        <f t="shared" si="29"/>
        <v>0.15363981913853519</v>
      </c>
      <c r="S222" s="49">
        <f t="shared" si="30"/>
        <v>0.81580830551070771</v>
      </c>
    </row>
    <row r="223" spans="1:19" x14ac:dyDescent="0.25">
      <c r="A223" s="46">
        <v>856</v>
      </c>
      <c r="B223" s="46">
        <v>7.01764297776033E-2</v>
      </c>
      <c r="D223" s="46">
        <v>222</v>
      </c>
      <c r="E223" s="47">
        <f t="shared" si="25"/>
        <v>1</v>
      </c>
      <c r="F223" s="47">
        <f t="shared" si="26"/>
        <v>3.04898563952469E-2</v>
      </c>
      <c r="J223" s="46">
        <v>222</v>
      </c>
      <c r="L223" s="46">
        <v>3.9858566410945699E-2</v>
      </c>
      <c r="M223" s="46">
        <f t="shared" si="27"/>
        <v>0.1594342656437828</v>
      </c>
      <c r="P223" s="46">
        <v>222</v>
      </c>
      <c r="Q223" s="49">
        <f t="shared" si="28"/>
        <v>3.04898563952469E-2</v>
      </c>
      <c r="R223" s="49">
        <f t="shared" si="29"/>
        <v>0.1594342656437828</v>
      </c>
      <c r="S223" s="49">
        <f t="shared" si="30"/>
        <v>0.80876221135945081</v>
      </c>
    </row>
    <row r="224" spans="1:19" x14ac:dyDescent="0.25">
      <c r="A224" s="46">
        <v>658</v>
      </c>
      <c r="B224" s="46">
        <v>6.2641425362178704E-2</v>
      </c>
      <c r="D224" s="46">
        <v>223</v>
      </c>
      <c r="E224" s="47">
        <f t="shared" si="25"/>
        <v>1</v>
      </c>
      <c r="F224" s="47">
        <f t="shared" si="26"/>
        <v>4.4628900296008002E-2</v>
      </c>
      <c r="J224" s="46">
        <v>223</v>
      </c>
      <c r="L224" s="46">
        <v>6.0503932331071902E-2</v>
      </c>
      <c r="M224" s="46">
        <f t="shared" si="27"/>
        <v>0.24201572932428761</v>
      </c>
      <c r="P224" s="46">
        <v>223</v>
      </c>
      <c r="Q224" s="49">
        <f t="shared" si="28"/>
        <v>4.4628900296008002E-2</v>
      </c>
      <c r="R224" s="49">
        <f t="shared" si="29"/>
        <v>0.24201572932428761</v>
      </c>
      <c r="S224" s="49">
        <f t="shared" si="30"/>
        <v>0.81559504243541237</v>
      </c>
    </row>
    <row r="225" spans="1:19" x14ac:dyDescent="0.25">
      <c r="A225" s="46">
        <v>893</v>
      </c>
      <c r="B225" s="46">
        <v>6.7378807502051705E-2</v>
      </c>
      <c r="D225" s="46">
        <v>224</v>
      </c>
      <c r="E225" s="47">
        <f t="shared" si="25"/>
        <v>2</v>
      </c>
      <c r="F225" s="47">
        <f t="shared" si="26"/>
        <v>0.11376085905437361</v>
      </c>
      <c r="J225" s="46">
        <v>224</v>
      </c>
      <c r="L225" s="46">
        <v>8.7449098206547393E-2</v>
      </c>
      <c r="M225" s="46">
        <f t="shared" si="27"/>
        <v>0.34979639282618957</v>
      </c>
      <c r="P225" s="46">
        <v>224</v>
      </c>
      <c r="Q225" s="49">
        <f t="shared" si="28"/>
        <v>0.11376085905437361</v>
      </c>
      <c r="R225" s="49">
        <f t="shared" si="29"/>
        <v>0.34979639282618957</v>
      </c>
      <c r="S225" s="49">
        <f t="shared" si="30"/>
        <v>0.67477978221776502</v>
      </c>
    </row>
    <row r="226" spans="1:19" x14ac:dyDescent="0.25">
      <c r="A226" s="46">
        <v>774</v>
      </c>
      <c r="B226" s="46">
        <v>6.3496325043818497E-2</v>
      </c>
      <c r="D226" s="46">
        <v>225</v>
      </c>
      <c r="E226" s="47">
        <f t="shared" si="25"/>
        <v>1</v>
      </c>
      <c r="F226" s="47">
        <f t="shared" si="26"/>
        <v>5.1724034173728103E-2</v>
      </c>
      <c r="J226" s="46">
        <v>225</v>
      </c>
      <c r="L226" s="46">
        <v>8.0982921756408796E-2</v>
      </c>
      <c r="M226" s="46">
        <f t="shared" si="27"/>
        <v>0.32393168702563518</v>
      </c>
      <c r="P226" s="46">
        <v>225</v>
      </c>
      <c r="Q226" s="49">
        <f t="shared" si="28"/>
        <v>5.1724034173728103E-2</v>
      </c>
      <c r="R226" s="49">
        <f t="shared" si="29"/>
        <v>0.32393168702563518</v>
      </c>
      <c r="S226" s="49">
        <f t="shared" si="30"/>
        <v>0.84032425278100442</v>
      </c>
    </row>
    <row r="227" spans="1:19" x14ac:dyDescent="0.25">
      <c r="A227" s="46">
        <v>552</v>
      </c>
      <c r="B227" s="46">
        <v>6.4008165683811999E-2</v>
      </c>
      <c r="D227" s="46">
        <v>226</v>
      </c>
      <c r="E227" s="47">
        <f t="shared" si="25"/>
        <v>2</v>
      </c>
      <c r="F227" s="47">
        <f t="shared" si="26"/>
        <v>8.3157896984047408E-2</v>
      </c>
      <c r="J227" s="46">
        <v>226</v>
      </c>
      <c r="L227" s="46">
        <v>5.0170768190900501E-2</v>
      </c>
      <c r="M227" s="46">
        <f t="shared" si="27"/>
        <v>0.20068307276360201</v>
      </c>
      <c r="P227" s="46">
        <v>226</v>
      </c>
      <c r="Q227" s="49">
        <f t="shared" si="28"/>
        <v>8.3157896984047408E-2</v>
      </c>
      <c r="R227" s="49">
        <f t="shared" si="29"/>
        <v>0.20068307276360201</v>
      </c>
      <c r="S227" s="49">
        <f t="shared" si="30"/>
        <v>0.58562575388705229</v>
      </c>
    </row>
    <row r="228" spans="1:19" x14ac:dyDescent="0.25">
      <c r="A228" s="46">
        <v>724</v>
      </c>
      <c r="B228" s="46">
        <v>6.3450036353720304E-2</v>
      </c>
      <c r="D228" s="46">
        <v>227</v>
      </c>
      <c r="E228" s="47">
        <f t="shared" si="25"/>
        <v>2</v>
      </c>
      <c r="F228" s="47">
        <f t="shared" si="26"/>
        <v>0.10742678893375041</v>
      </c>
      <c r="J228" s="46">
        <v>227</v>
      </c>
      <c r="L228" s="46">
        <v>8.4889681542730494E-2</v>
      </c>
      <c r="M228" s="46">
        <f t="shared" si="27"/>
        <v>0.33955872617092198</v>
      </c>
      <c r="P228" s="46">
        <v>227</v>
      </c>
      <c r="Q228" s="49">
        <f t="shared" si="28"/>
        <v>0.10742678893375041</v>
      </c>
      <c r="R228" s="49">
        <f t="shared" si="29"/>
        <v>0.33955872617092198</v>
      </c>
      <c r="S228" s="49">
        <f t="shared" si="30"/>
        <v>0.68362824850604631</v>
      </c>
    </row>
    <row r="229" spans="1:19" x14ac:dyDescent="0.25">
      <c r="A229" s="46">
        <v>694</v>
      </c>
      <c r="B229" s="46">
        <v>6.2101849560058799E-2</v>
      </c>
      <c r="D229" s="46">
        <v>228</v>
      </c>
      <c r="E229" s="47">
        <f t="shared" si="25"/>
        <v>2</v>
      </c>
      <c r="F229" s="47">
        <f t="shared" si="26"/>
        <v>0.11799043976156801</v>
      </c>
      <c r="J229" s="46">
        <v>228</v>
      </c>
      <c r="L229" s="46">
        <v>9.9827484346632203E-2</v>
      </c>
      <c r="M229" s="46">
        <f t="shared" si="27"/>
        <v>0.39930993738652881</v>
      </c>
      <c r="P229" s="46">
        <v>228</v>
      </c>
      <c r="Q229" s="49">
        <f t="shared" si="28"/>
        <v>0.11799043976156801</v>
      </c>
      <c r="R229" s="49">
        <f t="shared" si="29"/>
        <v>0.39930993738652881</v>
      </c>
      <c r="S229" s="49">
        <f t="shared" si="30"/>
        <v>0.70451414123622413</v>
      </c>
    </row>
    <row r="230" spans="1:19" x14ac:dyDescent="0.25">
      <c r="A230" s="46">
        <v>400</v>
      </c>
      <c r="B230" s="46">
        <v>6.6217711093248199E-2</v>
      </c>
      <c r="D230" s="46">
        <v>229</v>
      </c>
      <c r="E230" s="47">
        <f t="shared" si="25"/>
        <v>1</v>
      </c>
      <c r="F230" s="47">
        <f t="shared" si="26"/>
        <v>1.50703260003483E-2</v>
      </c>
      <c r="J230" s="46">
        <v>229</v>
      </c>
      <c r="L230" s="46">
        <v>3.17901825163334E-2</v>
      </c>
      <c r="M230" s="46">
        <f t="shared" si="27"/>
        <v>0.1271607300653336</v>
      </c>
      <c r="P230" s="46">
        <v>229</v>
      </c>
      <c r="Q230" s="49">
        <f t="shared" si="28"/>
        <v>1.50703260003483E-2</v>
      </c>
      <c r="R230" s="49">
        <f t="shared" si="29"/>
        <v>0.1271607300653336</v>
      </c>
      <c r="S230" s="49">
        <f t="shared" si="30"/>
        <v>0.88148600599724969</v>
      </c>
    </row>
    <row r="231" spans="1:19" x14ac:dyDescent="0.25">
      <c r="A231" s="46">
        <v>834</v>
      </c>
      <c r="B231" s="46">
        <v>5.2097610936149299E-2</v>
      </c>
      <c r="D231" s="46">
        <v>230</v>
      </c>
      <c r="E231" s="47">
        <f t="shared" si="25"/>
        <v>1</v>
      </c>
      <c r="F231" s="47">
        <f t="shared" si="26"/>
        <v>4.59510191945528E-2</v>
      </c>
      <c r="J231" s="46">
        <v>230</v>
      </c>
      <c r="L231" s="46">
        <v>6.3890861415445505E-2</v>
      </c>
      <c r="M231" s="46">
        <f t="shared" si="27"/>
        <v>0.25556344566178202</v>
      </c>
      <c r="P231" s="46">
        <v>230</v>
      </c>
      <c r="Q231" s="49">
        <f t="shared" si="28"/>
        <v>4.59510191945528E-2</v>
      </c>
      <c r="R231" s="49">
        <f t="shared" si="29"/>
        <v>0.25556344566178202</v>
      </c>
      <c r="S231" s="49">
        <f t="shared" si="30"/>
        <v>0.82019721531159295</v>
      </c>
    </row>
    <row r="232" spans="1:19" x14ac:dyDescent="0.25">
      <c r="A232" s="46">
        <v>816</v>
      </c>
      <c r="B232" s="46">
        <v>6.6059382603297703E-2</v>
      </c>
      <c r="D232" s="46">
        <v>231</v>
      </c>
      <c r="E232" s="47">
        <f t="shared" si="25"/>
        <v>2</v>
      </c>
      <c r="F232" s="47">
        <f t="shared" si="26"/>
        <v>0.12864593443688899</v>
      </c>
      <c r="J232" s="46">
        <v>231</v>
      </c>
      <c r="L232" s="46">
        <v>0.12645421191236</v>
      </c>
      <c r="M232" s="46">
        <f t="shared" si="27"/>
        <v>0.50581684764944002</v>
      </c>
      <c r="P232" s="46">
        <v>231</v>
      </c>
      <c r="Q232" s="49">
        <f t="shared" si="28"/>
        <v>0.12864593443688899</v>
      </c>
      <c r="R232" s="49">
        <f t="shared" si="29"/>
        <v>0.50581684764944002</v>
      </c>
      <c r="S232" s="49">
        <f t="shared" si="30"/>
        <v>0.74566696416951306</v>
      </c>
    </row>
    <row r="233" spans="1:19" x14ac:dyDescent="0.25">
      <c r="A233" s="46">
        <v>678</v>
      </c>
      <c r="B233" s="46">
        <v>7.61469501493581E-2</v>
      </c>
      <c r="D233" s="46">
        <v>232</v>
      </c>
      <c r="E233" s="47">
        <f t="shared" si="25"/>
        <v>1</v>
      </c>
      <c r="F233" s="47">
        <f t="shared" si="26"/>
        <v>4.6037801480280402E-2</v>
      </c>
      <c r="J233" s="46">
        <v>232</v>
      </c>
      <c r="L233" s="46">
        <v>6.1775385928001601E-2</v>
      </c>
      <c r="M233" s="46">
        <f t="shared" si="27"/>
        <v>0.24710154371200641</v>
      </c>
      <c r="P233" s="46">
        <v>232</v>
      </c>
      <c r="Q233" s="49">
        <f t="shared" si="28"/>
        <v>4.6037801480280402E-2</v>
      </c>
      <c r="R233" s="49">
        <f t="shared" si="29"/>
        <v>0.24710154371200641</v>
      </c>
      <c r="S233" s="49">
        <f t="shared" si="30"/>
        <v>0.81368873383511986</v>
      </c>
    </row>
    <row r="234" spans="1:19" x14ac:dyDescent="0.25">
      <c r="A234" s="46">
        <v>452</v>
      </c>
      <c r="B234" s="46">
        <v>6.4103950112424202E-2</v>
      </c>
      <c r="D234" s="46">
        <v>233</v>
      </c>
      <c r="E234" s="47">
        <f t="shared" si="25"/>
        <v>2</v>
      </c>
      <c r="F234" s="47">
        <f t="shared" si="26"/>
        <v>8.7846844526315498E-2</v>
      </c>
      <c r="J234" s="46">
        <v>233</v>
      </c>
      <c r="L234" s="46">
        <v>5.6526815267408201E-2</v>
      </c>
      <c r="M234" s="46">
        <f t="shared" si="27"/>
        <v>0.2261072610696328</v>
      </c>
      <c r="P234" s="46">
        <v>233</v>
      </c>
      <c r="Q234" s="49">
        <f t="shared" si="28"/>
        <v>8.7846844526315498E-2</v>
      </c>
      <c r="R234" s="49">
        <f t="shared" si="29"/>
        <v>0.2261072610696328</v>
      </c>
      <c r="S234" s="49">
        <f t="shared" si="30"/>
        <v>0.61148154150050993</v>
      </c>
    </row>
    <row r="235" spans="1:19" x14ac:dyDescent="0.25">
      <c r="A235" s="46">
        <v>584</v>
      </c>
      <c r="B235" s="46">
        <v>6.3761146840069505E-2</v>
      </c>
      <c r="D235" s="46">
        <v>234</v>
      </c>
      <c r="E235" s="47">
        <f t="shared" si="25"/>
        <v>2</v>
      </c>
      <c r="F235" s="47">
        <f t="shared" si="26"/>
        <v>0.1134553847988324</v>
      </c>
      <c r="J235" s="46">
        <v>234</v>
      </c>
      <c r="L235" s="46">
        <v>0.10334116933086</v>
      </c>
      <c r="M235" s="46">
        <f t="shared" si="27"/>
        <v>0.41336467732344001</v>
      </c>
      <c r="P235" s="46">
        <v>234</v>
      </c>
      <c r="Q235" s="49">
        <f t="shared" si="28"/>
        <v>0.1134553847988324</v>
      </c>
      <c r="R235" s="49">
        <f t="shared" si="29"/>
        <v>0.41336467732344001</v>
      </c>
      <c r="S235" s="49">
        <f t="shared" si="30"/>
        <v>0.7255319793324807</v>
      </c>
    </row>
    <row r="236" spans="1:19" x14ac:dyDescent="0.25">
      <c r="A236" s="46">
        <v>625</v>
      </c>
      <c r="B236" s="46">
        <v>6.0399956471460001E-2</v>
      </c>
      <c r="D236" s="46">
        <v>235</v>
      </c>
      <c r="E236" s="47">
        <f t="shared" si="25"/>
        <v>1</v>
      </c>
      <c r="F236" s="47">
        <f t="shared" si="26"/>
        <v>4.5694022173651497E-2</v>
      </c>
      <c r="J236" s="46">
        <v>235</v>
      </c>
      <c r="L236" s="46">
        <v>6.1632938621721901E-2</v>
      </c>
      <c r="M236" s="46">
        <f t="shared" si="27"/>
        <v>0.24653175448688761</v>
      </c>
      <c r="P236" s="46">
        <v>235</v>
      </c>
      <c r="Q236" s="49">
        <f t="shared" si="28"/>
        <v>4.5694022173651497E-2</v>
      </c>
      <c r="R236" s="49">
        <f t="shared" si="29"/>
        <v>0.24653175448688761</v>
      </c>
      <c r="S236" s="49">
        <f t="shared" si="30"/>
        <v>0.8146525900131788</v>
      </c>
    </row>
    <row r="237" spans="1:19" x14ac:dyDescent="0.25">
      <c r="A237" s="46">
        <v>504</v>
      </c>
      <c r="B237" s="46">
        <v>6.6247404420729503E-2</v>
      </c>
      <c r="D237" s="46">
        <v>236</v>
      </c>
      <c r="E237" s="47">
        <f t="shared" si="25"/>
        <v>1</v>
      </c>
      <c r="F237" s="47">
        <f t="shared" si="26"/>
        <v>3.9709454281685E-2</v>
      </c>
      <c r="J237" s="46">
        <v>236</v>
      </c>
      <c r="L237" s="46">
        <v>5.1625543522246298E-2</v>
      </c>
      <c r="M237" s="46">
        <f t="shared" si="27"/>
        <v>0.20650217408898519</v>
      </c>
      <c r="P237" s="46">
        <v>236</v>
      </c>
      <c r="Q237" s="49">
        <f t="shared" si="28"/>
        <v>3.9709454281685E-2</v>
      </c>
      <c r="R237" s="49">
        <f t="shared" si="29"/>
        <v>0.20650217408898519</v>
      </c>
      <c r="S237" s="49">
        <f t="shared" si="30"/>
        <v>0.80770442511383189</v>
      </c>
    </row>
    <row r="238" spans="1:19" x14ac:dyDescent="0.25">
      <c r="A238" s="46">
        <v>517</v>
      </c>
      <c r="B238" s="46">
        <v>5.8479179667597497E-2</v>
      </c>
      <c r="D238" s="46">
        <v>237</v>
      </c>
      <c r="E238" s="47">
        <f t="shared" si="25"/>
        <v>2</v>
      </c>
      <c r="F238" s="47">
        <f t="shared" si="26"/>
        <v>8.1880243052736695E-2</v>
      </c>
      <c r="J238" s="46">
        <v>237</v>
      </c>
      <c r="L238" s="46">
        <v>4.8741273072981699E-2</v>
      </c>
      <c r="M238" s="46">
        <f t="shared" si="27"/>
        <v>0.19496509229192679</v>
      </c>
      <c r="P238" s="46">
        <v>237</v>
      </c>
      <c r="Q238" s="49">
        <f t="shared" si="28"/>
        <v>8.1880243052736695E-2</v>
      </c>
      <c r="R238" s="49">
        <f t="shared" si="29"/>
        <v>0.19496509229192679</v>
      </c>
      <c r="S238" s="49">
        <f t="shared" si="30"/>
        <v>0.58002613652430113</v>
      </c>
    </row>
    <row r="239" spans="1:19" x14ac:dyDescent="0.25">
      <c r="A239" s="46">
        <v>432</v>
      </c>
      <c r="B239" s="46">
        <v>6.0376330727605503E-2</v>
      </c>
      <c r="D239" s="46">
        <v>238</v>
      </c>
      <c r="E239" s="47">
        <f t="shared" si="25"/>
        <v>1</v>
      </c>
      <c r="F239" s="47">
        <f t="shared" si="26"/>
        <v>4.1921124075174197E-2</v>
      </c>
      <c r="J239" s="46">
        <v>238</v>
      </c>
      <c r="L239" s="46">
        <v>5.5064428761861003E-2</v>
      </c>
      <c r="M239" s="46">
        <f t="shared" si="27"/>
        <v>0.22025771504744401</v>
      </c>
      <c r="P239" s="46">
        <v>238</v>
      </c>
      <c r="Q239" s="49">
        <f t="shared" si="28"/>
        <v>4.1921124075174197E-2</v>
      </c>
      <c r="R239" s="49">
        <f t="shared" si="29"/>
        <v>0.22025771504744401</v>
      </c>
      <c r="S239" s="49">
        <f t="shared" si="30"/>
        <v>0.80967239187901185</v>
      </c>
    </row>
    <row r="240" spans="1:19" x14ac:dyDescent="0.25">
      <c r="A240" s="46">
        <v>278</v>
      </c>
      <c r="B240" s="46">
        <v>5.9965403817257797E-2</v>
      </c>
      <c r="D240" s="46">
        <v>239</v>
      </c>
      <c r="E240" s="47">
        <f t="shared" si="25"/>
        <v>1</v>
      </c>
      <c r="F240" s="47">
        <f t="shared" si="26"/>
        <v>4.8677847278157597E-2</v>
      </c>
      <c r="J240" s="46">
        <v>239</v>
      </c>
      <c r="L240" s="46">
        <v>7.1518949602203605E-2</v>
      </c>
      <c r="M240" s="46">
        <f t="shared" si="27"/>
        <v>0.28607579840881442</v>
      </c>
      <c r="P240" s="46">
        <v>239</v>
      </c>
      <c r="Q240" s="49">
        <f t="shared" si="28"/>
        <v>4.8677847278157597E-2</v>
      </c>
      <c r="R240" s="49">
        <f t="shared" si="29"/>
        <v>0.28607579840881442</v>
      </c>
      <c r="S240" s="49">
        <f t="shared" si="30"/>
        <v>0.82984283344166399</v>
      </c>
    </row>
    <row r="241" spans="1:19" x14ac:dyDescent="0.25">
      <c r="A241" s="46">
        <v>444</v>
      </c>
      <c r="B241" s="46">
        <v>5.8353160732717499E-2</v>
      </c>
      <c r="D241" s="46">
        <v>240</v>
      </c>
      <c r="E241" s="47">
        <f t="shared" si="25"/>
        <v>1</v>
      </c>
      <c r="F241" s="47">
        <f t="shared" si="26"/>
        <v>3.3849724340875201E-2</v>
      </c>
      <c r="J241" s="46">
        <v>240</v>
      </c>
      <c r="L241" s="46">
        <v>4.3551314140396501E-2</v>
      </c>
      <c r="M241" s="46">
        <f t="shared" si="27"/>
        <v>0.174205256561586</v>
      </c>
      <c r="P241" s="46">
        <v>240</v>
      </c>
      <c r="Q241" s="49">
        <f t="shared" si="28"/>
        <v>3.3849724340875201E-2</v>
      </c>
      <c r="R241" s="49">
        <f t="shared" si="29"/>
        <v>0.174205256561586</v>
      </c>
      <c r="S241" s="49">
        <f t="shared" si="30"/>
        <v>0.80569056864877975</v>
      </c>
    </row>
    <row r="242" spans="1:19" x14ac:dyDescent="0.25">
      <c r="A242" s="46">
        <v>282</v>
      </c>
      <c r="B242" s="46">
        <v>5.9016787808563002E-2</v>
      </c>
      <c r="D242" s="46">
        <v>241</v>
      </c>
      <c r="E242" s="47">
        <f t="shared" si="25"/>
        <v>2</v>
      </c>
      <c r="F242" s="47">
        <f t="shared" si="26"/>
        <v>0.1073038097452199</v>
      </c>
      <c r="J242" s="46">
        <v>241</v>
      </c>
      <c r="L242" s="46">
        <v>7.2851400038659794E-2</v>
      </c>
      <c r="M242" s="46">
        <f t="shared" si="27"/>
        <v>0.29140560015463918</v>
      </c>
      <c r="P242" s="46">
        <v>241</v>
      </c>
      <c r="Q242" s="49">
        <f t="shared" si="28"/>
        <v>0.1073038097452199</v>
      </c>
      <c r="R242" s="49">
        <f t="shared" si="29"/>
        <v>0.29140560015463918</v>
      </c>
      <c r="S242" s="49">
        <f t="shared" si="30"/>
        <v>0.63177162797050779</v>
      </c>
    </row>
    <row r="243" spans="1:19" x14ac:dyDescent="0.25">
      <c r="A243" s="46">
        <v>322</v>
      </c>
      <c r="B243" s="46">
        <v>6.0792225442958002E-2</v>
      </c>
      <c r="D243" s="46">
        <v>242</v>
      </c>
      <c r="E243" s="47">
        <f t="shared" si="25"/>
        <v>1</v>
      </c>
      <c r="F243" s="47">
        <f t="shared" si="26"/>
        <v>3.0142718766818899E-2</v>
      </c>
      <c r="J243" s="46">
        <v>242</v>
      </c>
      <c r="L243" s="46">
        <v>4.0949621757502802E-2</v>
      </c>
      <c r="M243" s="46">
        <f t="shared" si="27"/>
        <v>0.16379848703001121</v>
      </c>
      <c r="P243" s="46">
        <v>242</v>
      </c>
      <c r="Q243" s="49">
        <f t="shared" si="28"/>
        <v>3.0142718766818899E-2</v>
      </c>
      <c r="R243" s="49">
        <f t="shared" si="29"/>
        <v>0.16379848703001121</v>
      </c>
      <c r="S243" s="49">
        <f t="shared" si="30"/>
        <v>0.81597681814181755</v>
      </c>
    </row>
    <row r="244" spans="1:19" x14ac:dyDescent="0.25">
      <c r="A244" s="46">
        <v>599</v>
      </c>
      <c r="B244" s="46">
        <v>6.1849657322016902E-2</v>
      </c>
      <c r="D244" s="46">
        <v>243</v>
      </c>
      <c r="E244" s="47">
        <f t="shared" si="25"/>
        <v>2</v>
      </c>
      <c r="F244" s="47">
        <f t="shared" si="26"/>
        <v>0.11591574471741339</v>
      </c>
      <c r="J244" s="46">
        <v>243</v>
      </c>
      <c r="L244" s="46">
        <v>9.4274738916645104E-2</v>
      </c>
      <c r="M244" s="46">
        <f t="shared" si="27"/>
        <v>0.37709895566658042</v>
      </c>
      <c r="P244" s="46">
        <v>243</v>
      </c>
      <c r="Q244" s="49">
        <f t="shared" si="28"/>
        <v>0.11591574471741339</v>
      </c>
      <c r="R244" s="49">
        <f t="shared" si="29"/>
        <v>0.37709895566658042</v>
      </c>
      <c r="S244" s="49">
        <f t="shared" si="30"/>
        <v>0.69261186493472393</v>
      </c>
    </row>
    <row r="245" spans="1:19" x14ac:dyDescent="0.25">
      <c r="A245" s="46">
        <v>415</v>
      </c>
      <c r="B245" s="46">
        <v>6.1695202585134501E-2</v>
      </c>
      <c r="D245" s="46">
        <v>244</v>
      </c>
      <c r="E245" s="47">
        <f t="shared" si="25"/>
        <v>1</v>
      </c>
      <c r="F245" s="47">
        <f t="shared" si="26"/>
        <v>5.14041517606076E-2</v>
      </c>
      <c r="J245" s="46">
        <v>244</v>
      </c>
      <c r="L245" s="46">
        <v>8.0492731905575404E-2</v>
      </c>
      <c r="M245" s="46">
        <f t="shared" si="27"/>
        <v>0.32197092762230162</v>
      </c>
      <c r="P245" s="46">
        <v>244</v>
      </c>
      <c r="Q245" s="49">
        <f t="shared" si="28"/>
        <v>5.14041517606076E-2</v>
      </c>
      <c r="R245" s="49">
        <f t="shared" si="29"/>
        <v>0.32197092762230162</v>
      </c>
      <c r="S245" s="49">
        <f t="shared" si="30"/>
        <v>0.84034536242070623</v>
      </c>
    </row>
    <row r="246" spans="1:19" x14ac:dyDescent="0.25">
      <c r="A246" s="46">
        <v>511</v>
      </c>
      <c r="B246" s="46">
        <v>6.0238458196888001E-2</v>
      </c>
      <c r="D246" s="46">
        <v>245</v>
      </c>
      <c r="E246" s="47">
        <f t="shared" si="25"/>
        <v>2</v>
      </c>
      <c r="F246" s="47">
        <f t="shared" si="26"/>
        <v>0.1010291089479935</v>
      </c>
      <c r="J246" s="46">
        <v>245</v>
      </c>
      <c r="L246" s="46">
        <v>7.0582437302234596E-2</v>
      </c>
      <c r="M246" s="46">
        <f t="shared" si="27"/>
        <v>0.28232974920893839</v>
      </c>
      <c r="P246" s="46">
        <v>245</v>
      </c>
      <c r="Q246" s="49">
        <f t="shared" si="28"/>
        <v>0.1010291089479935</v>
      </c>
      <c r="R246" s="49">
        <f t="shared" si="29"/>
        <v>0.28232974920893839</v>
      </c>
      <c r="S246" s="49">
        <f t="shared" si="30"/>
        <v>0.64215918006845674</v>
      </c>
    </row>
    <row r="247" spans="1:19" x14ac:dyDescent="0.25">
      <c r="A247" s="46">
        <v>501</v>
      </c>
      <c r="B247" s="46">
        <v>6.7056527968152896E-2</v>
      </c>
      <c r="D247" s="46">
        <v>246</v>
      </c>
      <c r="E247" s="47">
        <f t="shared" si="25"/>
        <v>2</v>
      </c>
      <c r="F247" s="47">
        <f t="shared" si="26"/>
        <v>8.5776552276457307E-2</v>
      </c>
      <c r="J247" s="46">
        <v>246</v>
      </c>
      <c r="L247" s="46">
        <v>5.3810845420289098E-2</v>
      </c>
      <c r="M247" s="46">
        <f t="shared" si="27"/>
        <v>0.21524338168115639</v>
      </c>
      <c r="P247" s="46">
        <v>246</v>
      </c>
      <c r="Q247" s="49">
        <f t="shared" si="28"/>
        <v>8.5776552276457307E-2</v>
      </c>
      <c r="R247" s="49">
        <f t="shared" si="29"/>
        <v>0.21524338168115639</v>
      </c>
      <c r="S247" s="49">
        <f t="shared" si="30"/>
        <v>0.60149040771195672</v>
      </c>
    </row>
    <row r="248" spans="1:19" x14ac:dyDescent="0.25">
      <c r="A248" s="46">
        <v>270</v>
      </c>
      <c r="B248" s="46">
        <v>5.7169484971863201E-2</v>
      </c>
      <c r="D248" s="46">
        <v>247</v>
      </c>
      <c r="E248" s="47">
        <f t="shared" si="25"/>
        <v>2</v>
      </c>
      <c r="F248" s="47">
        <f t="shared" si="26"/>
        <v>0.11104652694764799</v>
      </c>
      <c r="J248" s="46">
        <v>247</v>
      </c>
      <c r="L248" s="46">
        <v>9.1454094019381496E-2</v>
      </c>
      <c r="M248" s="46">
        <f t="shared" si="27"/>
        <v>0.36581637607752598</v>
      </c>
      <c r="P248" s="46">
        <v>247</v>
      </c>
      <c r="Q248" s="49">
        <f t="shared" si="28"/>
        <v>0.11104652694764799</v>
      </c>
      <c r="R248" s="49">
        <f t="shared" si="29"/>
        <v>0.36581637607752598</v>
      </c>
      <c r="S248" s="49">
        <f t="shared" si="30"/>
        <v>0.69644189213630403</v>
      </c>
    </row>
    <row r="249" spans="1:19" x14ac:dyDescent="0.25">
      <c r="A249" s="46">
        <v>215</v>
      </c>
      <c r="B249" s="46">
        <v>6.0910626444456502E-2</v>
      </c>
      <c r="D249" s="46">
        <v>248</v>
      </c>
      <c r="E249" s="47">
        <f t="shared" si="25"/>
        <v>1</v>
      </c>
      <c r="F249" s="47">
        <f t="shared" si="26"/>
        <v>3.3776784880351803E-2</v>
      </c>
      <c r="J249" s="46">
        <v>248</v>
      </c>
      <c r="L249" s="46">
        <v>4.5287006045158597E-2</v>
      </c>
      <c r="M249" s="46">
        <f t="shared" si="27"/>
        <v>0.18114802418063439</v>
      </c>
      <c r="P249" s="46">
        <v>248</v>
      </c>
      <c r="Q249" s="49">
        <f t="shared" si="28"/>
        <v>3.3776784880351803E-2</v>
      </c>
      <c r="R249" s="49">
        <f t="shared" si="29"/>
        <v>0.18114802418063439</v>
      </c>
      <c r="S249" s="49">
        <f t="shared" si="30"/>
        <v>0.81354041793648946</v>
      </c>
    </row>
    <row r="250" spans="1:19" x14ac:dyDescent="0.25">
      <c r="A250" s="46">
        <v>396</v>
      </c>
      <c r="B250" s="46">
        <v>6.2771414685006299E-2</v>
      </c>
      <c r="D250" s="46">
        <v>249</v>
      </c>
      <c r="E250" s="47">
        <f t="shared" si="25"/>
        <v>1</v>
      </c>
      <c r="F250" s="47">
        <f t="shared" si="26"/>
        <v>4.0060075025524999E-2</v>
      </c>
      <c r="J250" s="46">
        <v>249</v>
      </c>
      <c r="L250" s="46">
        <v>5.0848374953584102E-2</v>
      </c>
      <c r="M250" s="46">
        <f t="shared" si="27"/>
        <v>0.20339349981433641</v>
      </c>
      <c r="P250" s="46">
        <v>249</v>
      </c>
      <c r="Q250" s="49">
        <f t="shared" si="28"/>
        <v>4.0060075025524999E-2</v>
      </c>
      <c r="R250" s="49">
        <f t="shared" si="29"/>
        <v>0.20339349981433641</v>
      </c>
      <c r="S250" s="49">
        <f t="shared" si="30"/>
        <v>0.80304151773732679</v>
      </c>
    </row>
    <row r="251" spans="1:19" x14ac:dyDescent="0.25">
      <c r="A251" s="46">
        <v>559</v>
      </c>
      <c r="B251" s="46">
        <v>4.8420776449203E-2</v>
      </c>
      <c r="D251" s="46">
        <v>250</v>
      </c>
      <c r="E251" s="47">
        <f t="shared" si="25"/>
        <v>2</v>
      </c>
      <c r="F251" s="47">
        <f t="shared" si="26"/>
        <v>7.9859259402151495E-2</v>
      </c>
      <c r="J251" s="46">
        <v>250</v>
      </c>
      <c r="L251" s="46">
        <v>4.83444789188225E-2</v>
      </c>
      <c r="M251" s="46">
        <f t="shared" si="27"/>
        <v>0.19337791567529</v>
      </c>
      <c r="P251" s="46">
        <v>250</v>
      </c>
      <c r="Q251" s="49">
        <f t="shared" si="28"/>
        <v>7.9859259402151495E-2</v>
      </c>
      <c r="R251" s="49">
        <f t="shared" si="29"/>
        <v>0.19337791567529</v>
      </c>
      <c r="S251" s="49">
        <f t="shared" si="30"/>
        <v>0.58703009532770556</v>
      </c>
    </row>
    <row r="252" spans="1:19" x14ac:dyDescent="0.25">
      <c r="A252" s="46">
        <v>841</v>
      </c>
      <c r="B252" s="46">
        <v>6.3763726901790801E-2</v>
      </c>
      <c r="D252" s="46">
        <v>251</v>
      </c>
      <c r="E252" s="47">
        <f t="shared" si="25"/>
        <v>1</v>
      </c>
      <c r="F252" s="47">
        <f t="shared" si="26"/>
        <v>3.0516762661325001E-2</v>
      </c>
      <c r="J252" s="46">
        <v>251</v>
      </c>
      <c r="L252" s="46">
        <v>4.1325399548112603E-2</v>
      </c>
      <c r="M252" s="46">
        <f t="shared" si="27"/>
        <v>0.16530159819245041</v>
      </c>
      <c r="P252" s="46">
        <v>251</v>
      </c>
      <c r="Q252" s="49">
        <f t="shared" si="28"/>
        <v>3.0516762661325001E-2</v>
      </c>
      <c r="R252" s="49">
        <f t="shared" si="29"/>
        <v>0.16530159819245041</v>
      </c>
      <c r="S252" s="49">
        <f t="shared" si="30"/>
        <v>0.81538737075127232</v>
      </c>
    </row>
    <row r="253" spans="1:19" x14ac:dyDescent="0.25">
      <c r="A253" s="46">
        <v>898</v>
      </c>
      <c r="B253" s="46">
        <v>5.4837405583256602E-2</v>
      </c>
      <c r="D253" s="46">
        <v>252</v>
      </c>
      <c r="E253" s="47">
        <f t="shared" si="25"/>
        <v>1</v>
      </c>
      <c r="F253" s="47">
        <f t="shared" si="26"/>
        <v>2.7604480000476099E-2</v>
      </c>
      <c r="J253" s="46">
        <v>252</v>
      </c>
      <c r="L253" s="46">
        <v>3.8599267677784398E-2</v>
      </c>
      <c r="M253" s="46">
        <f t="shared" si="27"/>
        <v>0.15439707071113759</v>
      </c>
      <c r="P253" s="46">
        <v>252</v>
      </c>
      <c r="Q253" s="49">
        <f t="shared" si="28"/>
        <v>2.7604480000476099E-2</v>
      </c>
      <c r="R253" s="49">
        <f t="shared" si="29"/>
        <v>0.15439707071113759</v>
      </c>
      <c r="S253" s="49">
        <f t="shared" si="30"/>
        <v>0.8212111157722578</v>
      </c>
    </row>
    <row r="254" spans="1:19" x14ac:dyDescent="0.25">
      <c r="A254" s="46">
        <v>845</v>
      </c>
      <c r="B254" s="46">
        <v>6.3058657172432198E-2</v>
      </c>
      <c r="D254" s="46">
        <v>253</v>
      </c>
      <c r="E254" s="47">
        <f t="shared" si="25"/>
        <v>1</v>
      </c>
      <c r="F254" s="47">
        <f t="shared" si="26"/>
        <v>2.7469476572443401E-2</v>
      </c>
      <c r="J254" s="46">
        <v>253</v>
      </c>
      <c r="L254" s="46">
        <v>3.8918081912282999E-2</v>
      </c>
      <c r="M254" s="46">
        <f t="shared" si="27"/>
        <v>0.155672327649132</v>
      </c>
      <c r="P254" s="46">
        <v>253</v>
      </c>
      <c r="Q254" s="49">
        <f t="shared" si="28"/>
        <v>2.7469476572443401E-2</v>
      </c>
      <c r="R254" s="49">
        <f t="shared" si="29"/>
        <v>0.155672327649132</v>
      </c>
      <c r="S254" s="49">
        <f t="shared" si="30"/>
        <v>0.82354297011376021</v>
      </c>
    </row>
    <row r="255" spans="1:19" x14ac:dyDescent="0.25">
      <c r="A255" s="46">
        <v>704</v>
      </c>
      <c r="B255" s="46">
        <v>4.3866042864476699E-2</v>
      </c>
      <c r="D255" s="46">
        <v>254</v>
      </c>
      <c r="E255" s="47">
        <f t="shared" si="25"/>
        <v>2</v>
      </c>
      <c r="F255" s="47">
        <f t="shared" si="26"/>
        <v>0.10190150040386001</v>
      </c>
      <c r="J255" s="46">
        <v>254</v>
      </c>
      <c r="L255" s="46">
        <v>7.01646332818643E-2</v>
      </c>
      <c r="M255" s="46">
        <f t="shared" si="27"/>
        <v>0.2806585331274572</v>
      </c>
      <c r="P255" s="46">
        <v>254</v>
      </c>
      <c r="Q255" s="49">
        <f t="shared" si="28"/>
        <v>0.10190150040386001</v>
      </c>
      <c r="R255" s="49">
        <f t="shared" si="29"/>
        <v>0.2806585331274572</v>
      </c>
      <c r="S255" s="49">
        <f t="shared" si="30"/>
        <v>0.63691999930184606</v>
      </c>
    </row>
    <row r="256" spans="1:19" x14ac:dyDescent="0.25">
      <c r="A256" s="46">
        <v>660</v>
      </c>
      <c r="B256" s="46">
        <v>6.6617625162554095E-2</v>
      </c>
      <c r="D256" s="46">
        <v>255</v>
      </c>
      <c r="E256" s="47">
        <f t="shared" si="25"/>
        <v>1</v>
      </c>
      <c r="F256" s="47">
        <f t="shared" si="26"/>
        <v>3.7291322562576702E-2</v>
      </c>
      <c r="J256" s="46">
        <v>255</v>
      </c>
      <c r="L256" s="46">
        <v>4.9652471247815799E-2</v>
      </c>
      <c r="M256" s="46">
        <f t="shared" si="27"/>
        <v>0.1986098849912632</v>
      </c>
      <c r="P256" s="46">
        <v>255</v>
      </c>
      <c r="Q256" s="49">
        <f t="shared" si="28"/>
        <v>3.7291322562576702E-2</v>
      </c>
      <c r="R256" s="49">
        <f t="shared" si="29"/>
        <v>0.1986098849912632</v>
      </c>
      <c r="S256" s="49">
        <f t="shared" si="30"/>
        <v>0.81223833564871595</v>
      </c>
    </row>
    <row r="257" spans="1:19" x14ac:dyDescent="0.25">
      <c r="A257" s="46">
        <v>770</v>
      </c>
      <c r="B257" s="46">
        <v>7.1060613388261695E-2</v>
      </c>
      <c r="D257" s="46">
        <v>256</v>
      </c>
      <c r="E257" s="47">
        <f t="shared" si="25"/>
        <v>2</v>
      </c>
      <c r="F257" s="47">
        <f t="shared" si="26"/>
        <v>0.1053550835535043</v>
      </c>
      <c r="J257" s="46">
        <v>256</v>
      </c>
      <c r="L257" s="46">
        <v>7.9993620885599304E-2</v>
      </c>
      <c r="M257" s="46">
        <f t="shared" si="27"/>
        <v>0.31997448354239721</v>
      </c>
      <c r="P257" s="46">
        <v>256</v>
      </c>
      <c r="Q257" s="49">
        <f t="shared" si="28"/>
        <v>0.1053550835535043</v>
      </c>
      <c r="R257" s="49">
        <f t="shared" si="29"/>
        <v>0.31997448354239721</v>
      </c>
      <c r="S257" s="49">
        <f t="shared" si="30"/>
        <v>0.67073910898415567</v>
      </c>
    </row>
    <row r="258" spans="1:19" x14ac:dyDescent="0.25">
      <c r="A258" s="46">
        <v>775</v>
      </c>
      <c r="B258" s="46">
        <v>6.0393508129366003E-2</v>
      </c>
      <c r="D258" s="46">
        <v>257</v>
      </c>
      <c r="E258" s="47">
        <f t="shared" ref="E258:E321" si="31">+COUNTIF($A$3:$A$3132,D258)</f>
        <v>2</v>
      </c>
      <c r="F258" s="47">
        <f t="shared" ref="F258:F321" si="32">+SUMIF($A$3:$A$3134,D258,$B$3:$B$3134)</f>
        <v>0.1141838117529495</v>
      </c>
      <c r="J258" s="46">
        <v>257</v>
      </c>
      <c r="L258" s="46">
        <v>9.8281342005993297E-2</v>
      </c>
      <c r="M258" s="46">
        <f t="shared" si="27"/>
        <v>0.39312536802397319</v>
      </c>
      <c r="P258" s="46">
        <v>257</v>
      </c>
      <c r="Q258" s="49">
        <f t="shared" si="28"/>
        <v>0.1141838117529495</v>
      </c>
      <c r="R258" s="49">
        <f t="shared" si="29"/>
        <v>0.39312536802397319</v>
      </c>
      <c r="S258" s="49">
        <f t="shared" si="30"/>
        <v>0.70954860448998947</v>
      </c>
    </row>
    <row r="259" spans="1:19" x14ac:dyDescent="0.25">
      <c r="A259" s="46">
        <v>818</v>
      </c>
      <c r="B259" s="46">
        <v>7.2077915305811396E-2</v>
      </c>
      <c r="D259" s="46">
        <v>258</v>
      </c>
      <c r="E259" s="47">
        <f t="shared" si="31"/>
        <v>1</v>
      </c>
      <c r="F259" s="47">
        <f t="shared" si="32"/>
        <v>5.2254258428549E-2</v>
      </c>
      <c r="J259" s="46">
        <v>258</v>
      </c>
      <c r="L259" s="46">
        <v>8.5551496938270896E-2</v>
      </c>
      <c r="M259" s="46">
        <f t="shared" ref="M259:M322" si="33">L259*4</f>
        <v>0.34220598775308358</v>
      </c>
      <c r="P259" s="46">
        <v>258</v>
      </c>
      <c r="Q259" s="49">
        <f t="shared" si="28"/>
        <v>5.2254258428549E-2</v>
      </c>
      <c r="R259" s="49">
        <f t="shared" si="29"/>
        <v>0.34220598775308358</v>
      </c>
      <c r="S259" s="49">
        <f t="shared" si="30"/>
        <v>0.84730174135277647</v>
      </c>
    </row>
    <row r="260" spans="1:19" x14ac:dyDescent="0.25">
      <c r="A260" s="46">
        <v>766</v>
      </c>
      <c r="B260" s="46">
        <v>6.8467418010365905E-2</v>
      </c>
      <c r="D260" s="46">
        <v>259</v>
      </c>
      <c r="E260" s="47">
        <f t="shared" si="31"/>
        <v>2</v>
      </c>
      <c r="F260" s="47">
        <f t="shared" si="32"/>
        <v>0.11770394955546629</v>
      </c>
      <c r="J260" s="46">
        <v>259</v>
      </c>
      <c r="L260" s="46">
        <v>9.4247006020509005E-2</v>
      </c>
      <c r="M260" s="46">
        <f t="shared" si="33"/>
        <v>0.37698802408203602</v>
      </c>
      <c r="P260" s="46">
        <v>259</v>
      </c>
      <c r="Q260" s="49">
        <f t="shared" ref="Q260:Q323" si="34">+VLOOKUP(P260,$D$2:$F$921,3,0)</f>
        <v>0.11770394955546629</v>
      </c>
      <c r="R260" s="49">
        <f t="shared" ref="R260:R323" si="35">+VLOOKUP(P260,$J$2:$M$921,4,0)</f>
        <v>0.37698802408203602</v>
      </c>
      <c r="S260" s="49">
        <f t="shared" ref="S260:S323" si="36">+(R260-Q260)/R260</f>
        <v>0.6877780140574099</v>
      </c>
    </row>
    <row r="261" spans="1:19" x14ac:dyDescent="0.25">
      <c r="A261" s="46">
        <v>653</v>
      </c>
      <c r="B261" s="46">
        <v>6.8286467239318499E-2</v>
      </c>
      <c r="D261" s="46">
        <v>260</v>
      </c>
      <c r="E261" s="47">
        <f t="shared" si="31"/>
        <v>1</v>
      </c>
      <c r="F261" s="47">
        <f t="shared" si="32"/>
        <v>3.7405099703934498E-2</v>
      </c>
      <c r="J261" s="46">
        <v>260</v>
      </c>
      <c r="L261" s="46">
        <v>4.8191818076400703E-2</v>
      </c>
      <c r="M261" s="46">
        <f t="shared" si="33"/>
        <v>0.19276727230560281</v>
      </c>
      <c r="P261" s="46">
        <v>260</v>
      </c>
      <c r="Q261" s="49">
        <f t="shared" si="34"/>
        <v>3.7405099703934498E-2</v>
      </c>
      <c r="R261" s="49">
        <f t="shared" si="35"/>
        <v>0.19276727230560281</v>
      </c>
      <c r="S261" s="49">
        <f t="shared" si="36"/>
        <v>0.80595720810618476</v>
      </c>
    </row>
    <row r="262" spans="1:19" x14ac:dyDescent="0.25">
      <c r="A262" s="46">
        <v>800</v>
      </c>
      <c r="B262" s="46">
        <v>5.4681903007391702E-2</v>
      </c>
      <c r="D262" s="46">
        <v>261</v>
      </c>
      <c r="E262" s="47">
        <f t="shared" si="31"/>
        <v>2</v>
      </c>
      <c r="F262" s="47">
        <f t="shared" si="32"/>
        <v>9.8628523547580893E-2</v>
      </c>
      <c r="J262" s="46">
        <v>261</v>
      </c>
      <c r="L262" s="46">
        <v>6.8117171308740898E-2</v>
      </c>
      <c r="M262" s="46">
        <f t="shared" si="33"/>
        <v>0.27246868523496359</v>
      </c>
      <c r="P262" s="46">
        <v>261</v>
      </c>
      <c r="Q262" s="49">
        <f t="shared" si="34"/>
        <v>9.8628523547580893E-2</v>
      </c>
      <c r="R262" s="49">
        <f t="shared" si="35"/>
        <v>0.27246868523496359</v>
      </c>
      <c r="S262" s="49">
        <f t="shared" si="36"/>
        <v>0.63801886641568184</v>
      </c>
    </row>
    <row r="263" spans="1:19" x14ac:dyDescent="0.25">
      <c r="A263" s="46">
        <v>700</v>
      </c>
      <c r="B263" s="46">
        <v>6.9353196758025801E-2</v>
      </c>
      <c r="D263" s="46">
        <v>262</v>
      </c>
      <c r="E263" s="47">
        <f t="shared" si="31"/>
        <v>1</v>
      </c>
      <c r="F263" s="47">
        <f t="shared" si="32"/>
        <v>3.2768452998971201E-2</v>
      </c>
      <c r="J263" s="46">
        <v>262</v>
      </c>
      <c r="L263" s="46">
        <v>4.10957045145533E-2</v>
      </c>
      <c r="M263" s="46">
        <f t="shared" si="33"/>
        <v>0.1643828180582132</v>
      </c>
      <c r="P263" s="46">
        <v>262</v>
      </c>
      <c r="Q263" s="49">
        <f t="shared" si="34"/>
        <v>3.2768452998971201E-2</v>
      </c>
      <c r="R263" s="49">
        <f t="shared" si="35"/>
        <v>0.1643828180582132</v>
      </c>
      <c r="S263" s="49">
        <f t="shared" si="36"/>
        <v>0.80065767586873449</v>
      </c>
    </row>
    <row r="264" spans="1:19" x14ac:dyDescent="0.25">
      <c r="A264" s="46">
        <v>684</v>
      </c>
      <c r="B264" s="46">
        <v>5.0105595998587799E-2</v>
      </c>
      <c r="D264" s="46">
        <v>263</v>
      </c>
      <c r="E264" s="47">
        <f t="shared" si="31"/>
        <v>2</v>
      </c>
      <c r="F264" s="47">
        <f t="shared" si="32"/>
        <v>0.1193573589402179</v>
      </c>
      <c r="J264" s="46">
        <v>263</v>
      </c>
      <c r="L264" s="46">
        <v>0.116024925657271</v>
      </c>
      <c r="M264" s="46">
        <f t="shared" si="33"/>
        <v>0.46409970262908401</v>
      </c>
      <c r="P264" s="46">
        <v>263</v>
      </c>
      <c r="Q264" s="49">
        <f t="shared" si="34"/>
        <v>0.1193573589402179</v>
      </c>
      <c r="R264" s="49">
        <f t="shared" si="35"/>
        <v>0.46409970262908401</v>
      </c>
      <c r="S264" s="49">
        <f t="shared" si="36"/>
        <v>0.74281957462142523</v>
      </c>
    </row>
    <row r="265" spans="1:19" x14ac:dyDescent="0.25">
      <c r="A265" s="46">
        <v>585</v>
      </c>
      <c r="B265" s="46">
        <v>7.4227412928921294E-2</v>
      </c>
      <c r="D265" s="46">
        <v>264</v>
      </c>
      <c r="E265" s="47">
        <f t="shared" si="31"/>
        <v>2</v>
      </c>
      <c r="F265" s="47">
        <f t="shared" si="32"/>
        <v>0.10312790568508859</v>
      </c>
      <c r="J265" s="46">
        <v>264</v>
      </c>
      <c r="L265" s="46">
        <v>6.7785931341436095E-2</v>
      </c>
      <c r="M265" s="46">
        <f t="shared" si="33"/>
        <v>0.27114372536574438</v>
      </c>
      <c r="P265" s="46">
        <v>264</v>
      </c>
      <c r="Q265" s="49">
        <f t="shared" si="34"/>
        <v>0.10312790568508859</v>
      </c>
      <c r="R265" s="49">
        <f t="shared" si="35"/>
        <v>0.27114372536574438</v>
      </c>
      <c r="S265" s="49">
        <f t="shared" si="36"/>
        <v>0.6196559387609657</v>
      </c>
    </row>
    <row r="266" spans="1:19" x14ac:dyDescent="0.25">
      <c r="A266" s="46">
        <v>373</v>
      </c>
      <c r="B266" s="46">
        <v>5.26592714280524E-2</v>
      </c>
      <c r="D266" s="46">
        <v>265</v>
      </c>
      <c r="E266" s="47">
        <f t="shared" si="31"/>
        <v>1</v>
      </c>
      <c r="F266" s="47">
        <f t="shared" si="32"/>
        <v>3.8633218583750698E-2</v>
      </c>
      <c r="J266" s="46">
        <v>265</v>
      </c>
      <c r="L266" s="46">
        <v>4.9692179807839403E-2</v>
      </c>
      <c r="M266" s="46">
        <f t="shared" si="33"/>
        <v>0.19876871923135761</v>
      </c>
      <c r="P266" s="46">
        <v>265</v>
      </c>
      <c r="Q266" s="49">
        <f t="shared" si="34"/>
        <v>3.8633218583750698E-2</v>
      </c>
      <c r="R266" s="49">
        <f t="shared" si="35"/>
        <v>0.19876871923135761</v>
      </c>
      <c r="S266" s="49">
        <f t="shared" si="36"/>
        <v>0.8056373320050253</v>
      </c>
    </row>
    <row r="267" spans="1:19" x14ac:dyDescent="0.25">
      <c r="A267" s="46">
        <v>657</v>
      </c>
      <c r="B267" s="46">
        <v>6.4363314076968603E-2</v>
      </c>
      <c r="D267" s="46">
        <v>266</v>
      </c>
      <c r="E267" s="47">
        <f t="shared" si="31"/>
        <v>2</v>
      </c>
      <c r="F267" s="47">
        <f t="shared" si="32"/>
        <v>0.1078088493421136</v>
      </c>
      <c r="J267" s="46">
        <v>266</v>
      </c>
      <c r="L267" s="46">
        <v>8.7479600893431597E-2</v>
      </c>
      <c r="M267" s="46">
        <f t="shared" si="33"/>
        <v>0.34991840357372639</v>
      </c>
      <c r="P267" s="46">
        <v>266</v>
      </c>
      <c r="Q267" s="49">
        <f t="shared" si="34"/>
        <v>0.1078088493421136</v>
      </c>
      <c r="R267" s="49">
        <f t="shared" si="35"/>
        <v>0.34991840357372639</v>
      </c>
      <c r="S267" s="49">
        <f t="shared" si="36"/>
        <v>0.69190288867044769</v>
      </c>
    </row>
    <row r="268" spans="1:19" x14ac:dyDescent="0.25">
      <c r="A268" s="46">
        <v>718</v>
      </c>
      <c r="B268" s="46">
        <v>6.2155388088266102E-2</v>
      </c>
      <c r="D268" s="46">
        <v>267</v>
      </c>
      <c r="E268" s="47">
        <f t="shared" si="31"/>
        <v>1</v>
      </c>
      <c r="F268" s="47">
        <f t="shared" si="32"/>
        <v>4.3157409705859698E-2</v>
      </c>
      <c r="J268" s="46">
        <v>267</v>
      </c>
      <c r="L268" s="46">
        <v>5.7468010093605797E-2</v>
      </c>
      <c r="M268" s="46">
        <f t="shared" si="33"/>
        <v>0.22987204037442319</v>
      </c>
      <c r="P268" s="46">
        <v>267</v>
      </c>
      <c r="Q268" s="49">
        <f t="shared" si="34"/>
        <v>4.3157409705859698E-2</v>
      </c>
      <c r="R268" s="49">
        <f t="shared" si="35"/>
        <v>0.22987204037442319</v>
      </c>
      <c r="S268" s="49">
        <f t="shared" si="36"/>
        <v>0.81225463681636312</v>
      </c>
    </row>
    <row r="269" spans="1:19" x14ac:dyDescent="0.25">
      <c r="A269" s="46">
        <v>111</v>
      </c>
      <c r="B269" s="46">
        <v>5.7120680724201102E-2</v>
      </c>
      <c r="D269" s="46">
        <v>268</v>
      </c>
      <c r="E269" s="47">
        <f t="shared" si="31"/>
        <v>1</v>
      </c>
      <c r="F269" s="47">
        <f t="shared" si="32"/>
        <v>3.72127052384899E-2</v>
      </c>
      <c r="J269" s="46">
        <v>268</v>
      </c>
      <c r="L269" s="46">
        <v>4.7396365829641698E-2</v>
      </c>
      <c r="M269" s="46">
        <f t="shared" si="33"/>
        <v>0.18958546331856679</v>
      </c>
      <c r="P269" s="46">
        <v>268</v>
      </c>
      <c r="Q269" s="49">
        <f t="shared" si="34"/>
        <v>3.72127052384899E-2</v>
      </c>
      <c r="R269" s="49">
        <f t="shared" si="35"/>
        <v>0.18958546331856679</v>
      </c>
      <c r="S269" s="49">
        <f t="shared" si="36"/>
        <v>0.80371540841208822</v>
      </c>
    </row>
    <row r="270" spans="1:19" x14ac:dyDescent="0.25">
      <c r="A270" s="46">
        <v>197</v>
      </c>
      <c r="B270" s="46">
        <v>4.4901264322981901E-2</v>
      </c>
      <c r="D270" s="46">
        <v>269</v>
      </c>
      <c r="E270" s="47">
        <f t="shared" si="31"/>
        <v>2</v>
      </c>
      <c r="F270" s="47">
        <f t="shared" si="32"/>
        <v>7.4807844974759202E-2</v>
      </c>
      <c r="J270" s="46">
        <v>269</v>
      </c>
      <c r="L270" s="46">
        <v>4.38282437775959E-2</v>
      </c>
      <c r="M270" s="46">
        <f t="shared" si="33"/>
        <v>0.1753129751103836</v>
      </c>
      <c r="P270" s="46">
        <v>269</v>
      </c>
      <c r="Q270" s="49">
        <f t="shared" si="34"/>
        <v>7.4807844974759202E-2</v>
      </c>
      <c r="R270" s="49">
        <f t="shared" si="35"/>
        <v>0.1753129751103836</v>
      </c>
      <c r="S270" s="49">
        <f t="shared" si="36"/>
        <v>0.57328974123188892</v>
      </c>
    </row>
    <row r="271" spans="1:19" x14ac:dyDescent="0.25">
      <c r="A271" s="46">
        <v>196</v>
      </c>
      <c r="B271" s="46">
        <v>6.3359369973323199E-2</v>
      </c>
      <c r="D271" s="46">
        <v>270</v>
      </c>
      <c r="E271" s="47">
        <f t="shared" si="31"/>
        <v>2</v>
      </c>
      <c r="F271" s="47">
        <f t="shared" si="32"/>
        <v>0.1131799068771806</v>
      </c>
      <c r="J271" s="46">
        <v>270</v>
      </c>
      <c r="L271" s="46">
        <v>9.3244347719156698E-2</v>
      </c>
      <c r="M271" s="46">
        <f t="shared" si="33"/>
        <v>0.37297739087662679</v>
      </c>
      <c r="P271" s="46">
        <v>270</v>
      </c>
      <c r="Q271" s="49">
        <f t="shared" si="34"/>
        <v>0.1131799068771806</v>
      </c>
      <c r="R271" s="49">
        <f t="shared" si="35"/>
        <v>0.37297739087662679</v>
      </c>
      <c r="S271" s="49">
        <f t="shared" si="36"/>
        <v>0.69655022088291085</v>
      </c>
    </row>
    <row r="272" spans="1:19" x14ac:dyDescent="0.25">
      <c r="A272" s="46">
        <v>206</v>
      </c>
      <c r="B272" s="46">
        <v>5.7864626911151303E-2</v>
      </c>
      <c r="D272" s="46">
        <v>271</v>
      </c>
      <c r="E272" s="47">
        <f t="shared" si="31"/>
        <v>1</v>
      </c>
      <c r="F272" s="47">
        <f t="shared" si="32"/>
        <v>2.4725731944404899E-2</v>
      </c>
      <c r="J272" s="46">
        <v>271</v>
      </c>
      <c r="L272" s="46">
        <v>3.7362073489178999E-2</v>
      </c>
      <c r="M272" s="46">
        <f t="shared" si="33"/>
        <v>0.14944829395671599</v>
      </c>
      <c r="P272" s="46">
        <v>271</v>
      </c>
      <c r="Q272" s="49">
        <f t="shared" si="34"/>
        <v>2.4725731944404899E-2</v>
      </c>
      <c r="R272" s="49">
        <f t="shared" si="35"/>
        <v>0.14944829395671599</v>
      </c>
      <c r="S272" s="49">
        <f t="shared" si="36"/>
        <v>0.8345532672887781</v>
      </c>
    </row>
    <row r="273" spans="1:19" x14ac:dyDescent="0.25">
      <c r="A273" s="46">
        <v>219</v>
      </c>
      <c r="B273" s="46">
        <v>6.2201480418611101E-2</v>
      </c>
      <c r="D273" s="46">
        <v>272</v>
      </c>
      <c r="E273" s="47">
        <f t="shared" si="31"/>
        <v>1</v>
      </c>
      <c r="F273" s="47">
        <f t="shared" si="32"/>
        <v>4.5521939253833597E-2</v>
      </c>
      <c r="J273" s="46">
        <v>272</v>
      </c>
      <c r="L273" s="46">
        <v>6.1944603853304497E-2</v>
      </c>
      <c r="M273" s="46">
        <f t="shared" si="33"/>
        <v>0.24777841541321799</v>
      </c>
      <c r="P273" s="46">
        <v>272</v>
      </c>
      <c r="Q273" s="49">
        <f t="shared" si="34"/>
        <v>4.5521939253833597E-2</v>
      </c>
      <c r="R273" s="49">
        <f t="shared" si="35"/>
        <v>0.24777841541321799</v>
      </c>
      <c r="S273" s="49">
        <f t="shared" si="36"/>
        <v>0.81627964171973155</v>
      </c>
    </row>
    <row r="274" spans="1:19" x14ac:dyDescent="0.25">
      <c r="A274" s="46">
        <v>231</v>
      </c>
      <c r="B274" s="46">
        <v>6.3315095561176801E-2</v>
      </c>
      <c r="D274" s="46">
        <v>273</v>
      </c>
      <c r="E274" s="47">
        <f t="shared" si="31"/>
        <v>1</v>
      </c>
      <c r="F274" s="47">
        <f t="shared" si="32"/>
        <v>3.7263967458052001E-2</v>
      </c>
      <c r="J274" s="46">
        <v>273</v>
      </c>
      <c r="L274" s="46">
        <v>4.9600660612916299E-2</v>
      </c>
      <c r="M274" s="46">
        <f t="shared" si="33"/>
        <v>0.1984026424516652</v>
      </c>
      <c r="P274" s="46">
        <v>273</v>
      </c>
      <c r="Q274" s="49">
        <f t="shared" si="34"/>
        <v>3.7263967458052001E-2</v>
      </c>
      <c r="R274" s="49">
        <f t="shared" si="35"/>
        <v>0.1984026424516652</v>
      </c>
      <c r="S274" s="49">
        <f t="shared" si="36"/>
        <v>0.81218008491429128</v>
      </c>
    </row>
    <row r="275" spans="1:19" x14ac:dyDescent="0.25">
      <c r="A275" s="46">
        <v>59</v>
      </c>
      <c r="B275" s="46">
        <v>5.0538065225346297E-2</v>
      </c>
      <c r="D275" s="46">
        <v>274</v>
      </c>
      <c r="E275" s="47">
        <f t="shared" si="31"/>
        <v>1</v>
      </c>
      <c r="F275" s="47">
        <f t="shared" si="32"/>
        <v>2.3794593953829199E-2</v>
      </c>
      <c r="J275" s="46">
        <v>274</v>
      </c>
      <c r="L275" s="46">
        <v>3.5746144220139803E-2</v>
      </c>
      <c r="M275" s="46">
        <f t="shared" si="33"/>
        <v>0.14298457688055921</v>
      </c>
      <c r="P275" s="46">
        <v>274</v>
      </c>
      <c r="Q275" s="49">
        <f t="shared" si="34"/>
        <v>2.3794593953829199E-2</v>
      </c>
      <c r="R275" s="49">
        <f t="shared" si="35"/>
        <v>0.14298457688055921</v>
      </c>
      <c r="S275" s="49">
        <f t="shared" si="36"/>
        <v>0.83358628970377846</v>
      </c>
    </row>
    <row r="276" spans="1:19" x14ac:dyDescent="0.25">
      <c r="A276" s="46">
        <v>498</v>
      </c>
      <c r="B276" s="46">
        <v>7.1057829875925099E-2</v>
      </c>
      <c r="D276" s="46">
        <v>275</v>
      </c>
      <c r="E276" s="47">
        <f t="shared" si="31"/>
        <v>1</v>
      </c>
      <c r="F276" s="47">
        <f t="shared" si="32"/>
        <v>4.1384717433800199E-2</v>
      </c>
      <c r="J276" s="46">
        <v>275</v>
      </c>
      <c r="L276" s="46">
        <v>5.4927860552283998E-2</v>
      </c>
      <c r="M276" s="46">
        <f t="shared" si="33"/>
        <v>0.21971144220913599</v>
      </c>
      <c r="P276" s="46">
        <v>275</v>
      </c>
      <c r="Q276" s="49">
        <f t="shared" si="34"/>
        <v>4.1384717433800199E-2</v>
      </c>
      <c r="R276" s="49">
        <f t="shared" si="35"/>
        <v>0.21971144220913599</v>
      </c>
      <c r="S276" s="49">
        <f t="shared" si="36"/>
        <v>0.81164059086914797</v>
      </c>
    </row>
    <row r="277" spans="1:19" x14ac:dyDescent="0.25">
      <c r="A277" s="46">
        <v>182</v>
      </c>
      <c r="B277" s="46">
        <v>6.1649250309485502E-2</v>
      </c>
      <c r="D277" s="46">
        <v>276</v>
      </c>
      <c r="E277" s="47">
        <f t="shared" si="31"/>
        <v>2</v>
      </c>
      <c r="F277" s="47">
        <f t="shared" si="32"/>
        <v>9.6478980527907002E-2</v>
      </c>
      <c r="J277" s="46">
        <v>276</v>
      </c>
      <c r="L277" s="46">
        <v>6.3639830597222502E-2</v>
      </c>
      <c r="M277" s="46">
        <f t="shared" si="33"/>
        <v>0.25455932238889001</v>
      </c>
      <c r="P277" s="46">
        <v>276</v>
      </c>
      <c r="Q277" s="49">
        <f t="shared" si="34"/>
        <v>9.6478980527907002E-2</v>
      </c>
      <c r="R277" s="49">
        <f t="shared" si="35"/>
        <v>0.25455932238889001</v>
      </c>
      <c r="S277" s="49">
        <f t="shared" si="36"/>
        <v>0.62099608208213186</v>
      </c>
    </row>
    <row r="278" spans="1:19" x14ac:dyDescent="0.25">
      <c r="A278" s="46">
        <v>516</v>
      </c>
      <c r="B278" s="46">
        <v>6.2684931977784006E-2</v>
      </c>
      <c r="D278" s="46">
        <v>277</v>
      </c>
      <c r="E278" s="47">
        <f t="shared" si="31"/>
        <v>2</v>
      </c>
      <c r="F278" s="47">
        <f t="shared" si="32"/>
        <v>8.96864871422587E-2</v>
      </c>
      <c r="J278" s="46">
        <v>277</v>
      </c>
      <c r="L278" s="46">
        <v>5.5751297815968298E-2</v>
      </c>
      <c r="M278" s="46">
        <f t="shared" si="33"/>
        <v>0.22300519126387319</v>
      </c>
      <c r="P278" s="46">
        <v>277</v>
      </c>
      <c r="Q278" s="49">
        <f t="shared" si="34"/>
        <v>8.96864871422587E-2</v>
      </c>
      <c r="R278" s="49">
        <f t="shared" si="35"/>
        <v>0.22300519126387319</v>
      </c>
      <c r="S278" s="49">
        <f t="shared" si="36"/>
        <v>0.59782780555930548</v>
      </c>
    </row>
    <row r="279" spans="1:19" x14ac:dyDescent="0.25">
      <c r="A279" s="46">
        <v>442</v>
      </c>
      <c r="B279" s="46">
        <v>5.9750526579036498E-2</v>
      </c>
      <c r="D279" s="46">
        <v>278</v>
      </c>
      <c r="E279" s="47">
        <f t="shared" si="31"/>
        <v>2</v>
      </c>
      <c r="F279" s="47">
        <f t="shared" si="32"/>
        <v>0.1180957973915589</v>
      </c>
      <c r="J279" s="46">
        <v>278</v>
      </c>
      <c r="L279" s="46">
        <v>0.10401955521499499</v>
      </c>
      <c r="M279" s="46">
        <f t="shared" si="33"/>
        <v>0.41607822085997997</v>
      </c>
      <c r="P279" s="46">
        <v>278</v>
      </c>
      <c r="Q279" s="49">
        <f t="shared" si="34"/>
        <v>0.1180957973915589</v>
      </c>
      <c r="R279" s="49">
        <f t="shared" si="35"/>
        <v>0.41607822085997997</v>
      </c>
      <c r="S279" s="49">
        <f t="shared" si="36"/>
        <v>0.71616924061184906</v>
      </c>
    </row>
    <row r="280" spans="1:19" x14ac:dyDescent="0.25">
      <c r="A280" s="46">
        <v>621</v>
      </c>
      <c r="B280" s="46">
        <v>6.8580283141347301E-2</v>
      </c>
      <c r="D280" s="46">
        <v>279</v>
      </c>
      <c r="E280" s="47">
        <f t="shared" si="31"/>
        <v>2</v>
      </c>
      <c r="F280" s="47">
        <f t="shared" si="32"/>
        <v>9.68663033664343E-2</v>
      </c>
      <c r="J280" s="46">
        <v>279</v>
      </c>
      <c r="L280" s="46">
        <v>6.2194926739440402E-2</v>
      </c>
      <c r="M280" s="46">
        <f t="shared" si="33"/>
        <v>0.24877970695776161</v>
      </c>
      <c r="P280" s="46">
        <v>279</v>
      </c>
      <c r="Q280" s="49">
        <f t="shared" si="34"/>
        <v>9.68663033664343E-2</v>
      </c>
      <c r="R280" s="49">
        <f t="shared" si="35"/>
        <v>0.24877970695776161</v>
      </c>
      <c r="S280" s="49">
        <f t="shared" si="36"/>
        <v>0.61063422515052457</v>
      </c>
    </row>
    <row r="281" spans="1:19" x14ac:dyDescent="0.25">
      <c r="A281" s="46">
        <v>312</v>
      </c>
      <c r="B281" s="46">
        <v>6.7190959329523695E-2</v>
      </c>
      <c r="D281" s="46">
        <v>280</v>
      </c>
      <c r="E281" s="47">
        <f t="shared" si="31"/>
        <v>2</v>
      </c>
      <c r="F281" s="47">
        <f t="shared" si="32"/>
        <v>9.7107491932520495E-2</v>
      </c>
      <c r="J281" s="46">
        <v>280</v>
      </c>
      <c r="L281" s="46">
        <v>6.5321087952418797E-2</v>
      </c>
      <c r="M281" s="46">
        <f t="shared" si="33"/>
        <v>0.26128435180967519</v>
      </c>
      <c r="P281" s="46">
        <v>280</v>
      </c>
      <c r="Q281" s="49">
        <f t="shared" si="34"/>
        <v>9.7107491932520495E-2</v>
      </c>
      <c r="R281" s="49">
        <f t="shared" si="35"/>
        <v>0.26128435180967519</v>
      </c>
      <c r="S281" s="49">
        <f t="shared" si="36"/>
        <v>0.62834555050868279</v>
      </c>
    </row>
    <row r="282" spans="1:19" x14ac:dyDescent="0.25">
      <c r="A282" s="46">
        <v>480</v>
      </c>
      <c r="B282" s="46">
        <v>5.88441418143568E-2</v>
      </c>
      <c r="D282" s="46">
        <v>281</v>
      </c>
      <c r="E282" s="47">
        <f t="shared" si="31"/>
        <v>2</v>
      </c>
      <c r="F282" s="47">
        <f t="shared" si="32"/>
        <v>9.7801613595447603E-2</v>
      </c>
      <c r="J282" s="46">
        <v>281</v>
      </c>
      <c r="L282" s="46">
        <v>6.61497410917848E-2</v>
      </c>
      <c r="M282" s="46">
        <f t="shared" si="33"/>
        <v>0.2645989643671392</v>
      </c>
      <c r="P282" s="46">
        <v>281</v>
      </c>
      <c r="Q282" s="49">
        <f t="shared" si="34"/>
        <v>9.7801613595447603E-2</v>
      </c>
      <c r="R282" s="49">
        <f t="shared" si="35"/>
        <v>0.2645989643671392</v>
      </c>
      <c r="S282" s="49">
        <f t="shared" si="36"/>
        <v>0.63037794259940927</v>
      </c>
    </row>
    <row r="283" spans="1:19" x14ac:dyDescent="0.25">
      <c r="A283" s="46">
        <v>228</v>
      </c>
      <c r="B283" s="46">
        <v>5.8097516663854099E-2</v>
      </c>
      <c r="D283" s="46">
        <v>282</v>
      </c>
      <c r="E283" s="47">
        <f t="shared" si="31"/>
        <v>2</v>
      </c>
      <c r="F283" s="47">
        <f t="shared" si="32"/>
        <v>0.1162652614833866</v>
      </c>
      <c r="J283" s="46">
        <v>282</v>
      </c>
      <c r="L283" s="46">
        <v>0.101553430442878</v>
      </c>
      <c r="M283" s="46">
        <f t="shared" si="33"/>
        <v>0.40621372177151199</v>
      </c>
      <c r="P283" s="46">
        <v>282</v>
      </c>
      <c r="Q283" s="49">
        <f t="shared" si="34"/>
        <v>0.1162652614833866</v>
      </c>
      <c r="R283" s="49">
        <f t="shared" si="35"/>
        <v>0.40621372177151199</v>
      </c>
      <c r="S283" s="49">
        <f t="shared" si="36"/>
        <v>0.71378302786929548</v>
      </c>
    </row>
    <row r="284" spans="1:19" x14ac:dyDescent="0.25">
      <c r="A284" s="46">
        <v>119</v>
      </c>
      <c r="B284" s="46">
        <v>5.7599012989026699E-2</v>
      </c>
      <c r="D284" s="46">
        <v>283</v>
      </c>
      <c r="E284" s="47">
        <f t="shared" si="31"/>
        <v>1</v>
      </c>
      <c r="F284" s="47">
        <f t="shared" si="32"/>
        <v>3.92984671357028E-2</v>
      </c>
      <c r="J284" s="46">
        <v>283</v>
      </c>
      <c r="L284" s="46">
        <v>5.2793991873251199E-2</v>
      </c>
      <c r="M284" s="46">
        <f t="shared" si="33"/>
        <v>0.2111759674930048</v>
      </c>
      <c r="P284" s="46">
        <v>283</v>
      </c>
      <c r="Q284" s="49">
        <f t="shared" si="34"/>
        <v>3.92984671357028E-2</v>
      </c>
      <c r="R284" s="49">
        <f t="shared" si="35"/>
        <v>0.2111759674930048</v>
      </c>
      <c r="S284" s="49">
        <f t="shared" si="36"/>
        <v>0.81390653679848979</v>
      </c>
    </row>
    <row r="285" spans="1:19" x14ac:dyDescent="0.25">
      <c r="A285" s="46">
        <v>81</v>
      </c>
      <c r="B285" s="46">
        <v>6.0703137478272801E-2</v>
      </c>
      <c r="D285" s="46">
        <v>284</v>
      </c>
      <c r="E285" s="47">
        <f t="shared" si="31"/>
        <v>2</v>
      </c>
      <c r="F285" s="47">
        <f t="shared" si="32"/>
        <v>0.1126860274114372</v>
      </c>
      <c r="J285" s="46">
        <v>284</v>
      </c>
      <c r="L285" s="46">
        <v>8.3498847166427997E-2</v>
      </c>
      <c r="M285" s="46">
        <f t="shared" si="33"/>
        <v>0.33399538866571199</v>
      </c>
      <c r="P285" s="46">
        <v>284</v>
      </c>
      <c r="Q285" s="49">
        <f t="shared" si="34"/>
        <v>0.1126860274114372</v>
      </c>
      <c r="R285" s="49">
        <f t="shared" si="35"/>
        <v>0.33399538866571199</v>
      </c>
      <c r="S285" s="49">
        <f t="shared" si="36"/>
        <v>0.66261202628691995</v>
      </c>
    </row>
    <row r="286" spans="1:19" x14ac:dyDescent="0.25">
      <c r="A286" s="46">
        <v>420</v>
      </c>
      <c r="B286" s="46">
        <v>6.5583931878936894E-2</v>
      </c>
      <c r="D286" s="46">
        <v>285</v>
      </c>
      <c r="E286" s="47">
        <f t="shared" si="31"/>
        <v>1</v>
      </c>
      <c r="F286" s="47">
        <f t="shared" si="32"/>
        <v>2.8639818486493499E-2</v>
      </c>
      <c r="J286" s="46">
        <v>285</v>
      </c>
      <c r="L286" s="46">
        <v>3.8774904115687701E-2</v>
      </c>
      <c r="M286" s="46">
        <f t="shared" si="33"/>
        <v>0.15509961646275081</v>
      </c>
      <c r="P286" s="46">
        <v>285</v>
      </c>
      <c r="Q286" s="49">
        <f t="shared" si="34"/>
        <v>2.8639818486493499E-2</v>
      </c>
      <c r="R286" s="49">
        <f t="shared" si="35"/>
        <v>0.15509961646275081</v>
      </c>
      <c r="S286" s="49">
        <f t="shared" si="36"/>
        <v>0.8153456524286653</v>
      </c>
    </row>
    <row r="287" spans="1:19" x14ac:dyDescent="0.25">
      <c r="A287" s="46">
        <v>425</v>
      </c>
      <c r="B287" s="46">
        <v>5.6024252760277102E-2</v>
      </c>
      <c r="D287" s="46">
        <v>286</v>
      </c>
      <c r="E287" s="47">
        <f t="shared" si="31"/>
        <v>2</v>
      </c>
      <c r="F287" s="47">
        <f t="shared" si="32"/>
        <v>8.9234113690967398E-2</v>
      </c>
      <c r="J287" s="46">
        <v>286</v>
      </c>
      <c r="L287" s="46">
        <v>5.6894762018093299E-2</v>
      </c>
      <c r="M287" s="46">
        <f t="shared" si="33"/>
        <v>0.2275790480723732</v>
      </c>
      <c r="P287" s="46">
        <v>286</v>
      </c>
      <c r="Q287" s="49">
        <f t="shared" si="34"/>
        <v>8.9234113690967398E-2</v>
      </c>
      <c r="R287" s="49">
        <f t="shared" si="35"/>
        <v>0.2275790480723732</v>
      </c>
      <c r="S287" s="49">
        <f t="shared" si="36"/>
        <v>0.60789837884114117</v>
      </c>
    </row>
    <row r="288" spans="1:19" x14ac:dyDescent="0.25">
      <c r="A288" s="46">
        <v>572</v>
      </c>
      <c r="B288" s="46">
        <v>6.5209399715104602E-2</v>
      </c>
      <c r="D288" s="46">
        <v>287</v>
      </c>
      <c r="E288" s="47">
        <f t="shared" si="31"/>
        <v>2</v>
      </c>
      <c r="F288" s="47">
        <f t="shared" si="32"/>
        <v>0.10980652763466719</v>
      </c>
      <c r="J288" s="46">
        <v>287</v>
      </c>
      <c r="L288" s="46">
        <v>7.7456011129401106E-2</v>
      </c>
      <c r="M288" s="46">
        <f t="shared" si="33"/>
        <v>0.30982404451760442</v>
      </c>
      <c r="P288" s="46">
        <v>287</v>
      </c>
      <c r="Q288" s="49">
        <f t="shared" si="34"/>
        <v>0.10980652763466719</v>
      </c>
      <c r="R288" s="49">
        <f t="shared" si="35"/>
        <v>0.30982404451760442</v>
      </c>
      <c r="S288" s="49">
        <f t="shared" si="36"/>
        <v>0.64558422892698408</v>
      </c>
    </row>
    <row r="289" spans="1:19" x14ac:dyDescent="0.25">
      <c r="A289" s="46">
        <v>424</v>
      </c>
      <c r="B289" s="46">
        <v>7.5099713070404694E-2</v>
      </c>
      <c r="D289" s="46">
        <v>288</v>
      </c>
      <c r="E289" s="47">
        <f t="shared" si="31"/>
        <v>1</v>
      </c>
      <c r="F289" s="47">
        <f t="shared" si="32"/>
        <v>4.6972955342748597E-2</v>
      </c>
      <c r="J289" s="46">
        <v>288</v>
      </c>
      <c r="L289" s="46">
        <v>6.6740207414993494E-2</v>
      </c>
      <c r="M289" s="46">
        <f t="shared" si="33"/>
        <v>0.26696082965997397</v>
      </c>
      <c r="P289" s="46">
        <v>288</v>
      </c>
      <c r="Q289" s="49">
        <f t="shared" si="34"/>
        <v>4.6972955342748597E-2</v>
      </c>
      <c r="R289" s="49">
        <f t="shared" si="35"/>
        <v>0.26696082965997397</v>
      </c>
      <c r="S289" s="49">
        <f t="shared" si="36"/>
        <v>0.82404551483235311</v>
      </c>
    </row>
    <row r="290" spans="1:19" x14ac:dyDescent="0.25">
      <c r="A290" s="46">
        <v>503</v>
      </c>
      <c r="B290" s="46">
        <v>6.5712701734194606E-2</v>
      </c>
      <c r="D290" s="46">
        <v>289</v>
      </c>
      <c r="E290" s="47">
        <f t="shared" si="31"/>
        <v>1</v>
      </c>
      <c r="F290" s="47">
        <f t="shared" si="32"/>
        <v>5.30781390717604E-2</v>
      </c>
      <c r="J290" s="46">
        <v>289</v>
      </c>
      <c r="L290" s="46">
        <v>8.7144094327079605E-2</v>
      </c>
      <c r="M290" s="46">
        <f t="shared" si="33"/>
        <v>0.34857637730831842</v>
      </c>
      <c r="P290" s="46">
        <v>289</v>
      </c>
      <c r="Q290" s="49">
        <f t="shared" si="34"/>
        <v>5.30781390717604E-2</v>
      </c>
      <c r="R290" s="49">
        <f t="shared" si="35"/>
        <v>0.34857637730831842</v>
      </c>
      <c r="S290" s="49">
        <f t="shared" si="36"/>
        <v>0.84772881202786621</v>
      </c>
    </row>
    <row r="291" spans="1:19" x14ac:dyDescent="0.25">
      <c r="A291" s="46">
        <v>540</v>
      </c>
      <c r="B291" s="46">
        <v>6.5913396807640606E-2</v>
      </c>
      <c r="D291" s="46">
        <v>290</v>
      </c>
      <c r="E291" s="47">
        <f t="shared" si="31"/>
        <v>2</v>
      </c>
      <c r="F291" s="47">
        <f t="shared" si="32"/>
        <v>0.10082730800249029</v>
      </c>
      <c r="J291" s="46">
        <v>290</v>
      </c>
      <c r="L291" s="46">
        <v>7.0162301684595793E-2</v>
      </c>
      <c r="M291" s="46">
        <f t="shared" si="33"/>
        <v>0.28064920673838317</v>
      </c>
      <c r="P291" s="46">
        <v>290</v>
      </c>
      <c r="Q291" s="49">
        <f t="shared" si="34"/>
        <v>0.10082730800249029</v>
      </c>
      <c r="R291" s="49">
        <f t="shared" si="35"/>
        <v>0.28064920673838317</v>
      </c>
      <c r="S291" s="49">
        <f t="shared" si="36"/>
        <v>0.64073546056205344</v>
      </c>
    </row>
    <row r="292" spans="1:19" x14ac:dyDescent="0.25">
      <c r="A292" s="46">
        <v>104</v>
      </c>
      <c r="B292" s="46">
        <v>5.4270189944007403E-2</v>
      </c>
      <c r="D292" s="46">
        <v>291</v>
      </c>
      <c r="E292" s="47">
        <f t="shared" si="31"/>
        <v>2</v>
      </c>
      <c r="F292" s="47">
        <f t="shared" si="32"/>
        <v>7.4092972065884E-2</v>
      </c>
      <c r="J292" s="46">
        <v>291</v>
      </c>
      <c r="L292" s="46">
        <v>4.3996189931449603E-2</v>
      </c>
      <c r="M292" s="46">
        <f t="shared" si="33"/>
        <v>0.17598475972579841</v>
      </c>
      <c r="P292" s="46">
        <v>291</v>
      </c>
      <c r="Q292" s="49">
        <f t="shared" si="34"/>
        <v>7.4092972065884E-2</v>
      </c>
      <c r="R292" s="49">
        <f t="shared" si="35"/>
        <v>0.17598475972579841</v>
      </c>
      <c r="S292" s="49">
        <f t="shared" si="36"/>
        <v>0.57898074707532543</v>
      </c>
    </row>
    <row r="293" spans="1:19" x14ac:dyDescent="0.25">
      <c r="A293" s="46">
        <v>473</v>
      </c>
      <c r="B293" s="46">
        <v>6.2909857148506096E-2</v>
      </c>
      <c r="D293" s="46">
        <v>292</v>
      </c>
      <c r="E293" s="47">
        <f t="shared" si="31"/>
        <v>1</v>
      </c>
      <c r="F293" s="47">
        <f t="shared" si="32"/>
        <v>2.77861549047645E-2</v>
      </c>
      <c r="J293" s="46">
        <v>292</v>
      </c>
      <c r="L293" s="46">
        <v>3.7900799475481001E-2</v>
      </c>
      <c r="M293" s="46">
        <f t="shared" si="33"/>
        <v>0.151603197901924</v>
      </c>
      <c r="P293" s="46">
        <v>292</v>
      </c>
      <c r="Q293" s="49">
        <f t="shared" si="34"/>
        <v>2.77861549047645E-2</v>
      </c>
      <c r="R293" s="49">
        <f t="shared" si="35"/>
        <v>0.151603197901924</v>
      </c>
      <c r="S293" s="49">
        <f t="shared" si="36"/>
        <v>0.81671788399384515</v>
      </c>
    </row>
    <row r="294" spans="1:19" x14ac:dyDescent="0.25">
      <c r="A294" s="46">
        <v>761</v>
      </c>
      <c r="B294" s="46">
        <v>6.5052972729339104E-2</v>
      </c>
      <c r="D294" s="46">
        <v>293</v>
      </c>
      <c r="E294" s="47">
        <f t="shared" si="31"/>
        <v>2</v>
      </c>
      <c r="F294" s="47">
        <f t="shared" si="32"/>
        <v>0.11439802674540869</v>
      </c>
      <c r="J294" s="46">
        <v>293</v>
      </c>
      <c r="L294" s="46">
        <v>8.6286055907325798E-2</v>
      </c>
      <c r="M294" s="46">
        <f t="shared" si="33"/>
        <v>0.34514422362930319</v>
      </c>
      <c r="P294" s="46">
        <v>293</v>
      </c>
      <c r="Q294" s="49">
        <f t="shared" si="34"/>
        <v>0.11439802674540869</v>
      </c>
      <c r="R294" s="49">
        <f t="shared" si="35"/>
        <v>0.34514422362930319</v>
      </c>
      <c r="S294" s="49">
        <f t="shared" si="36"/>
        <v>0.6685500758422771</v>
      </c>
    </row>
    <row r="295" spans="1:19" x14ac:dyDescent="0.25">
      <c r="A295" s="46">
        <v>13</v>
      </c>
      <c r="B295" s="46">
        <v>6.4241750863786001E-2</v>
      </c>
      <c r="D295" s="46">
        <v>294</v>
      </c>
      <c r="E295" s="47">
        <f t="shared" si="31"/>
        <v>1</v>
      </c>
      <c r="F295" s="47">
        <f t="shared" si="32"/>
        <v>3.66957786913676E-2</v>
      </c>
      <c r="J295" s="46">
        <v>294</v>
      </c>
      <c r="L295" s="46">
        <v>4.6308597721333201E-2</v>
      </c>
      <c r="M295" s="46">
        <f t="shared" si="33"/>
        <v>0.18523439088533281</v>
      </c>
      <c r="P295" s="46">
        <v>294</v>
      </c>
      <c r="Q295" s="49">
        <f t="shared" si="34"/>
        <v>3.66957786913676E-2</v>
      </c>
      <c r="R295" s="49">
        <f t="shared" si="35"/>
        <v>0.18523439088533281</v>
      </c>
      <c r="S295" s="49">
        <f t="shared" si="36"/>
        <v>0.80189543358563631</v>
      </c>
    </row>
    <row r="296" spans="1:19" x14ac:dyDescent="0.25">
      <c r="A296" s="46">
        <v>89</v>
      </c>
      <c r="B296" s="46">
        <v>5.8231196604605198E-2</v>
      </c>
      <c r="D296" s="46">
        <v>295</v>
      </c>
      <c r="E296" s="47">
        <f t="shared" si="31"/>
        <v>2</v>
      </c>
      <c r="F296" s="47">
        <f t="shared" si="32"/>
        <v>0.1268957989086783</v>
      </c>
      <c r="J296" s="46">
        <v>295</v>
      </c>
      <c r="L296" s="46">
        <v>0.165567856454056</v>
      </c>
      <c r="M296" s="46">
        <f t="shared" si="33"/>
        <v>0.662271425816224</v>
      </c>
      <c r="P296" s="46">
        <v>295</v>
      </c>
      <c r="Q296" s="49">
        <f t="shared" si="34"/>
        <v>0.1268957989086783</v>
      </c>
      <c r="R296" s="49">
        <f t="shared" si="35"/>
        <v>0.662271425816224</v>
      </c>
      <c r="S296" s="49">
        <f t="shared" si="36"/>
        <v>0.80839306368641206</v>
      </c>
    </row>
    <row r="297" spans="1:19" x14ac:dyDescent="0.25">
      <c r="A297" s="46">
        <v>335</v>
      </c>
      <c r="B297" s="46">
        <v>8.0379057872326201E-2</v>
      </c>
      <c r="D297" s="46">
        <v>296</v>
      </c>
      <c r="E297" s="47">
        <f t="shared" si="31"/>
        <v>2</v>
      </c>
      <c r="F297" s="47">
        <f t="shared" si="32"/>
        <v>0.1075628248291792</v>
      </c>
      <c r="J297" s="46">
        <v>296</v>
      </c>
      <c r="L297" s="46">
        <v>8.3694327426368301E-2</v>
      </c>
      <c r="M297" s="46">
        <f t="shared" si="33"/>
        <v>0.3347773097054732</v>
      </c>
      <c r="P297" s="46">
        <v>296</v>
      </c>
      <c r="Q297" s="49">
        <f t="shared" si="34"/>
        <v>0.1075628248291792</v>
      </c>
      <c r="R297" s="49">
        <f t="shared" si="35"/>
        <v>0.3347773097054732</v>
      </c>
      <c r="S297" s="49">
        <f t="shared" si="36"/>
        <v>0.67870335978322527</v>
      </c>
    </row>
    <row r="298" spans="1:19" x14ac:dyDescent="0.25">
      <c r="A298" s="46">
        <v>532</v>
      </c>
      <c r="B298" s="46">
        <v>8.7354675462965603E-2</v>
      </c>
      <c r="D298" s="46">
        <v>297</v>
      </c>
      <c r="E298" s="47">
        <f t="shared" si="31"/>
        <v>1</v>
      </c>
      <c r="F298" s="47">
        <f t="shared" si="32"/>
        <v>4.6185101788467402E-2</v>
      </c>
      <c r="J298" s="46">
        <v>297</v>
      </c>
      <c r="L298" s="46">
        <v>6.3220848063798199E-2</v>
      </c>
      <c r="M298" s="46">
        <f t="shared" si="33"/>
        <v>0.2528833922551928</v>
      </c>
      <c r="P298" s="46">
        <v>297</v>
      </c>
      <c r="Q298" s="49">
        <f t="shared" si="34"/>
        <v>4.6185101788467402E-2</v>
      </c>
      <c r="R298" s="49">
        <f t="shared" si="35"/>
        <v>0.2528833922551928</v>
      </c>
      <c r="S298" s="49">
        <f t="shared" si="36"/>
        <v>0.81736601452316593</v>
      </c>
    </row>
    <row r="299" spans="1:19" x14ac:dyDescent="0.25">
      <c r="A299" s="46">
        <v>308</v>
      </c>
      <c r="B299" s="46">
        <v>6.5404676195007699E-2</v>
      </c>
      <c r="D299" s="46">
        <v>298</v>
      </c>
      <c r="E299" s="47">
        <f t="shared" si="31"/>
        <v>1</v>
      </c>
      <c r="F299" s="47">
        <f t="shared" si="32"/>
        <v>4.0529660125387001E-2</v>
      </c>
      <c r="J299" s="46">
        <v>298</v>
      </c>
      <c r="L299" s="46">
        <v>5.4973123099340701E-2</v>
      </c>
      <c r="M299" s="46">
        <f t="shared" si="33"/>
        <v>0.2198924923973628</v>
      </c>
      <c r="P299" s="46">
        <v>298</v>
      </c>
      <c r="Q299" s="49">
        <f t="shared" si="34"/>
        <v>4.0529660125387001E-2</v>
      </c>
      <c r="R299" s="49">
        <f t="shared" si="35"/>
        <v>0.2198924923973628</v>
      </c>
      <c r="S299" s="49">
        <f t="shared" si="36"/>
        <v>0.81568420238674288</v>
      </c>
    </row>
    <row r="300" spans="1:19" x14ac:dyDescent="0.25">
      <c r="A300" s="46">
        <v>401</v>
      </c>
      <c r="B300" s="46">
        <v>6.6138104779476001E-2</v>
      </c>
      <c r="D300" s="46">
        <v>299</v>
      </c>
      <c r="E300" s="47">
        <f t="shared" si="31"/>
        <v>2</v>
      </c>
      <c r="F300" s="47">
        <f t="shared" si="32"/>
        <v>8.4332600140624603E-2</v>
      </c>
      <c r="J300" s="46">
        <v>299</v>
      </c>
      <c r="L300" s="46">
        <v>4.6346883438919198E-2</v>
      </c>
      <c r="M300" s="46">
        <f t="shared" si="33"/>
        <v>0.18538753375567679</v>
      </c>
      <c r="P300" s="46">
        <v>299</v>
      </c>
      <c r="Q300" s="49">
        <f t="shared" si="34"/>
        <v>8.4332600140624603E-2</v>
      </c>
      <c r="R300" s="49">
        <f t="shared" si="35"/>
        <v>0.18538753375567679</v>
      </c>
      <c r="S300" s="49">
        <f t="shared" si="36"/>
        <v>0.54510101929632993</v>
      </c>
    </row>
    <row r="301" spans="1:19" x14ac:dyDescent="0.25">
      <c r="A301" s="46">
        <v>642</v>
      </c>
      <c r="B301" s="46">
        <v>6.5449244999771797E-2</v>
      </c>
      <c r="D301" s="46">
        <v>300</v>
      </c>
      <c r="E301" s="47">
        <f t="shared" si="31"/>
        <v>1</v>
      </c>
      <c r="F301" s="47">
        <f t="shared" si="32"/>
        <v>3.8172885114375402E-2</v>
      </c>
      <c r="J301" s="46">
        <v>300</v>
      </c>
      <c r="L301" s="46">
        <v>5.0792839413169401E-2</v>
      </c>
      <c r="M301" s="46">
        <f t="shared" si="33"/>
        <v>0.2031713576526776</v>
      </c>
      <c r="P301" s="46">
        <v>300</v>
      </c>
      <c r="Q301" s="49">
        <f t="shared" si="34"/>
        <v>3.8172885114375402E-2</v>
      </c>
      <c r="R301" s="49">
        <f t="shared" si="35"/>
        <v>0.2031713576526776</v>
      </c>
      <c r="S301" s="49">
        <f t="shared" si="36"/>
        <v>0.81211482978997396</v>
      </c>
    </row>
    <row r="302" spans="1:19" x14ac:dyDescent="0.25">
      <c r="A302" s="46">
        <v>698</v>
      </c>
      <c r="B302" s="46">
        <v>5.9916843430225901E-2</v>
      </c>
      <c r="D302" s="46">
        <v>301</v>
      </c>
      <c r="E302" s="47">
        <f t="shared" si="31"/>
        <v>1</v>
      </c>
      <c r="F302" s="47">
        <f t="shared" si="32"/>
        <v>4.3961403394161901E-2</v>
      </c>
      <c r="J302" s="46">
        <v>301</v>
      </c>
      <c r="L302" s="46">
        <v>5.8248211730197501E-2</v>
      </c>
      <c r="M302" s="46">
        <f t="shared" si="33"/>
        <v>0.23299284692079</v>
      </c>
      <c r="P302" s="46">
        <v>301</v>
      </c>
      <c r="Q302" s="49">
        <f t="shared" si="34"/>
        <v>4.3961403394161901E-2</v>
      </c>
      <c r="R302" s="49">
        <f t="shared" si="35"/>
        <v>0.23299284692079</v>
      </c>
      <c r="S302" s="49">
        <f t="shared" si="36"/>
        <v>0.81131865645168344</v>
      </c>
    </row>
    <row r="303" spans="1:19" x14ac:dyDescent="0.25">
      <c r="A303" s="46">
        <v>601</v>
      </c>
      <c r="B303" s="46">
        <v>5.4682190896220902E-2</v>
      </c>
      <c r="D303" s="46">
        <v>302</v>
      </c>
      <c r="E303" s="47">
        <f t="shared" si="31"/>
        <v>2</v>
      </c>
      <c r="F303" s="47">
        <f t="shared" si="32"/>
        <v>0.11744180224858661</v>
      </c>
      <c r="J303" s="46">
        <v>302</v>
      </c>
      <c r="L303" s="46">
        <v>9.4038310595047206E-2</v>
      </c>
      <c r="M303" s="46">
        <f t="shared" si="33"/>
        <v>0.37615324238018882</v>
      </c>
      <c r="P303" s="46">
        <v>302</v>
      </c>
      <c r="Q303" s="49">
        <f t="shared" si="34"/>
        <v>0.11744180224858661</v>
      </c>
      <c r="R303" s="49">
        <f t="shared" si="35"/>
        <v>0.37615324238018882</v>
      </c>
      <c r="S303" s="49">
        <f t="shared" si="36"/>
        <v>0.6877820286608487</v>
      </c>
    </row>
    <row r="304" spans="1:19" x14ac:dyDescent="0.25">
      <c r="A304" s="46">
        <v>543</v>
      </c>
      <c r="B304" s="46">
        <v>6.4871914419832394E-2</v>
      </c>
      <c r="D304" s="46">
        <v>303</v>
      </c>
      <c r="E304" s="47">
        <f t="shared" si="31"/>
        <v>1</v>
      </c>
      <c r="F304" s="47">
        <f t="shared" si="32"/>
        <v>4.8095179619609803E-2</v>
      </c>
      <c r="J304" s="46">
        <v>303</v>
      </c>
      <c r="L304" s="46">
        <v>6.8233175421067493E-2</v>
      </c>
      <c r="M304" s="46">
        <f t="shared" si="33"/>
        <v>0.27293270168426997</v>
      </c>
      <c r="P304" s="46">
        <v>303</v>
      </c>
      <c r="Q304" s="49">
        <f t="shared" si="34"/>
        <v>4.8095179619609803E-2</v>
      </c>
      <c r="R304" s="49">
        <f t="shared" si="35"/>
        <v>0.27293270168426997</v>
      </c>
      <c r="S304" s="49">
        <f t="shared" si="36"/>
        <v>0.82378374110975328</v>
      </c>
    </row>
    <row r="305" spans="1:19" x14ac:dyDescent="0.25">
      <c r="A305" s="46">
        <v>765</v>
      </c>
      <c r="B305" s="46">
        <v>6.6523037583794797E-2</v>
      </c>
      <c r="D305" s="46">
        <v>304</v>
      </c>
      <c r="E305" s="47">
        <f t="shared" si="31"/>
        <v>1</v>
      </c>
      <c r="F305" s="47">
        <f t="shared" si="32"/>
        <v>4.5692833791246702E-2</v>
      </c>
      <c r="J305" s="46">
        <v>304</v>
      </c>
      <c r="L305" s="46">
        <v>6.1749601048620102E-2</v>
      </c>
      <c r="M305" s="46">
        <f t="shared" si="33"/>
        <v>0.24699840419448041</v>
      </c>
      <c r="P305" s="46">
        <v>304</v>
      </c>
      <c r="Q305" s="49">
        <f t="shared" si="34"/>
        <v>4.5692833791246702E-2</v>
      </c>
      <c r="R305" s="49">
        <f t="shared" si="35"/>
        <v>0.24699840419448041</v>
      </c>
      <c r="S305" s="49">
        <f t="shared" si="36"/>
        <v>0.8150075748859118</v>
      </c>
    </row>
    <row r="306" spans="1:19" x14ac:dyDescent="0.25">
      <c r="A306" s="46">
        <v>884</v>
      </c>
      <c r="B306" s="46">
        <v>5.2021288140192398E-2</v>
      </c>
      <c r="D306" s="46">
        <v>305</v>
      </c>
      <c r="E306" s="47">
        <f t="shared" si="31"/>
        <v>1</v>
      </c>
      <c r="F306" s="47">
        <f t="shared" si="32"/>
        <v>3.3873429151131999E-2</v>
      </c>
      <c r="J306" s="46">
        <v>305</v>
      </c>
      <c r="L306" s="46">
        <v>4.5808497532005797E-2</v>
      </c>
      <c r="M306" s="46">
        <f t="shared" si="33"/>
        <v>0.18323399012802319</v>
      </c>
      <c r="P306" s="46">
        <v>305</v>
      </c>
      <c r="Q306" s="49">
        <f t="shared" si="34"/>
        <v>3.3873429151131999E-2</v>
      </c>
      <c r="R306" s="49">
        <f t="shared" si="35"/>
        <v>0.18323399012802319</v>
      </c>
      <c r="S306" s="49">
        <f t="shared" si="36"/>
        <v>0.81513566818326078</v>
      </c>
    </row>
    <row r="307" spans="1:19" x14ac:dyDescent="0.25">
      <c r="A307" s="46">
        <v>821</v>
      </c>
      <c r="B307" s="46">
        <v>7.2385977057915496E-2</v>
      </c>
      <c r="D307" s="46">
        <v>306</v>
      </c>
      <c r="E307" s="47">
        <f t="shared" si="31"/>
        <v>1</v>
      </c>
      <c r="F307" s="47">
        <f t="shared" si="32"/>
        <v>4.0570358502238897E-2</v>
      </c>
      <c r="J307" s="46">
        <v>306</v>
      </c>
      <c r="L307" s="46">
        <v>5.5353221992217198E-2</v>
      </c>
      <c r="M307" s="46">
        <f t="shared" si="33"/>
        <v>0.22141288796886879</v>
      </c>
      <c r="P307" s="46">
        <v>306</v>
      </c>
      <c r="Q307" s="49">
        <f t="shared" si="34"/>
        <v>4.0570358502238897E-2</v>
      </c>
      <c r="R307" s="49">
        <f t="shared" si="35"/>
        <v>0.22141288796886879</v>
      </c>
      <c r="S307" s="49">
        <f t="shared" si="36"/>
        <v>0.81676604792787322</v>
      </c>
    </row>
    <row r="308" spans="1:19" x14ac:dyDescent="0.25">
      <c r="A308" s="46">
        <v>776</v>
      </c>
      <c r="B308" s="46">
        <v>6.9690039033922596E-2</v>
      </c>
      <c r="D308" s="46">
        <v>307</v>
      </c>
      <c r="E308" s="47">
        <f t="shared" si="31"/>
        <v>1</v>
      </c>
      <c r="F308" s="47">
        <f t="shared" si="32"/>
        <v>3.8678755723152297E-2</v>
      </c>
      <c r="J308" s="46">
        <v>307</v>
      </c>
      <c r="L308" s="46">
        <v>5.2252730443730203E-2</v>
      </c>
      <c r="M308" s="46">
        <f t="shared" si="33"/>
        <v>0.20901092177492081</v>
      </c>
      <c r="P308" s="46">
        <v>307</v>
      </c>
      <c r="Q308" s="49">
        <f t="shared" si="34"/>
        <v>3.8678755723152297E-2</v>
      </c>
      <c r="R308" s="49">
        <f t="shared" si="35"/>
        <v>0.20901092177492081</v>
      </c>
      <c r="S308" s="49">
        <f t="shared" si="36"/>
        <v>0.81494385367667732</v>
      </c>
    </row>
    <row r="309" spans="1:19" x14ac:dyDescent="0.25">
      <c r="A309" s="46">
        <v>406</v>
      </c>
      <c r="B309" s="46">
        <v>5.7138327336949103E-2</v>
      </c>
      <c r="D309" s="46">
        <v>308</v>
      </c>
      <c r="E309" s="47">
        <f t="shared" si="31"/>
        <v>2</v>
      </c>
      <c r="F309" s="47">
        <f t="shared" si="32"/>
        <v>0.13154230855678389</v>
      </c>
      <c r="J309" s="46">
        <v>308</v>
      </c>
      <c r="L309" s="46">
        <v>0.19783446692158899</v>
      </c>
      <c r="M309" s="46">
        <f t="shared" si="33"/>
        <v>0.79133786768635594</v>
      </c>
      <c r="P309" s="46">
        <v>308</v>
      </c>
      <c r="Q309" s="49">
        <f t="shared" si="34"/>
        <v>0.13154230855678389</v>
      </c>
      <c r="R309" s="49">
        <f t="shared" si="35"/>
        <v>0.79133786768635594</v>
      </c>
      <c r="S309" s="49">
        <f t="shared" si="36"/>
        <v>0.83377225591216098</v>
      </c>
    </row>
    <row r="310" spans="1:19" x14ac:dyDescent="0.25">
      <c r="A310" s="46">
        <v>332</v>
      </c>
      <c r="B310" s="46">
        <v>6.0759639886283003E-2</v>
      </c>
      <c r="D310" s="46">
        <v>309</v>
      </c>
      <c r="E310" s="47">
        <f t="shared" si="31"/>
        <v>2</v>
      </c>
      <c r="F310" s="47">
        <f t="shared" si="32"/>
        <v>0.1246076897516149</v>
      </c>
      <c r="J310" s="46">
        <v>309</v>
      </c>
      <c r="L310" s="46">
        <v>0.116251150065692</v>
      </c>
      <c r="M310" s="46">
        <f t="shared" si="33"/>
        <v>0.46500460026276802</v>
      </c>
      <c r="P310" s="46">
        <v>309</v>
      </c>
      <c r="Q310" s="49">
        <f t="shared" si="34"/>
        <v>0.1246076897516149</v>
      </c>
      <c r="R310" s="49">
        <f t="shared" si="35"/>
        <v>0.46500460026276802</v>
      </c>
      <c r="S310" s="49">
        <f t="shared" si="36"/>
        <v>0.73202912469854986</v>
      </c>
    </row>
    <row r="311" spans="1:19" x14ac:dyDescent="0.25">
      <c r="A311" s="46">
        <v>357</v>
      </c>
      <c r="B311" s="46">
        <v>7.0858131813768793E-2</v>
      </c>
      <c r="D311" s="46">
        <v>310</v>
      </c>
      <c r="E311" s="47">
        <f t="shared" si="31"/>
        <v>2</v>
      </c>
      <c r="F311" s="47">
        <f t="shared" si="32"/>
        <v>0.1046020602362706</v>
      </c>
      <c r="J311" s="46">
        <v>310</v>
      </c>
      <c r="L311" s="46">
        <v>7.7821472098014294E-2</v>
      </c>
      <c r="M311" s="46">
        <f t="shared" si="33"/>
        <v>0.31128588839205718</v>
      </c>
      <c r="P311" s="46">
        <v>310</v>
      </c>
      <c r="Q311" s="49">
        <f t="shared" si="34"/>
        <v>0.1046020602362706</v>
      </c>
      <c r="R311" s="49">
        <f t="shared" si="35"/>
        <v>0.31128588839205718</v>
      </c>
      <c r="S311" s="49">
        <f t="shared" si="36"/>
        <v>0.66396786961146537</v>
      </c>
    </row>
    <row r="312" spans="1:19" x14ac:dyDescent="0.25">
      <c r="A312" s="46">
        <v>302</v>
      </c>
      <c r="B312" s="46">
        <v>6.0083387998090702E-2</v>
      </c>
      <c r="D312" s="46">
        <v>311</v>
      </c>
      <c r="E312" s="47">
        <f t="shared" si="31"/>
        <v>2</v>
      </c>
      <c r="F312" s="47">
        <f t="shared" si="32"/>
        <v>0.15613741746735921</v>
      </c>
      <c r="J312" s="46">
        <v>311</v>
      </c>
      <c r="L312" s="46">
        <v>0.35922413767552203</v>
      </c>
      <c r="M312" s="46">
        <f t="shared" si="33"/>
        <v>1.4368965507020881</v>
      </c>
      <c r="P312" s="46">
        <v>311</v>
      </c>
      <c r="Q312" s="49">
        <f t="shared" si="34"/>
        <v>0.15613741746735921</v>
      </c>
      <c r="R312" s="49">
        <f t="shared" si="35"/>
        <v>1.4368965507020881</v>
      </c>
      <c r="S312" s="49">
        <f t="shared" si="36"/>
        <v>0.89133705040138878</v>
      </c>
    </row>
    <row r="313" spans="1:19" x14ac:dyDescent="0.25">
      <c r="A313" s="46">
        <v>108</v>
      </c>
      <c r="B313" s="46">
        <v>5.3400192745291002E-2</v>
      </c>
      <c r="D313" s="46">
        <v>312</v>
      </c>
      <c r="E313" s="47">
        <f t="shared" si="31"/>
        <v>2</v>
      </c>
      <c r="F313" s="47">
        <f t="shared" si="32"/>
        <v>0.1367139761136513</v>
      </c>
      <c r="J313" s="46">
        <v>312</v>
      </c>
      <c r="L313" s="46">
        <v>0.19954877340483501</v>
      </c>
      <c r="M313" s="46">
        <f t="shared" si="33"/>
        <v>0.79819509361934005</v>
      </c>
      <c r="P313" s="46">
        <v>312</v>
      </c>
      <c r="Q313" s="49">
        <f t="shared" si="34"/>
        <v>0.1367139761136513</v>
      </c>
      <c r="R313" s="49">
        <f t="shared" si="35"/>
        <v>0.79819509361934005</v>
      </c>
      <c r="S313" s="49">
        <f t="shared" si="36"/>
        <v>0.82872110188784209</v>
      </c>
    </row>
    <row r="314" spans="1:19" x14ac:dyDescent="0.25">
      <c r="A314" s="46">
        <v>173</v>
      </c>
      <c r="B314" s="46">
        <v>5.4239596834446402E-2</v>
      </c>
      <c r="D314" s="46">
        <v>313</v>
      </c>
      <c r="E314" s="47">
        <f t="shared" si="31"/>
        <v>2</v>
      </c>
      <c r="F314" s="47">
        <f t="shared" si="32"/>
        <v>9.6209635586508302E-2</v>
      </c>
      <c r="J314" s="46">
        <v>313</v>
      </c>
      <c r="L314" s="46">
        <v>6.4104028840155203E-2</v>
      </c>
      <c r="M314" s="46">
        <f t="shared" si="33"/>
        <v>0.25641611536062081</v>
      </c>
      <c r="P314" s="46">
        <v>313</v>
      </c>
      <c r="Q314" s="49">
        <f t="shared" si="34"/>
        <v>9.6209635586508302E-2</v>
      </c>
      <c r="R314" s="49">
        <f t="shared" si="35"/>
        <v>0.25641611536062081</v>
      </c>
      <c r="S314" s="49">
        <f t="shared" si="36"/>
        <v>0.62479099470327704</v>
      </c>
    </row>
    <row r="315" spans="1:19" x14ac:dyDescent="0.25">
      <c r="A315" s="46">
        <v>224</v>
      </c>
      <c r="B315" s="46">
        <v>5.87348740591059E-2</v>
      </c>
      <c r="D315" s="46">
        <v>314</v>
      </c>
      <c r="E315" s="47">
        <f t="shared" si="31"/>
        <v>2</v>
      </c>
      <c r="F315" s="47">
        <f t="shared" si="32"/>
        <v>9.5457963025790793E-2</v>
      </c>
      <c r="J315" s="46">
        <v>314</v>
      </c>
      <c r="L315" s="46">
        <v>6.2662329708508505E-2</v>
      </c>
      <c r="M315" s="46">
        <f t="shared" si="33"/>
        <v>0.25064931883403402</v>
      </c>
      <c r="P315" s="46">
        <v>314</v>
      </c>
      <c r="Q315" s="49">
        <f t="shared" si="34"/>
        <v>9.5457963025790793E-2</v>
      </c>
      <c r="R315" s="49">
        <f t="shared" si="35"/>
        <v>0.25064931883403402</v>
      </c>
      <c r="S315" s="49">
        <f t="shared" si="36"/>
        <v>0.61915730124526003</v>
      </c>
    </row>
    <row r="316" spans="1:19" x14ac:dyDescent="0.25">
      <c r="A316" s="46">
        <v>184</v>
      </c>
      <c r="B316" s="46">
        <v>5.7322250767982898E-2</v>
      </c>
      <c r="D316" s="46">
        <v>315</v>
      </c>
      <c r="E316" s="47">
        <f t="shared" si="31"/>
        <v>1</v>
      </c>
      <c r="F316" s="47">
        <f t="shared" si="32"/>
        <v>3.9947779853965998E-2</v>
      </c>
      <c r="J316" s="46">
        <v>315</v>
      </c>
      <c r="L316" s="46">
        <v>5.2001730919121497E-2</v>
      </c>
      <c r="M316" s="46">
        <f t="shared" si="33"/>
        <v>0.20800692367648599</v>
      </c>
      <c r="P316" s="46">
        <v>315</v>
      </c>
      <c r="Q316" s="49">
        <f t="shared" si="34"/>
        <v>3.9947779853965998E-2</v>
      </c>
      <c r="R316" s="49">
        <f t="shared" si="35"/>
        <v>0.20800692367648599</v>
      </c>
      <c r="S316" s="49">
        <f t="shared" si="36"/>
        <v>0.80794975884506159</v>
      </c>
    </row>
    <row r="317" spans="1:19" x14ac:dyDescent="0.25">
      <c r="A317" s="46">
        <v>189</v>
      </c>
      <c r="B317" s="46">
        <v>5.8831819795284297E-2</v>
      </c>
      <c r="D317" s="46">
        <v>316</v>
      </c>
      <c r="E317" s="47">
        <f t="shared" si="31"/>
        <v>1</v>
      </c>
      <c r="F317" s="47">
        <f t="shared" si="32"/>
        <v>3.1811733962856498E-2</v>
      </c>
      <c r="J317" s="46">
        <v>316</v>
      </c>
      <c r="L317" s="46">
        <v>4.2531153109439397E-2</v>
      </c>
      <c r="M317" s="46">
        <f t="shared" si="33"/>
        <v>0.17012461243775759</v>
      </c>
      <c r="P317" s="46">
        <v>316</v>
      </c>
      <c r="Q317" s="49">
        <f t="shared" si="34"/>
        <v>3.1811733962856498E-2</v>
      </c>
      <c r="R317" s="49">
        <f t="shared" si="35"/>
        <v>0.17012461243775759</v>
      </c>
      <c r="S317" s="49">
        <f t="shared" si="36"/>
        <v>0.81300922008274812</v>
      </c>
    </row>
    <row r="318" spans="1:19" x14ac:dyDescent="0.25">
      <c r="A318" s="46">
        <v>199</v>
      </c>
      <c r="B318" s="46">
        <v>6.1186929990218901E-2</v>
      </c>
      <c r="D318" s="46">
        <v>317</v>
      </c>
      <c r="E318" s="47">
        <f t="shared" si="31"/>
        <v>1</v>
      </c>
      <c r="F318" s="47">
        <f t="shared" si="32"/>
        <v>6.0269522292202997E-2</v>
      </c>
      <c r="J318" s="46">
        <v>317</v>
      </c>
      <c r="L318" s="46">
        <v>0.132170386279653</v>
      </c>
      <c r="M318" s="46">
        <f t="shared" si="33"/>
        <v>0.52868154511861198</v>
      </c>
      <c r="P318" s="46">
        <v>317</v>
      </c>
      <c r="Q318" s="49">
        <f t="shared" si="34"/>
        <v>6.0269522292202997E-2</v>
      </c>
      <c r="R318" s="49">
        <f t="shared" si="35"/>
        <v>0.52868154511861198</v>
      </c>
      <c r="S318" s="49">
        <f t="shared" si="36"/>
        <v>0.88600032883939372</v>
      </c>
    </row>
    <row r="319" spans="1:19" x14ac:dyDescent="0.25">
      <c r="A319" s="46">
        <v>738</v>
      </c>
      <c r="B319" s="46">
        <v>6.1590285896539601E-2</v>
      </c>
      <c r="D319" s="46">
        <v>318</v>
      </c>
      <c r="E319" s="47">
        <f t="shared" si="31"/>
        <v>2</v>
      </c>
      <c r="F319" s="47">
        <f t="shared" si="32"/>
        <v>9.9061030696017099E-2</v>
      </c>
      <c r="J319" s="46">
        <v>318</v>
      </c>
      <c r="L319" s="46">
        <v>6.8829533300293094E-2</v>
      </c>
      <c r="M319" s="46">
        <f t="shared" si="33"/>
        <v>0.27531813320117238</v>
      </c>
      <c r="P319" s="46">
        <v>318</v>
      </c>
      <c r="Q319" s="49">
        <f t="shared" si="34"/>
        <v>9.9061030696017099E-2</v>
      </c>
      <c r="R319" s="49">
        <f t="shared" si="35"/>
        <v>0.27531813320117238</v>
      </c>
      <c r="S319" s="49">
        <f t="shared" si="36"/>
        <v>0.6401943106899024</v>
      </c>
    </row>
    <row r="320" spans="1:19" x14ac:dyDescent="0.25">
      <c r="A320" s="46">
        <v>419</v>
      </c>
      <c r="B320" s="46">
        <v>5.0241123578082303E-2</v>
      </c>
      <c r="D320" s="46">
        <v>319</v>
      </c>
      <c r="E320" s="47">
        <f t="shared" si="31"/>
        <v>1</v>
      </c>
      <c r="F320" s="47">
        <f t="shared" si="32"/>
        <v>4.1076074210703202E-2</v>
      </c>
      <c r="J320" s="46">
        <v>319</v>
      </c>
      <c r="L320" s="46">
        <v>5.6361788779510598E-2</v>
      </c>
      <c r="M320" s="46">
        <f t="shared" si="33"/>
        <v>0.22544715511804239</v>
      </c>
      <c r="P320" s="46">
        <v>319</v>
      </c>
      <c r="Q320" s="49">
        <f t="shared" si="34"/>
        <v>4.1076074210703202E-2</v>
      </c>
      <c r="R320" s="49">
        <f t="shared" si="35"/>
        <v>0.22544715511804239</v>
      </c>
      <c r="S320" s="49">
        <f t="shared" si="36"/>
        <v>0.81780176294885565</v>
      </c>
    </row>
    <row r="321" spans="1:19" x14ac:dyDescent="0.25">
      <c r="A321" s="46">
        <v>218</v>
      </c>
      <c r="B321" s="46">
        <v>5.4981133031213401E-2</v>
      </c>
      <c r="D321" s="46">
        <v>320</v>
      </c>
      <c r="E321" s="47">
        <f t="shared" si="31"/>
        <v>2</v>
      </c>
      <c r="F321" s="47">
        <f t="shared" si="32"/>
        <v>9.6992227592570812E-2</v>
      </c>
      <c r="J321" s="46">
        <v>320</v>
      </c>
      <c r="L321" s="46">
        <v>6.6696400694444699E-2</v>
      </c>
      <c r="M321" s="46">
        <f t="shared" si="33"/>
        <v>0.2667856027777788</v>
      </c>
      <c r="P321" s="46">
        <v>320</v>
      </c>
      <c r="Q321" s="49">
        <f t="shared" si="34"/>
        <v>9.6992227592570812E-2</v>
      </c>
      <c r="R321" s="49">
        <f t="shared" si="35"/>
        <v>0.2667856027777788</v>
      </c>
      <c r="S321" s="49">
        <f t="shared" si="36"/>
        <v>0.63644129749624734</v>
      </c>
    </row>
    <row r="322" spans="1:19" x14ac:dyDescent="0.25">
      <c r="A322" s="46">
        <v>208</v>
      </c>
      <c r="B322" s="46">
        <v>5.2920920523061799E-2</v>
      </c>
      <c r="D322" s="46">
        <v>321</v>
      </c>
      <c r="E322" s="47">
        <f t="shared" ref="E322:E385" si="37">+COUNTIF($A$3:$A$3132,D322)</f>
        <v>2</v>
      </c>
      <c r="F322" s="47">
        <f t="shared" ref="F322:F385" si="38">+SUMIF($A$3:$A$3134,D322,$B$3:$B$3134)</f>
        <v>0.1093005754090039</v>
      </c>
      <c r="J322" s="46">
        <v>321</v>
      </c>
      <c r="L322" s="46">
        <v>8.9314748008255507E-2</v>
      </c>
      <c r="M322" s="46">
        <f t="shared" si="33"/>
        <v>0.35725899203302203</v>
      </c>
      <c r="P322" s="46">
        <v>321</v>
      </c>
      <c r="Q322" s="49">
        <f t="shared" si="34"/>
        <v>0.1093005754090039</v>
      </c>
      <c r="R322" s="49">
        <f t="shared" si="35"/>
        <v>0.35725899203302203</v>
      </c>
      <c r="S322" s="49">
        <f t="shared" si="36"/>
        <v>0.69405787440921551</v>
      </c>
    </row>
    <row r="323" spans="1:19" x14ac:dyDescent="0.25">
      <c r="A323" s="46">
        <v>337</v>
      </c>
      <c r="B323" s="46">
        <v>5.4701094864108797E-2</v>
      </c>
      <c r="D323" s="46">
        <v>322</v>
      </c>
      <c r="E323" s="47">
        <f t="shared" si="37"/>
        <v>2</v>
      </c>
      <c r="F323" s="47">
        <f t="shared" si="38"/>
        <v>0.1198976868564442</v>
      </c>
      <c r="J323" s="46">
        <v>322</v>
      </c>
      <c r="L323" s="46">
        <v>0.11307795702388899</v>
      </c>
      <c r="M323" s="46">
        <f t="shared" ref="M323:M386" si="39">L323*4</f>
        <v>0.45231182809555598</v>
      </c>
      <c r="P323" s="46">
        <v>322</v>
      </c>
      <c r="Q323" s="49">
        <f t="shared" si="34"/>
        <v>0.1198976868564442</v>
      </c>
      <c r="R323" s="49">
        <f t="shared" si="35"/>
        <v>0.45231182809555598</v>
      </c>
      <c r="S323" s="49">
        <f t="shared" si="36"/>
        <v>0.73492250388129476</v>
      </c>
    </row>
    <row r="324" spans="1:19" x14ac:dyDescent="0.25">
      <c r="A324" s="46">
        <v>674</v>
      </c>
      <c r="B324" s="46">
        <v>7.3524548329633399E-2</v>
      </c>
      <c r="D324" s="46">
        <v>323</v>
      </c>
      <c r="E324" s="47">
        <f t="shared" si="37"/>
        <v>1</v>
      </c>
      <c r="F324" s="47">
        <f t="shared" si="38"/>
        <v>4.3581904389493803E-2</v>
      </c>
      <c r="J324" s="46">
        <v>323</v>
      </c>
      <c r="L324" s="46">
        <v>5.7783683275061497E-2</v>
      </c>
      <c r="M324" s="46">
        <f t="shared" si="39"/>
        <v>0.23113473310024599</v>
      </c>
      <c r="P324" s="46">
        <v>323</v>
      </c>
      <c r="Q324" s="49">
        <f t="shared" ref="Q324:Q387" si="40">+VLOOKUP(P324,$D$2:$F$921,3,0)</f>
        <v>4.3581904389493803E-2</v>
      </c>
      <c r="R324" s="49">
        <f t="shared" ref="R324:R387" si="41">+VLOOKUP(P324,$J$2:$M$921,4,0)</f>
        <v>0.23113473310024599</v>
      </c>
      <c r="S324" s="49">
        <f t="shared" ref="S324:S387" si="42">+(R324-Q324)/R324</f>
        <v>0.811443724597671</v>
      </c>
    </row>
    <row r="325" spans="1:19" x14ac:dyDescent="0.25">
      <c r="A325" s="46">
        <v>521</v>
      </c>
      <c r="B325" s="46">
        <v>5.9030220755187601E-2</v>
      </c>
      <c r="D325" s="46">
        <v>324</v>
      </c>
      <c r="E325" s="47">
        <f t="shared" si="37"/>
        <v>1</v>
      </c>
      <c r="F325" s="47">
        <f t="shared" si="38"/>
        <v>2.5681199445607501E-2</v>
      </c>
      <c r="J325" s="46">
        <v>324</v>
      </c>
      <c r="L325" s="46">
        <v>3.76272972593579E-2</v>
      </c>
      <c r="M325" s="46">
        <f t="shared" si="39"/>
        <v>0.1505091890374316</v>
      </c>
      <c r="P325" s="46">
        <v>324</v>
      </c>
      <c r="Q325" s="49">
        <f t="shared" si="40"/>
        <v>2.5681199445607501E-2</v>
      </c>
      <c r="R325" s="49">
        <f t="shared" si="41"/>
        <v>0.1505091890374316</v>
      </c>
      <c r="S325" s="49">
        <f t="shared" si="42"/>
        <v>0.82937121906078048</v>
      </c>
    </row>
    <row r="326" spans="1:19" x14ac:dyDescent="0.25">
      <c r="A326" s="46">
        <v>636</v>
      </c>
      <c r="B326" s="46">
        <v>6.17087696636755E-2</v>
      </c>
      <c r="D326" s="46">
        <v>325</v>
      </c>
      <c r="E326" s="47">
        <f t="shared" si="37"/>
        <v>2</v>
      </c>
      <c r="F326" s="47">
        <f t="shared" si="38"/>
        <v>8.6260908106090994E-2</v>
      </c>
      <c r="J326" s="46">
        <v>325</v>
      </c>
      <c r="L326" s="46">
        <v>5.40831156816554E-2</v>
      </c>
      <c r="M326" s="46">
        <f t="shared" si="39"/>
        <v>0.2163324627266216</v>
      </c>
      <c r="P326" s="46">
        <v>325</v>
      </c>
      <c r="Q326" s="49">
        <f t="shared" si="40"/>
        <v>8.6260908106090994E-2</v>
      </c>
      <c r="R326" s="49">
        <f t="shared" si="41"/>
        <v>0.2163324627266216</v>
      </c>
      <c r="S326" s="49">
        <f t="shared" si="42"/>
        <v>0.60125767987443224</v>
      </c>
    </row>
    <row r="327" spans="1:19" x14ac:dyDescent="0.25">
      <c r="A327" s="46">
        <v>589</v>
      </c>
      <c r="B327" s="46">
        <v>6.5459491651124802E-2</v>
      </c>
      <c r="D327" s="46">
        <v>326</v>
      </c>
      <c r="E327" s="47">
        <f t="shared" si="37"/>
        <v>1</v>
      </c>
      <c r="F327" s="47">
        <f t="shared" si="38"/>
        <v>5.0855029857840198E-2</v>
      </c>
      <c r="J327" s="46">
        <v>326</v>
      </c>
      <c r="L327" s="46">
        <v>7.6988236984936703E-2</v>
      </c>
      <c r="M327" s="46">
        <f t="shared" si="39"/>
        <v>0.30795294793974681</v>
      </c>
      <c r="P327" s="46">
        <v>326</v>
      </c>
      <c r="Q327" s="49">
        <f t="shared" si="40"/>
        <v>5.0855029857840198E-2</v>
      </c>
      <c r="R327" s="49">
        <f t="shared" si="41"/>
        <v>0.30795294793974681</v>
      </c>
      <c r="S327" s="49">
        <f t="shared" si="42"/>
        <v>0.83486103900589925</v>
      </c>
    </row>
    <row r="328" spans="1:19" x14ac:dyDescent="0.25">
      <c r="A328" s="46">
        <v>472</v>
      </c>
      <c r="B328" s="46">
        <v>6.9015415567748095E-2</v>
      </c>
      <c r="D328" s="46">
        <v>327</v>
      </c>
      <c r="E328" s="47">
        <f t="shared" si="37"/>
        <v>1</v>
      </c>
      <c r="F328" s="47">
        <f t="shared" si="38"/>
        <v>2.8030089130720401E-2</v>
      </c>
      <c r="J328" s="46">
        <v>327</v>
      </c>
      <c r="L328" s="46">
        <v>3.8134052782192299E-2</v>
      </c>
      <c r="M328" s="46">
        <f t="shared" si="39"/>
        <v>0.15253621112876919</v>
      </c>
      <c r="P328" s="46">
        <v>327</v>
      </c>
      <c r="Q328" s="49">
        <f t="shared" si="40"/>
        <v>2.8030089130720401E-2</v>
      </c>
      <c r="R328" s="49">
        <f t="shared" si="41"/>
        <v>0.15253621112876919</v>
      </c>
      <c r="S328" s="49">
        <f t="shared" si="42"/>
        <v>0.81623977071871978</v>
      </c>
    </row>
    <row r="329" spans="1:19" x14ac:dyDescent="0.25">
      <c r="A329" s="46">
        <v>522</v>
      </c>
      <c r="B329" s="46">
        <v>6.6938077890560693E-2</v>
      </c>
      <c r="D329" s="46">
        <v>328</v>
      </c>
      <c r="E329" s="47">
        <f t="shared" si="37"/>
        <v>2</v>
      </c>
      <c r="F329" s="47">
        <f t="shared" si="38"/>
        <v>0.1246324856123997</v>
      </c>
      <c r="J329" s="46">
        <v>328</v>
      </c>
      <c r="L329" s="46">
        <v>0.12591798496923801</v>
      </c>
      <c r="M329" s="46">
        <f t="shared" si="39"/>
        <v>0.50367193987695202</v>
      </c>
      <c r="P329" s="46">
        <v>328</v>
      </c>
      <c r="Q329" s="49">
        <f t="shared" si="40"/>
        <v>0.1246324856123997</v>
      </c>
      <c r="R329" s="49">
        <f t="shared" si="41"/>
        <v>0.50367193987695202</v>
      </c>
      <c r="S329" s="49">
        <f t="shared" si="42"/>
        <v>0.75255225525796088</v>
      </c>
    </row>
    <row r="330" spans="1:19" x14ac:dyDescent="0.25">
      <c r="A330" s="46">
        <v>287</v>
      </c>
      <c r="B330" s="46">
        <v>5.6204752002775499E-2</v>
      </c>
      <c r="D330" s="46">
        <v>329</v>
      </c>
      <c r="E330" s="47">
        <f t="shared" si="37"/>
        <v>2</v>
      </c>
      <c r="F330" s="47">
        <f t="shared" si="38"/>
        <v>0.15808123845555611</v>
      </c>
      <c r="J330" s="46">
        <v>329</v>
      </c>
      <c r="L330" s="46">
        <v>0.555502368561407</v>
      </c>
      <c r="M330" s="46">
        <f t="shared" si="39"/>
        <v>2.222009474245628</v>
      </c>
      <c r="P330" s="46">
        <v>329</v>
      </c>
      <c r="Q330" s="49">
        <f t="shared" si="40"/>
        <v>0.15808123845555611</v>
      </c>
      <c r="R330" s="49">
        <f t="shared" si="41"/>
        <v>2.222009474245628</v>
      </c>
      <c r="S330" s="49">
        <f t="shared" si="42"/>
        <v>0.92885663167155263</v>
      </c>
    </row>
    <row r="331" spans="1:19" x14ac:dyDescent="0.25">
      <c r="A331" s="46">
        <v>175</v>
      </c>
      <c r="B331" s="46">
        <v>5.5316794175143597E-2</v>
      </c>
      <c r="D331" s="46">
        <v>330</v>
      </c>
      <c r="E331" s="47">
        <f t="shared" si="37"/>
        <v>1</v>
      </c>
      <c r="F331" s="47">
        <f t="shared" si="38"/>
        <v>5.1987856595917099E-2</v>
      </c>
      <c r="J331" s="46">
        <v>330</v>
      </c>
      <c r="L331" s="46">
        <v>8.2014364934004103E-2</v>
      </c>
      <c r="M331" s="46">
        <f t="shared" si="39"/>
        <v>0.32805745973601641</v>
      </c>
      <c r="P331" s="46">
        <v>330</v>
      </c>
      <c r="Q331" s="49">
        <f t="shared" si="40"/>
        <v>5.1987856595917099E-2</v>
      </c>
      <c r="R331" s="49">
        <f t="shared" si="41"/>
        <v>0.32805745973601641</v>
      </c>
      <c r="S331" s="49">
        <f t="shared" si="42"/>
        <v>0.84152819863401052</v>
      </c>
    </row>
    <row r="332" spans="1:19" x14ac:dyDescent="0.25">
      <c r="A332" s="46">
        <v>216</v>
      </c>
      <c r="B332" s="46">
        <v>6.03023255235699E-2</v>
      </c>
      <c r="D332" s="46">
        <v>331</v>
      </c>
      <c r="E332" s="47">
        <f t="shared" si="37"/>
        <v>2</v>
      </c>
      <c r="F332" s="47">
        <f t="shared" si="38"/>
        <v>0.1011954532145154</v>
      </c>
      <c r="J332" s="46">
        <v>331</v>
      </c>
      <c r="L332" s="46">
        <v>6.9366702753977993E-2</v>
      </c>
      <c r="M332" s="46">
        <f t="shared" si="39"/>
        <v>0.27746681101591197</v>
      </c>
      <c r="P332" s="46">
        <v>331</v>
      </c>
      <c r="Q332" s="49">
        <f t="shared" si="40"/>
        <v>0.1011954532145154</v>
      </c>
      <c r="R332" s="49">
        <f t="shared" si="41"/>
        <v>0.27746681101591197</v>
      </c>
      <c r="S332" s="49">
        <f t="shared" si="42"/>
        <v>0.63528808060322539</v>
      </c>
    </row>
    <row r="333" spans="1:19" x14ac:dyDescent="0.25">
      <c r="A333" s="46">
        <v>264</v>
      </c>
      <c r="B333" s="46">
        <v>5.2647131811209898E-2</v>
      </c>
      <c r="D333" s="46">
        <v>332</v>
      </c>
      <c r="E333" s="47">
        <f t="shared" si="37"/>
        <v>2</v>
      </c>
      <c r="F333" s="47">
        <f t="shared" si="38"/>
        <v>0.1195100075520828</v>
      </c>
      <c r="J333" s="46">
        <v>332</v>
      </c>
      <c r="L333" s="46">
        <v>9.5626906716736598E-2</v>
      </c>
      <c r="M333" s="46">
        <f t="shared" si="39"/>
        <v>0.38250762686694639</v>
      </c>
      <c r="P333" s="46">
        <v>332</v>
      </c>
      <c r="Q333" s="49">
        <f t="shared" si="40"/>
        <v>0.1195100075520828</v>
      </c>
      <c r="R333" s="49">
        <f t="shared" si="41"/>
        <v>0.38250762686694639</v>
      </c>
      <c r="S333" s="49">
        <f t="shared" si="42"/>
        <v>0.68756176568041649</v>
      </c>
    </row>
    <row r="334" spans="1:19" x14ac:dyDescent="0.25">
      <c r="A334" s="46">
        <v>299</v>
      </c>
      <c r="B334" s="46">
        <v>4.3357923482688798E-2</v>
      </c>
      <c r="D334" s="46">
        <v>333</v>
      </c>
      <c r="E334" s="47">
        <f t="shared" si="37"/>
        <v>2</v>
      </c>
      <c r="F334" s="47">
        <f t="shared" si="38"/>
        <v>0.11527490052500949</v>
      </c>
      <c r="J334" s="46">
        <v>333</v>
      </c>
      <c r="L334" s="46">
        <v>0.10541598921776101</v>
      </c>
      <c r="M334" s="46">
        <f t="shared" si="39"/>
        <v>0.42166395687104402</v>
      </c>
      <c r="P334" s="46">
        <v>333</v>
      </c>
      <c r="Q334" s="49">
        <f t="shared" si="40"/>
        <v>0.11527490052500949</v>
      </c>
      <c r="R334" s="49">
        <f t="shared" si="41"/>
        <v>0.42166395687104402</v>
      </c>
      <c r="S334" s="49">
        <f t="shared" si="42"/>
        <v>0.7266190324152757</v>
      </c>
    </row>
    <row r="335" spans="1:19" x14ac:dyDescent="0.25">
      <c r="A335" s="46">
        <v>669</v>
      </c>
      <c r="B335" s="46">
        <v>5.3986235907198601E-2</v>
      </c>
      <c r="D335" s="46">
        <v>334</v>
      </c>
      <c r="E335" s="47">
        <f t="shared" si="37"/>
        <v>2</v>
      </c>
      <c r="F335" s="47">
        <f t="shared" si="38"/>
        <v>0.14734517796451191</v>
      </c>
      <c r="J335" s="46">
        <v>334</v>
      </c>
      <c r="L335" s="46">
        <v>0.33781999901406901</v>
      </c>
      <c r="M335" s="46">
        <f t="shared" si="39"/>
        <v>1.351279996056276</v>
      </c>
      <c r="P335" s="46">
        <v>334</v>
      </c>
      <c r="Q335" s="49">
        <f t="shared" si="40"/>
        <v>0.14734517796451191</v>
      </c>
      <c r="R335" s="49">
        <f t="shared" si="41"/>
        <v>1.351279996056276</v>
      </c>
      <c r="S335" s="49">
        <f t="shared" si="42"/>
        <v>0.89095881061324067</v>
      </c>
    </row>
    <row r="336" spans="1:19" x14ac:dyDescent="0.25">
      <c r="A336" s="46">
        <v>811</v>
      </c>
      <c r="B336" s="46">
        <v>5.12290592694611E-2</v>
      </c>
      <c r="D336" s="46">
        <v>335</v>
      </c>
      <c r="E336" s="47">
        <f t="shared" si="37"/>
        <v>2</v>
      </c>
      <c r="F336" s="47">
        <f t="shared" si="38"/>
        <v>0.16148421619362741</v>
      </c>
      <c r="J336" s="46">
        <v>335</v>
      </c>
      <c r="L336" s="46">
        <v>1.6473964079016299</v>
      </c>
      <c r="M336" s="46">
        <f t="shared" si="39"/>
        <v>6.5895856316065196</v>
      </c>
      <c r="P336" s="46">
        <v>335</v>
      </c>
      <c r="Q336" s="49">
        <f t="shared" si="40"/>
        <v>0.16148421619362741</v>
      </c>
      <c r="R336" s="49">
        <f t="shared" si="41"/>
        <v>6.5895856316065196</v>
      </c>
      <c r="S336" s="49">
        <f t="shared" si="42"/>
        <v>0.97549402569122423</v>
      </c>
    </row>
    <row r="337" spans="1:19" x14ac:dyDescent="0.25">
      <c r="A337" s="46">
        <v>905</v>
      </c>
      <c r="B337" s="46">
        <v>6.5460353345563493E-2</v>
      </c>
      <c r="D337" s="46">
        <v>336</v>
      </c>
      <c r="E337" s="47">
        <f t="shared" si="37"/>
        <v>2</v>
      </c>
      <c r="F337" s="47">
        <f t="shared" si="38"/>
        <v>0.1170731042942814</v>
      </c>
      <c r="J337" s="46">
        <v>336</v>
      </c>
      <c r="L337" s="46">
        <v>9.3219948388228904E-2</v>
      </c>
      <c r="M337" s="46">
        <f t="shared" si="39"/>
        <v>0.37287979355291562</v>
      </c>
      <c r="P337" s="46">
        <v>336</v>
      </c>
      <c r="Q337" s="49">
        <f t="shared" si="40"/>
        <v>0.1170731042942814</v>
      </c>
      <c r="R337" s="49">
        <f t="shared" si="41"/>
        <v>0.37287979355291562</v>
      </c>
      <c r="S337" s="49">
        <f t="shared" si="42"/>
        <v>0.68602990476160652</v>
      </c>
    </row>
    <row r="338" spans="1:19" x14ac:dyDescent="0.25">
      <c r="A338" s="46">
        <v>356</v>
      </c>
      <c r="B338" s="46">
        <v>6.8575810918128699E-2</v>
      </c>
      <c r="D338" s="46">
        <v>337</v>
      </c>
      <c r="E338" s="47">
        <f t="shared" si="37"/>
        <v>2</v>
      </c>
      <c r="F338" s="47">
        <f t="shared" si="38"/>
        <v>0.10621844769101019</v>
      </c>
      <c r="J338" s="46">
        <v>337</v>
      </c>
      <c r="L338" s="46">
        <v>7.1866000848201106E-2</v>
      </c>
      <c r="M338" s="46">
        <f t="shared" si="39"/>
        <v>0.28746400339280442</v>
      </c>
      <c r="P338" s="46">
        <v>337</v>
      </c>
      <c r="Q338" s="49">
        <f t="shared" si="40"/>
        <v>0.10621844769101019</v>
      </c>
      <c r="R338" s="49">
        <f t="shared" si="41"/>
        <v>0.28746400339280442</v>
      </c>
      <c r="S338" s="49">
        <f t="shared" si="42"/>
        <v>0.63049826608770809</v>
      </c>
    </row>
    <row r="339" spans="1:19" x14ac:dyDescent="0.25">
      <c r="A339" s="46">
        <v>461</v>
      </c>
      <c r="B339" s="46">
        <v>6.7332926648686106E-2</v>
      </c>
      <c r="D339" s="46">
        <v>338</v>
      </c>
      <c r="E339" s="47">
        <f t="shared" si="37"/>
        <v>1</v>
      </c>
      <c r="F339" s="47">
        <f t="shared" si="38"/>
        <v>2.87897798849047E-2</v>
      </c>
      <c r="J339" s="46">
        <v>338</v>
      </c>
      <c r="L339" s="46">
        <v>4.0418560712051799E-2</v>
      </c>
      <c r="M339" s="46">
        <f t="shared" si="39"/>
        <v>0.16167424284820719</v>
      </c>
      <c r="P339" s="46">
        <v>338</v>
      </c>
      <c r="Q339" s="49">
        <f t="shared" si="40"/>
        <v>2.87897798849047E-2</v>
      </c>
      <c r="R339" s="49">
        <f t="shared" si="41"/>
        <v>0.16167424284820719</v>
      </c>
      <c r="S339" s="49">
        <f t="shared" si="42"/>
        <v>0.82192723233016862</v>
      </c>
    </row>
    <row r="340" spans="1:19" x14ac:dyDescent="0.25">
      <c r="A340" s="46">
        <v>693</v>
      </c>
      <c r="B340" s="46">
        <v>6.77000914313617E-2</v>
      </c>
      <c r="D340" s="46">
        <v>339</v>
      </c>
      <c r="E340" s="47">
        <f t="shared" si="37"/>
        <v>2</v>
      </c>
      <c r="F340" s="47">
        <f t="shared" si="38"/>
        <v>9.9077478441651504E-2</v>
      </c>
      <c r="J340" s="46">
        <v>339</v>
      </c>
      <c r="L340" s="46">
        <v>6.8288611384026199E-2</v>
      </c>
      <c r="M340" s="46">
        <f t="shared" si="39"/>
        <v>0.2731544455361048</v>
      </c>
      <c r="P340" s="46">
        <v>339</v>
      </c>
      <c r="Q340" s="49">
        <f t="shared" si="40"/>
        <v>9.9077478441651504E-2</v>
      </c>
      <c r="R340" s="49">
        <f t="shared" si="41"/>
        <v>0.2731544455361048</v>
      </c>
      <c r="S340" s="49">
        <f t="shared" si="42"/>
        <v>0.63728403450583526</v>
      </c>
    </row>
    <row r="341" spans="1:19" x14ac:dyDescent="0.25">
      <c r="A341" s="46">
        <v>520</v>
      </c>
      <c r="B341" s="46">
        <v>7.4290016200394396E-2</v>
      </c>
      <c r="D341" s="46">
        <v>340</v>
      </c>
      <c r="E341" s="47">
        <f t="shared" si="37"/>
        <v>1</v>
      </c>
      <c r="F341" s="47">
        <f t="shared" si="38"/>
        <v>2.9600828174092701E-2</v>
      </c>
      <c r="J341" s="46">
        <v>340</v>
      </c>
      <c r="L341" s="46">
        <v>4.1630403041960203E-2</v>
      </c>
      <c r="M341" s="46">
        <f t="shared" si="39"/>
        <v>0.16652161216784081</v>
      </c>
      <c r="P341" s="46">
        <v>340</v>
      </c>
      <c r="Q341" s="49">
        <f t="shared" si="40"/>
        <v>2.9600828174092701E-2</v>
      </c>
      <c r="R341" s="49">
        <f t="shared" si="41"/>
        <v>0.16652161216784081</v>
      </c>
      <c r="S341" s="49">
        <f t="shared" si="42"/>
        <v>0.82224032190934249</v>
      </c>
    </row>
    <row r="342" spans="1:19" x14ac:dyDescent="0.25">
      <c r="A342" s="46">
        <v>561</v>
      </c>
      <c r="B342" s="46">
        <v>5.7511325536551798E-2</v>
      </c>
      <c r="D342" s="46">
        <v>341</v>
      </c>
      <c r="E342" s="47">
        <f t="shared" si="37"/>
        <v>1</v>
      </c>
      <c r="F342" s="47">
        <f t="shared" si="38"/>
        <v>3.8463111829068697E-2</v>
      </c>
      <c r="J342" s="46">
        <v>341</v>
      </c>
      <c r="L342" s="46">
        <v>5.17239191097075E-2</v>
      </c>
      <c r="M342" s="46">
        <f t="shared" si="39"/>
        <v>0.20689567643883</v>
      </c>
      <c r="P342" s="46">
        <v>341</v>
      </c>
      <c r="Q342" s="49">
        <f t="shared" si="40"/>
        <v>3.8463111829068697E-2</v>
      </c>
      <c r="R342" s="49">
        <f t="shared" si="41"/>
        <v>0.20689567643883</v>
      </c>
      <c r="S342" s="49">
        <f t="shared" si="42"/>
        <v>0.81409417300974607</v>
      </c>
    </row>
    <row r="343" spans="1:19" x14ac:dyDescent="0.25">
      <c r="A343" s="46">
        <v>709</v>
      </c>
      <c r="B343" s="46">
        <v>6.8684092796634802E-2</v>
      </c>
      <c r="D343" s="46">
        <v>342</v>
      </c>
      <c r="E343" s="47">
        <f t="shared" si="37"/>
        <v>1</v>
      </c>
      <c r="F343" s="47">
        <f t="shared" si="38"/>
        <v>4.8867894623516497E-2</v>
      </c>
      <c r="J343" s="46">
        <v>342</v>
      </c>
      <c r="L343" s="46">
        <v>7.3873178035566603E-2</v>
      </c>
      <c r="M343" s="46">
        <f t="shared" si="39"/>
        <v>0.29549271214226641</v>
      </c>
      <c r="P343" s="46">
        <v>342</v>
      </c>
      <c r="Q343" s="49">
        <f t="shared" si="40"/>
        <v>4.8867894623516497E-2</v>
      </c>
      <c r="R343" s="49">
        <f t="shared" si="41"/>
        <v>0.29549271214226641</v>
      </c>
      <c r="S343" s="49">
        <f t="shared" si="42"/>
        <v>0.83462233545716413</v>
      </c>
    </row>
    <row r="344" spans="1:19" x14ac:dyDescent="0.25">
      <c r="A344" s="46">
        <v>858</v>
      </c>
      <c r="B344" s="46">
        <v>7.0801992765487404E-2</v>
      </c>
      <c r="D344" s="46">
        <v>343</v>
      </c>
      <c r="E344" s="47">
        <f t="shared" si="37"/>
        <v>1</v>
      </c>
      <c r="F344" s="47">
        <f t="shared" si="38"/>
        <v>3.1520758380855003E-2</v>
      </c>
      <c r="J344" s="46">
        <v>343</v>
      </c>
      <c r="L344" s="46">
        <v>4.0757894875116697E-2</v>
      </c>
      <c r="M344" s="46">
        <f t="shared" si="39"/>
        <v>0.16303157950046679</v>
      </c>
      <c r="P344" s="46">
        <v>343</v>
      </c>
      <c r="Q344" s="49">
        <f t="shared" si="40"/>
        <v>3.1520758380855003E-2</v>
      </c>
      <c r="R344" s="49">
        <f t="shared" si="41"/>
        <v>0.16303157950046679</v>
      </c>
      <c r="S344" s="49">
        <f t="shared" si="42"/>
        <v>0.8066585720543501</v>
      </c>
    </row>
    <row r="345" spans="1:19" x14ac:dyDescent="0.25">
      <c r="A345" s="46">
        <v>827</v>
      </c>
      <c r="B345" s="46">
        <v>5.6340219252706297E-2</v>
      </c>
      <c r="D345" s="46">
        <v>344</v>
      </c>
      <c r="E345" s="47">
        <f t="shared" si="37"/>
        <v>2</v>
      </c>
      <c r="F345" s="47">
        <f t="shared" si="38"/>
        <v>0.10923988284904509</v>
      </c>
      <c r="J345" s="46">
        <v>344</v>
      </c>
      <c r="L345" s="46">
        <v>8.9480580332221393E-2</v>
      </c>
      <c r="M345" s="46">
        <f t="shared" si="39"/>
        <v>0.35792232132888557</v>
      </c>
      <c r="P345" s="46">
        <v>344</v>
      </c>
      <c r="Q345" s="49">
        <f t="shared" si="40"/>
        <v>0.10923988284904509</v>
      </c>
      <c r="R345" s="49">
        <f t="shared" si="41"/>
        <v>0.35792232132888557</v>
      </c>
      <c r="S345" s="49">
        <f t="shared" si="42"/>
        <v>0.69479443907420524</v>
      </c>
    </row>
    <row r="346" spans="1:19" x14ac:dyDescent="0.25">
      <c r="A346" s="46">
        <v>846</v>
      </c>
      <c r="B346" s="46">
        <v>6.3170726465004601E-2</v>
      </c>
      <c r="D346" s="46">
        <v>345</v>
      </c>
      <c r="E346" s="47">
        <f t="shared" si="37"/>
        <v>2</v>
      </c>
      <c r="F346" s="47">
        <f t="shared" si="38"/>
        <v>8.6659994697397102E-2</v>
      </c>
      <c r="J346" s="46">
        <v>345</v>
      </c>
      <c r="L346" s="46">
        <v>5.3882624377095199E-2</v>
      </c>
      <c r="M346" s="46">
        <f t="shared" si="39"/>
        <v>0.2155304975083808</v>
      </c>
      <c r="P346" s="46">
        <v>345</v>
      </c>
      <c r="Q346" s="49">
        <f t="shared" si="40"/>
        <v>8.6659994697397102E-2</v>
      </c>
      <c r="R346" s="49">
        <f t="shared" si="41"/>
        <v>0.2155304975083808</v>
      </c>
      <c r="S346" s="49">
        <f t="shared" si="42"/>
        <v>0.59792235577228525</v>
      </c>
    </row>
    <row r="347" spans="1:19" x14ac:dyDescent="0.25">
      <c r="A347" s="46">
        <v>447</v>
      </c>
      <c r="B347" s="46">
        <v>6.2723575117511601E-2</v>
      </c>
      <c r="D347" s="46">
        <v>346</v>
      </c>
      <c r="E347" s="47">
        <f t="shared" si="37"/>
        <v>2</v>
      </c>
      <c r="F347" s="47">
        <f t="shared" si="38"/>
        <v>0.12136222457190809</v>
      </c>
      <c r="J347" s="46">
        <v>346</v>
      </c>
      <c r="L347" s="46">
        <v>0.12888059593821499</v>
      </c>
      <c r="M347" s="46">
        <f t="shared" si="39"/>
        <v>0.51552238375285997</v>
      </c>
      <c r="P347" s="46">
        <v>346</v>
      </c>
      <c r="Q347" s="49">
        <f t="shared" si="40"/>
        <v>0.12136222457190809</v>
      </c>
      <c r="R347" s="49">
        <f t="shared" si="41"/>
        <v>0.51552238375285997</v>
      </c>
      <c r="S347" s="49">
        <f t="shared" si="42"/>
        <v>0.76458398626956847</v>
      </c>
    </row>
    <row r="348" spans="1:19" x14ac:dyDescent="0.25">
      <c r="A348" s="46">
        <v>764</v>
      </c>
      <c r="B348" s="46">
        <v>6.9074865596980006E-2</v>
      </c>
      <c r="D348" s="46">
        <v>347</v>
      </c>
      <c r="E348" s="47">
        <f t="shared" si="37"/>
        <v>1</v>
      </c>
      <c r="F348" s="47">
        <f t="shared" si="38"/>
        <v>3.5120219945525402E-2</v>
      </c>
      <c r="J348" s="46">
        <v>347</v>
      </c>
      <c r="L348" s="46">
        <v>4.6154142753858103E-2</v>
      </c>
      <c r="M348" s="46">
        <f t="shared" si="39"/>
        <v>0.18461657101543241</v>
      </c>
      <c r="P348" s="46">
        <v>347</v>
      </c>
      <c r="Q348" s="49">
        <f t="shared" si="40"/>
        <v>3.5120219945525402E-2</v>
      </c>
      <c r="R348" s="49">
        <f t="shared" si="41"/>
        <v>0.18461657101543241</v>
      </c>
      <c r="S348" s="49">
        <f t="shared" si="42"/>
        <v>0.80976669779773092</v>
      </c>
    </row>
    <row r="349" spans="1:19" x14ac:dyDescent="0.25">
      <c r="A349" s="46">
        <v>797</v>
      </c>
      <c r="B349" s="46">
        <v>6.79711823011665E-2</v>
      </c>
      <c r="D349" s="46">
        <v>348</v>
      </c>
      <c r="E349" s="47">
        <f t="shared" si="37"/>
        <v>1</v>
      </c>
      <c r="F349" s="47">
        <f t="shared" si="38"/>
        <v>3.8325751438711898E-2</v>
      </c>
      <c r="J349" s="46">
        <v>348</v>
      </c>
      <c r="L349" s="46">
        <v>5.08547423430303E-2</v>
      </c>
      <c r="M349" s="46">
        <f t="shared" si="39"/>
        <v>0.2034189693721212</v>
      </c>
      <c r="P349" s="46">
        <v>348</v>
      </c>
      <c r="Q349" s="49">
        <f t="shared" si="40"/>
        <v>3.8325751438711898E-2</v>
      </c>
      <c r="R349" s="49">
        <f t="shared" si="41"/>
        <v>0.2034189693721212</v>
      </c>
      <c r="S349" s="49">
        <f t="shared" si="42"/>
        <v>0.81159204789499595</v>
      </c>
    </row>
    <row r="350" spans="1:19" x14ac:dyDescent="0.25">
      <c r="A350" s="46">
        <v>544</v>
      </c>
      <c r="B350" s="46">
        <v>5.5813913269603901E-2</v>
      </c>
      <c r="D350" s="46">
        <v>349</v>
      </c>
      <c r="E350" s="47">
        <f t="shared" si="37"/>
        <v>1</v>
      </c>
      <c r="F350" s="47">
        <f t="shared" si="38"/>
        <v>3.1322613059845197E-2</v>
      </c>
      <c r="J350" s="46">
        <v>349</v>
      </c>
      <c r="L350" s="46">
        <v>3.97605293162238E-2</v>
      </c>
      <c r="M350" s="46">
        <f t="shared" si="39"/>
        <v>0.1590421172648952</v>
      </c>
      <c r="P350" s="46">
        <v>349</v>
      </c>
      <c r="Q350" s="49">
        <f t="shared" si="40"/>
        <v>3.1322613059845197E-2</v>
      </c>
      <c r="R350" s="49">
        <f t="shared" si="41"/>
        <v>0.1590421172648952</v>
      </c>
      <c r="S350" s="49">
        <f t="shared" si="42"/>
        <v>0.80305460214871704</v>
      </c>
    </row>
    <row r="351" spans="1:19" x14ac:dyDescent="0.25">
      <c r="A351" s="46">
        <v>457</v>
      </c>
      <c r="B351" s="46">
        <v>7.19299863137636E-2</v>
      </c>
      <c r="D351" s="46">
        <v>350</v>
      </c>
      <c r="E351" s="47">
        <f t="shared" si="37"/>
        <v>2</v>
      </c>
      <c r="F351" s="47">
        <f t="shared" si="38"/>
        <v>9.4242864485076905E-2</v>
      </c>
      <c r="J351" s="46">
        <v>350</v>
      </c>
      <c r="L351" s="46">
        <v>6.2816254748836495E-2</v>
      </c>
      <c r="M351" s="46">
        <f t="shared" si="39"/>
        <v>0.25126501899534598</v>
      </c>
      <c r="P351" s="46">
        <v>350</v>
      </c>
      <c r="Q351" s="49">
        <f t="shared" si="40"/>
        <v>9.4242864485076905E-2</v>
      </c>
      <c r="R351" s="49">
        <f t="shared" si="41"/>
        <v>0.25126501899534598</v>
      </c>
      <c r="S351" s="49">
        <f t="shared" si="42"/>
        <v>0.62492644275794518</v>
      </c>
    </row>
    <row r="352" spans="1:19" x14ac:dyDescent="0.25">
      <c r="A352" s="46">
        <v>609</v>
      </c>
      <c r="B352" s="46">
        <v>4.63735082354877E-2</v>
      </c>
      <c r="D352" s="46">
        <v>351</v>
      </c>
      <c r="E352" s="47">
        <f t="shared" si="37"/>
        <v>1</v>
      </c>
      <c r="F352" s="47">
        <f t="shared" si="38"/>
        <v>7.53278892076375E-2</v>
      </c>
      <c r="J352" s="46">
        <v>351</v>
      </c>
      <c r="L352" s="46">
        <v>0.59141560669364501</v>
      </c>
      <c r="M352" s="46">
        <f t="shared" si="39"/>
        <v>2.3656624267745801</v>
      </c>
      <c r="P352" s="46">
        <v>351</v>
      </c>
      <c r="Q352" s="49">
        <f t="shared" si="40"/>
        <v>7.53278892076375E-2</v>
      </c>
      <c r="R352" s="49">
        <f t="shared" si="41"/>
        <v>2.3656624267745801</v>
      </c>
      <c r="S352" s="49">
        <f t="shared" si="42"/>
        <v>0.96815780292442577</v>
      </c>
    </row>
    <row r="353" spans="1:19" x14ac:dyDescent="0.25">
      <c r="A353" s="46">
        <v>832</v>
      </c>
      <c r="B353" s="46">
        <v>7.4870226134227405E-2</v>
      </c>
      <c r="D353" s="46">
        <v>352</v>
      </c>
      <c r="E353" s="47">
        <f t="shared" si="37"/>
        <v>2</v>
      </c>
      <c r="F353" s="47">
        <f t="shared" si="38"/>
        <v>9.6681304830199211E-2</v>
      </c>
      <c r="J353" s="46">
        <v>352</v>
      </c>
      <c r="L353" s="46">
        <v>6.4423257629026301E-2</v>
      </c>
      <c r="M353" s="46">
        <f t="shared" si="39"/>
        <v>0.2576930305161052</v>
      </c>
      <c r="P353" s="46">
        <v>352</v>
      </c>
      <c r="Q353" s="49">
        <f t="shared" si="40"/>
        <v>9.6681304830199211E-2</v>
      </c>
      <c r="R353" s="49">
        <f t="shared" si="41"/>
        <v>0.2576930305161052</v>
      </c>
      <c r="S353" s="49">
        <f t="shared" si="42"/>
        <v>0.62481986945255452</v>
      </c>
    </row>
    <row r="354" spans="1:19" x14ac:dyDescent="0.25">
      <c r="A354" s="46">
        <v>813</v>
      </c>
      <c r="B354" s="46">
        <v>5.8600365357644298E-2</v>
      </c>
      <c r="D354" s="46">
        <v>353</v>
      </c>
      <c r="E354" s="47">
        <f t="shared" si="37"/>
        <v>2</v>
      </c>
      <c r="F354" s="47">
        <f t="shared" si="38"/>
        <v>0.1271472228050308</v>
      </c>
      <c r="J354" s="46">
        <v>353</v>
      </c>
      <c r="L354" s="46">
        <v>0.15035167597525201</v>
      </c>
      <c r="M354" s="46">
        <f t="shared" si="39"/>
        <v>0.60140670390100803</v>
      </c>
      <c r="P354" s="46">
        <v>353</v>
      </c>
      <c r="Q354" s="49">
        <f t="shared" si="40"/>
        <v>0.1271472228050308</v>
      </c>
      <c r="R354" s="49">
        <f t="shared" si="41"/>
        <v>0.60140670390100803</v>
      </c>
      <c r="S354" s="49">
        <f t="shared" si="42"/>
        <v>0.78858362904787427</v>
      </c>
    </row>
    <row r="355" spans="1:19" x14ac:dyDescent="0.25">
      <c r="A355" s="46">
        <v>467</v>
      </c>
      <c r="B355" s="46">
        <v>5.9664994208992801E-2</v>
      </c>
      <c r="D355" s="46">
        <v>354</v>
      </c>
      <c r="E355" s="47">
        <f t="shared" si="37"/>
        <v>2</v>
      </c>
      <c r="F355" s="47">
        <f t="shared" si="38"/>
        <v>0.1173736676795154</v>
      </c>
      <c r="J355" s="46">
        <v>354</v>
      </c>
      <c r="L355" s="46">
        <v>0.114921598160778</v>
      </c>
      <c r="M355" s="46">
        <f t="shared" si="39"/>
        <v>0.45968639264311201</v>
      </c>
      <c r="P355" s="46">
        <v>354</v>
      </c>
      <c r="Q355" s="49">
        <f t="shared" si="40"/>
        <v>0.1173736676795154</v>
      </c>
      <c r="R355" s="49">
        <f t="shared" si="41"/>
        <v>0.45968639264311201</v>
      </c>
      <c r="S355" s="49">
        <f t="shared" si="42"/>
        <v>0.74466577745615126</v>
      </c>
    </row>
    <row r="356" spans="1:19" x14ac:dyDescent="0.25">
      <c r="A356" s="46">
        <v>726</v>
      </c>
      <c r="B356" s="46">
        <v>5.4830726598285903E-2</v>
      </c>
      <c r="D356" s="46">
        <v>355</v>
      </c>
      <c r="E356" s="47">
        <f t="shared" si="37"/>
        <v>1</v>
      </c>
      <c r="F356" s="47">
        <f t="shared" si="38"/>
        <v>2.7865239409565E-2</v>
      </c>
      <c r="J356" s="46">
        <v>355</v>
      </c>
      <c r="L356" s="46">
        <v>3.6304500693315603E-2</v>
      </c>
      <c r="M356" s="46">
        <f t="shared" si="39"/>
        <v>0.14521800277326241</v>
      </c>
      <c r="P356" s="46">
        <v>355</v>
      </c>
      <c r="Q356" s="49">
        <f t="shared" si="40"/>
        <v>2.7865239409565E-2</v>
      </c>
      <c r="R356" s="49">
        <f t="shared" si="41"/>
        <v>0.14521800277326241</v>
      </c>
      <c r="S356" s="49">
        <f t="shared" si="42"/>
        <v>0.80811442880761364</v>
      </c>
    </row>
    <row r="357" spans="1:19" x14ac:dyDescent="0.25">
      <c r="A357" s="46">
        <v>838</v>
      </c>
      <c r="B357" s="46">
        <v>5.4925250593779798E-2</v>
      </c>
      <c r="D357" s="46">
        <v>356</v>
      </c>
      <c r="E357" s="47">
        <f t="shared" si="37"/>
        <v>2</v>
      </c>
      <c r="F357" s="47">
        <f t="shared" si="38"/>
        <v>0.13524959609604958</v>
      </c>
      <c r="J357" s="46">
        <v>356</v>
      </c>
      <c r="L357" s="46">
        <v>0.20399378957599801</v>
      </c>
      <c r="M357" s="46">
        <f t="shared" si="39"/>
        <v>0.81597515830399203</v>
      </c>
      <c r="P357" s="46">
        <v>356</v>
      </c>
      <c r="Q357" s="49">
        <f t="shared" si="40"/>
        <v>0.13524959609604958</v>
      </c>
      <c r="R357" s="49">
        <f t="shared" si="41"/>
        <v>0.81597515830399203</v>
      </c>
      <c r="S357" s="49">
        <f t="shared" si="42"/>
        <v>0.83424789992728887</v>
      </c>
    </row>
    <row r="358" spans="1:19" x14ac:dyDescent="0.25">
      <c r="A358" s="46">
        <v>907</v>
      </c>
      <c r="B358" s="46">
        <v>6.54543887482332E-2</v>
      </c>
      <c r="D358" s="46">
        <v>357</v>
      </c>
      <c r="E358" s="47">
        <f t="shared" si="37"/>
        <v>2</v>
      </c>
      <c r="F358" s="47">
        <f t="shared" si="38"/>
        <v>0.13811182817334619</v>
      </c>
      <c r="J358" s="46">
        <v>357</v>
      </c>
      <c r="L358" s="46">
        <v>0.205474183063588</v>
      </c>
      <c r="M358" s="46">
        <f t="shared" si="39"/>
        <v>0.821896732254352</v>
      </c>
      <c r="P358" s="46">
        <v>357</v>
      </c>
      <c r="Q358" s="49">
        <f t="shared" si="40"/>
        <v>0.13811182817334619</v>
      </c>
      <c r="R358" s="49">
        <f t="shared" si="41"/>
        <v>0.821896732254352</v>
      </c>
      <c r="S358" s="49">
        <f t="shared" si="42"/>
        <v>0.83195963342678825</v>
      </c>
    </row>
    <row r="359" spans="1:19" x14ac:dyDescent="0.25">
      <c r="A359" s="46">
        <v>888</v>
      </c>
      <c r="B359" s="46">
        <v>6.2613070702973506E-2</v>
      </c>
      <c r="D359" s="46">
        <v>358</v>
      </c>
      <c r="E359" s="47">
        <f t="shared" si="37"/>
        <v>2</v>
      </c>
      <c r="F359" s="47">
        <f t="shared" si="38"/>
        <v>0.16082114580108958</v>
      </c>
      <c r="J359" s="46">
        <v>358</v>
      </c>
      <c r="L359" s="46">
        <v>0.59927362913230198</v>
      </c>
      <c r="M359" s="46">
        <f t="shared" si="39"/>
        <v>2.3970945165292079</v>
      </c>
      <c r="P359" s="46">
        <v>358</v>
      </c>
      <c r="Q359" s="49">
        <f t="shared" si="40"/>
        <v>0.16082114580108958</v>
      </c>
      <c r="R359" s="49">
        <f t="shared" si="41"/>
        <v>2.3970945165292079</v>
      </c>
      <c r="S359" s="49">
        <f t="shared" si="42"/>
        <v>0.93290996884263655</v>
      </c>
    </row>
    <row r="360" spans="1:19" x14ac:dyDescent="0.25">
      <c r="A360" s="46">
        <v>733</v>
      </c>
      <c r="B360" s="46">
        <v>5.5605174458756797E-2</v>
      </c>
      <c r="D360" s="46">
        <v>359</v>
      </c>
      <c r="E360" s="47">
        <f t="shared" si="37"/>
        <v>3</v>
      </c>
      <c r="F360" s="47">
        <f t="shared" si="38"/>
        <v>0.25101627646019892</v>
      </c>
      <c r="J360" s="46">
        <v>359</v>
      </c>
      <c r="L360" s="46">
        <v>1.63704820152091</v>
      </c>
      <c r="M360" s="46">
        <f t="shared" si="39"/>
        <v>6.5481928060836401</v>
      </c>
      <c r="P360" s="46">
        <v>359</v>
      </c>
      <c r="Q360" s="49">
        <f t="shared" si="40"/>
        <v>0.25101627646019892</v>
      </c>
      <c r="R360" s="49">
        <f t="shared" si="41"/>
        <v>6.5481928060836401</v>
      </c>
      <c r="S360" s="49">
        <f t="shared" si="42"/>
        <v>0.96166632781078309</v>
      </c>
    </row>
    <row r="361" spans="1:19" x14ac:dyDescent="0.25">
      <c r="A361" s="46">
        <v>462</v>
      </c>
      <c r="B361" s="46">
        <v>6.7789359769857005E-2</v>
      </c>
      <c r="D361" s="46">
        <v>360</v>
      </c>
      <c r="E361" s="47">
        <f t="shared" si="37"/>
        <v>2</v>
      </c>
      <c r="F361" s="47">
        <f t="shared" si="38"/>
        <v>0.1001461121796336</v>
      </c>
      <c r="J361" s="46">
        <v>360</v>
      </c>
      <c r="L361" s="46">
        <v>6.9897702902154593E-2</v>
      </c>
      <c r="M361" s="46">
        <f t="shared" si="39"/>
        <v>0.27959081160861837</v>
      </c>
      <c r="P361" s="46">
        <v>360</v>
      </c>
      <c r="Q361" s="49">
        <f t="shared" si="40"/>
        <v>0.1001461121796336</v>
      </c>
      <c r="R361" s="49">
        <f t="shared" si="41"/>
        <v>0.27959081160861837</v>
      </c>
      <c r="S361" s="49">
        <f t="shared" si="42"/>
        <v>0.6418118621157628</v>
      </c>
    </row>
    <row r="362" spans="1:19" x14ac:dyDescent="0.25">
      <c r="A362" s="46">
        <v>436</v>
      </c>
      <c r="B362" s="46">
        <v>6.68478240446269E-2</v>
      </c>
      <c r="D362" s="46">
        <v>361</v>
      </c>
      <c r="E362" s="47">
        <f t="shared" si="37"/>
        <v>2</v>
      </c>
      <c r="F362" s="47">
        <f t="shared" si="38"/>
        <v>0.1209162370211733</v>
      </c>
      <c r="J362" s="46">
        <v>361</v>
      </c>
      <c r="L362" s="46">
        <v>0.118288792636673</v>
      </c>
      <c r="M362" s="46">
        <f t="shared" si="39"/>
        <v>0.47315517054669198</v>
      </c>
      <c r="P362" s="46">
        <v>361</v>
      </c>
      <c r="Q362" s="49">
        <f t="shared" si="40"/>
        <v>0.1209162370211733</v>
      </c>
      <c r="R362" s="49">
        <f t="shared" si="41"/>
        <v>0.47315517054669198</v>
      </c>
      <c r="S362" s="49">
        <f t="shared" si="42"/>
        <v>0.74444697099798263</v>
      </c>
    </row>
    <row r="363" spans="1:19" x14ac:dyDescent="0.25">
      <c r="A363" s="46">
        <v>476</v>
      </c>
      <c r="B363" s="46">
        <v>7.0655475579182794E-2</v>
      </c>
      <c r="D363" s="46">
        <v>362</v>
      </c>
      <c r="E363" s="47">
        <f t="shared" si="37"/>
        <v>2</v>
      </c>
      <c r="F363" s="47">
        <f t="shared" si="38"/>
        <v>8.6502088181439299E-2</v>
      </c>
      <c r="J363" s="46">
        <v>362</v>
      </c>
      <c r="L363" s="46">
        <v>5.25313425265675E-2</v>
      </c>
      <c r="M363" s="46">
        <f t="shared" si="39"/>
        <v>0.21012537010627</v>
      </c>
      <c r="P363" s="46">
        <v>362</v>
      </c>
      <c r="Q363" s="49">
        <f t="shared" si="40"/>
        <v>8.6502088181439299E-2</v>
      </c>
      <c r="R363" s="49">
        <f t="shared" si="41"/>
        <v>0.21012537010627</v>
      </c>
      <c r="S363" s="49">
        <f t="shared" si="42"/>
        <v>0.58833106093904208</v>
      </c>
    </row>
    <row r="364" spans="1:19" x14ac:dyDescent="0.25">
      <c r="A364" s="46">
        <v>365</v>
      </c>
      <c r="B364" s="46">
        <v>5.2266955531354298E-2</v>
      </c>
      <c r="D364" s="46">
        <v>363</v>
      </c>
      <c r="E364" s="47">
        <f t="shared" si="37"/>
        <v>2</v>
      </c>
      <c r="F364" s="47">
        <f t="shared" si="38"/>
        <v>0.145205728898918</v>
      </c>
      <c r="J364" s="46">
        <v>363</v>
      </c>
      <c r="L364" s="46">
        <v>0.16616505254827599</v>
      </c>
      <c r="M364" s="46">
        <f t="shared" si="39"/>
        <v>0.66466021019310395</v>
      </c>
      <c r="P364" s="46">
        <v>363</v>
      </c>
      <c r="Q364" s="49">
        <f t="shared" si="40"/>
        <v>0.145205728898918</v>
      </c>
      <c r="R364" s="49">
        <f t="shared" si="41"/>
        <v>0.66466021019310395</v>
      </c>
      <c r="S364" s="49">
        <f t="shared" si="42"/>
        <v>0.78153389254829719</v>
      </c>
    </row>
    <row r="365" spans="1:19" x14ac:dyDescent="0.25">
      <c r="A365" s="46">
        <v>518</v>
      </c>
      <c r="B365" s="46">
        <v>6.7414231434755306E-2</v>
      </c>
      <c r="D365" s="46">
        <v>364</v>
      </c>
      <c r="E365" s="47">
        <f t="shared" si="37"/>
        <v>2</v>
      </c>
      <c r="F365" s="47">
        <f t="shared" si="38"/>
        <v>9.2004953820010088E-2</v>
      </c>
      <c r="J365" s="46">
        <v>364</v>
      </c>
      <c r="L365" s="46">
        <v>5.2286440112283901E-2</v>
      </c>
      <c r="M365" s="46">
        <f t="shared" si="39"/>
        <v>0.2091457604491356</v>
      </c>
      <c r="P365" s="46">
        <v>364</v>
      </c>
      <c r="Q365" s="49">
        <f t="shared" si="40"/>
        <v>9.2004953820010088E-2</v>
      </c>
      <c r="R365" s="49">
        <f t="shared" si="41"/>
        <v>0.2091457604491356</v>
      </c>
      <c r="S365" s="49">
        <f t="shared" si="42"/>
        <v>0.56009171009523873</v>
      </c>
    </row>
    <row r="366" spans="1:19" x14ac:dyDescent="0.25">
      <c r="A366" s="46">
        <v>259</v>
      </c>
      <c r="B366" s="46">
        <v>5.6810032560785297E-2</v>
      </c>
      <c r="D366" s="46">
        <v>365</v>
      </c>
      <c r="E366" s="47">
        <f t="shared" si="37"/>
        <v>2</v>
      </c>
      <c r="F366" s="47">
        <f t="shared" si="38"/>
        <v>0.10809674279216869</v>
      </c>
      <c r="J366" s="46">
        <v>365</v>
      </c>
      <c r="L366" s="46">
        <v>7.1794908851633005E-2</v>
      </c>
      <c r="M366" s="46">
        <f t="shared" si="39"/>
        <v>0.28717963540653202</v>
      </c>
      <c r="P366" s="46">
        <v>365</v>
      </c>
      <c r="Q366" s="49">
        <f t="shared" si="40"/>
        <v>0.10809674279216869</v>
      </c>
      <c r="R366" s="49">
        <f t="shared" si="41"/>
        <v>0.28717963540653202</v>
      </c>
      <c r="S366" s="49">
        <f t="shared" si="42"/>
        <v>0.62359189348803667</v>
      </c>
    </row>
    <row r="367" spans="1:19" x14ac:dyDescent="0.25">
      <c r="A367" s="46">
        <v>134</v>
      </c>
      <c r="B367" s="46">
        <v>4.6072467131245902E-2</v>
      </c>
      <c r="D367" s="46">
        <v>366</v>
      </c>
      <c r="E367" s="47">
        <f t="shared" si="37"/>
        <v>2</v>
      </c>
      <c r="F367" s="47">
        <f t="shared" si="38"/>
        <v>0.1029396948569488</v>
      </c>
      <c r="J367" s="46">
        <v>366</v>
      </c>
      <c r="L367" s="46">
        <v>7.5221977406321403E-2</v>
      </c>
      <c r="M367" s="46">
        <f t="shared" si="39"/>
        <v>0.30088790962528561</v>
      </c>
      <c r="P367" s="46">
        <v>366</v>
      </c>
      <c r="Q367" s="49">
        <f t="shared" si="40"/>
        <v>0.1029396948569488</v>
      </c>
      <c r="R367" s="49">
        <f t="shared" si="41"/>
        <v>0.30088790962528561</v>
      </c>
      <c r="S367" s="49">
        <f t="shared" si="42"/>
        <v>0.65788025519155624</v>
      </c>
    </row>
    <row r="368" spans="1:19" x14ac:dyDescent="0.25">
      <c r="A368" s="46">
        <v>194</v>
      </c>
      <c r="B368" s="46">
        <v>6.2713717924706897E-2</v>
      </c>
      <c r="D368" s="46">
        <v>367</v>
      </c>
      <c r="E368" s="47">
        <f t="shared" si="37"/>
        <v>2</v>
      </c>
      <c r="F368" s="47">
        <f t="shared" si="38"/>
        <v>9.7704814271435708E-2</v>
      </c>
      <c r="J368" s="46">
        <v>367</v>
      </c>
      <c r="L368" s="46">
        <v>6.5727211040828404E-2</v>
      </c>
      <c r="M368" s="46">
        <f t="shared" si="39"/>
        <v>0.26290884416331362</v>
      </c>
      <c r="P368" s="46">
        <v>367</v>
      </c>
      <c r="Q368" s="49">
        <f t="shared" si="40"/>
        <v>9.7704814271435708E-2</v>
      </c>
      <c r="R368" s="49">
        <f t="shared" si="41"/>
        <v>0.26290884416331362</v>
      </c>
      <c r="S368" s="49">
        <f t="shared" si="42"/>
        <v>0.62836999804105687</v>
      </c>
    </row>
    <row r="369" spans="1:19" x14ac:dyDescent="0.25">
      <c r="A369" s="46">
        <v>695</v>
      </c>
      <c r="B369" s="46">
        <v>5.4104291003139897E-2</v>
      </c>
      <c r="D369" s="46">
        <v>368</v>
      </c>
      <c r="E369" s="47">
        <f t="shared" si="37"/>
        <v>2</v>
      </c>
      <c r="F369" s="47">
        <f t="shared" si="38"/>
        <v>0.1057901859045922</v>
      </c>
      <c r="J369" s="46">
        <v>368</v>
      </c>
      <c r="L369" s="46">
        <v>8.1768118684660496E-2</v>
      </c>
      <c r="M369" s="46">
        <f t="shared" si="39"/>
        <v>0.32707247473864198</v>
      </c>
      <c r="P369" s="46">
        <v>368</v>
      </c>
      <c r="Q369" s="49">
        <f t="shared" si="40"/>
        <v>0.1057901859045922</v>
      </c>
      <c r="R369" s="49">
        <f t="shared" si="41"/>
        <v>0.32707247473864198</v>
      </c>
      <c r="S369" s="49">
        <f t="shared" si="42"/>
        <v>0.676554298893151</v>
      </c>
    </row>
    <row r="370" spans="1:19" x14ac:dyDescent="0.25">
      <c r="A370" s="46">
        <v>612</v>
      </c>
      <c r="B370" s="46">
        <v>6.3771828664248006E-2</v>
      </c>
      <c r="D370" s="46">
        <v>369</v>
      </c>
      <c r="E370" s="47">
        <f t="shared" si="37"/>
        <v>2</v>
      </c>
      <c r="F370" s="47">
        <f t="shared" si="38"/>
        <v>0.1136330165175027</v>
      </c>
      <c r="J370" s="46">
        <v>369</v>
      </c>
      <c r="L370" s="46">
        <v>9.9560112188497807E-2</v>
      </c>
      <c r="M370" s="46">
        <f t="shared" si="39"/>
        <v>0.39824044875399123</v>
      </c>
      <c r="P370" s="46">
        <v>369</v>
      </c>
      <c r="Q370" s="49">
        <f t="shared" si="40"/>
        <v>0.1136330165175027</v>
      </c>
      <c r="R370" s="49">
        <f t="shared" si="41"/>
        <v>0.39824044875399123</v>
      </c>
      <c r="S370" s="49">
        <f t="shared" si="42"/>
        <v>0.71466229291113958</v>
      </c>
    </row>
    <row r="371" spans="1:19" x14ac:dyDescent="0.25">
      <c r="A371" s="46">
        <v>395</v>
      </c>
      <c r="B371" s="46">
        <v>6.1848226896481701E-2</v>
      </c>
      <c r="D371" s="46">
        <v>370</v>
      </c>
      <c r="E371" s="47">
        <f t="shared" si="37"/>
        <v>1</v>
      </c>
      <c r="F371" s="47">
        <f t="shared" si="38"/>
        <v>4.0116641819201597E-2</v>
      </c>
      <c r="J371" s="46">
        <v>370</v>
      </c>
      <c r="L371" s="46">
        <v>5.2319403123900002E-2</v>
      </c>
      <c r="M371" s="46">
        <f t="shared" si="39"/>
        <v>0.20927761249560001</v>
      </c>
      <c r="P371" s="46">
        <v>370</v>
      </c>
      <c r="Q371" s="49">
        <f t="shared" si="40"/>
        <v>4.0116641819201597E-2</v>
      </c>
      <c r="R371" s="49">
        <f t="shared" si="41"/>
        <v>0.20927761249560001</v>
      </c>
      <c r="S371" s="49">
        <f t="shared" si="42"/>
        <v>0.80830896654057993</v>
      </c>
    </row>
    <row r="372" spans="1:19" x14ac:dyDescent="0.25">
      <c r="A372" s="46">
        <v>566</v>
      </c>
      <c r="B372" s="46">
        <v>6.6183084353872296E-2</v>
      </c>
      <c r="D372" s="46">
        <v>371</v>
      </c>
      <c r="E372" s="47">
        <f t="shared" si="37"/>
        <v>1</v>
      </c>
      <c r="F372" s="47">
        <f t="shared" si="38"/>
        <v>4.7620622444854002E-2</v>
      </c>
      <c r="J372" s="46">
        <v>371</v>
      </c>
      <c r="L372" s="46">
        <v>6.7512060684749395E-2</v>
      </c>
      <c r="M372" s="46">
        <f t="shared" si="39"/>
        <v>0.27004824273899758</v>
      </c>
      <c r="P372" s="46">
        <v>371</v>
      </c>
      <c r="Q372" s="49">
        <f t="shared" si="40"/>
        <v>4.7620622444854002E-2</v>
      </c>
      <c r="R372" s="49">
        <f t="shared" si="41"/>
        <v>0.27004824273899758</v>
      </c>
      <c r="S372" s="49">
        <f t="shared" si="42"/>
        <v>0.82365883235581927</v>
      </c>
    </row>
    <row r="373" spans="1:19" x14ac:dyDescent="0.25">
      <c r="A373" s="46">
        <v>825</v>
      </c>
      <c r="B373" s="46">
        <v>4.8408925466113598E-2</v>
      </c>
      <c r="D373" s="46">
        <v>372</v>
      </c>
      <c r="E373" s="47">
        <f t="shared" si="37"/>
        <v>1</v>
      </c>
      <c r="F373" s="47">
        <f t="shared" si="38"/>
        <v>5.6422763597540497E-2</v>
      </c>
      <c r="J373" s="46">
        <v>372</v>
      </c>
      <c r="L373" s="46">
        <v>0.10837629547142</v>
      </c>
      <c r="M373" s="46">
        <f t="shared" si="39"/>
        <v>0.43350518188567999</v>
      </c>
      <c r="P373" s="46">
        <v>372</v>
      </c>
      <c r="Q373" s="49">
        <f t="shared" si="40"/>
        <v>5.6422763597540497E-2</v>
      </c>
      <c r="R373" s="49">
        <f t="shared" si="41"/>
        <v>0.43350518188567999</v>
      </c>
      <c r="S373" s="49">
        <f t="shared" si="42"/>
        <v>0.86984523840727745</v>
      </c>
    </row>
    <row r="374" spans="1:19" x14ac:dyDescent="0.25">
      <c r="A374" s="46">
        <v>849</v>
      </c>
      <c r="B374" s="46">
        <v>6.5477973975914996E-2</v>
      </c>
      <c r="D374" s="46">
        <v>373</v>
      </c>
      <c r="E374" s="47">
        <f t="shared" si="37"/>
        <v>2</v>
      </c>
      <c r="F374" s="47">
        <f t="shared" si="38"/>
        <v>0.1049792985745677</v>
      </c>
      <c r="J374" s="46">
        <v>373</v>
      </c>
      <c r="L374" s="46">
        <v>7.2269386275545494E-2</v>
      </c>
      <c r="M374" s="46">
        <f t="shared" si="39"/>
        <v>0.28907754510218198</v>
      </c>
      <c r="P374" s="46">
        <v>373</v>
      </c>
      <c r="Q374" s="49">
        <f t="shared" si="40"/>
        <v>0.1049792985745677</v>
      </c>
      <c r="R374" s="49">
        <f t="shared" si="41"/>
        <v>0.28907754510218198</v>
      </c>
      <c r="S374" s="49">
        <f t="shared" si="42"/>
        <v>0.63684727384321727</v>
      </c>
    </row>
    <row r="375" spans="1:19" x14ac:dyDescent="0.25">
      <c r="A375" s="46">
        <v>527</v>
      </c>
      <c r="B375" s="46">
        <v>4.8286755047734699E-2</v>
      </c>
      <c r="D375" s="46">
        <v>374</v>
      </c>
      <c r="E375" s="47">
        <f t="shared" si="37"/>
        <v>1</v>
      </c>
      <c r="F375" s="47">
        <f t="shared" si="38"/>
        <v>2.93379860443263E-2</v>
      </c>
      <c r="J375" s="46">
        <v>374</v>
      </c>
      <c r="L375" s="46">
        <v>4.03546800741598E-2</v>
      </c>
      <c r="M375" s="46">
        <f t="shared" si="39"/>
        <v>0.1614187202966392</v>
      </c>
      <c r="P375" s="46">
        <v>374</v>
      </c>
      <c r="Q375" s="49">
        <f t="shared" si="40"/>
        <v>2.93379860443263E-2</v>
      </c>
      <c r="R375" s="49">
        <f t="shared" si="41"/>
        <v>0.1614187202966392</v>
      </c>
      <c r="S375" s="49">
        <f t="shared" si="42"/>
        <v>0.81824917215046755</v>
      </c>
    </row>
    <row r="376" spans="1:19" x14ac:dyDescent="0.25">
      <c r="A376" s="46">
        <v>699</v>
      </c>
      <c r="B376" s="46">
        <v>5.1945168040358897E-2</v>
      </c>
      <c r="D376" s="46">
        <v>375</v>
      </c>
      <c r="E376" s="47">
        <f t="shared" si="37"/>
        <v>1</v>
      </c>
      <c r="F376" s="47">
        <f t="shared" si="38"/>
        <v>7.3123674230257202E-2</v>
      </c>
      <c r="J376" s="46">
        <v>375</v>
      </c>
      <c r="L376" s="46">
        <v>0.38249499196300102</v>
      </c>
      <c r="M376" s="46">
        <f t="shared" si="39"/>
        <v>1.5299799678520041</v>
      </c>
      <c r="P376" s="46">
        <v>375</v>
      </c>
      <c r="Q376" s="49">
        <f t="shared" si="40"/>
        <v>7.3123674230257202E-2</v>
      </c>
      <c r="R376" s="49">
        <f t="shared" si="41"/>
        <v>1.5299799678520041</v>
      </c>
      <c r="S376" s="49">
        <f t="shared" si="42"/>
        <v>0.95220612310831865</v>
      </c>
    </row>
    <row r="377" spans="1:19" x14ac:dyDescent="0.25">
      <c r="A377" s="46">
        <v>682</v>
      </c>
      <c r="B377" s="46">
        <v>5.6681933373461099E-2</v>
      </c>
      <c r="D377" s="46">
        <v>376</v>
      </c>
      <c r="E377" s="47">
        <f t="shared" si="37"/>
        <v>2</v>
      </c>
      <c r="F377" s="47">
        <f t="shared" si="38"/>
        <v>0.11981615893240419</v>
      </c>
      <c r="J377" s="46">
        <v>376</v>
      </c>
      <c r="L377" s="46">
        <v>0.101597400508863</v>
      </c>
      <c r="M377" s="46">
        <f t="shared" si="39"/>
        <v>0.40638960203545199</v>
      </c>
      <c r="P377" s="46">
        <v>376</v>
      </c>
      <c r="Q377" s="49">
        <f t="shared" si="40"/>
        <v>0.11981615893240419</v>
      </c>
      <c r="R377" s="49">
        <f t="shared" si="41"/>
        <v>0.40638960203545199</v>
      </c>
      <c r="S377" s="49">
        <f t="shared" si="42"/>
        <v>0.7051692308752725</v>
      </c>
    </row>
    <row r="378" spans="1:19" x14ac:dyDescent="0.25">
      <c r="A378" s="46">
        <v>807</v>
      </c>
      <c r="B378" s="46">
        <v>4.9621957272991998E-2</v>
      </c>
      <c r="D378" s="46">
        <v>377</v>
      </c>
      <c r="E378" s="47">
        <f t="shared" si="37"/>
        <v>1</v>
      </c>
      <c r="F378" s="47">
        <f t="shared" si="38"/>
        <v>3.1704141028023401E-2</v>
      </c>
      <c r="J378" s="46">
        <v>377</v>
      </c>
      <c r="L378" s="46">
        <v>4.0647587066641802E-2</v>
      </c>
      <c r="M378" s="46">
        <f t="shared" si="39"/>
        <v>0.16259034826656721</v>
      </c>
      <c r="P378" s="46">
        <v>377</v>
      </c>
      <c r="Q378" s="49">
        <f t="shared" si="40"/>
        <v>3.1704141028023401E-2</v>
      </c>
      <c r="R378" s="49">
        <f t="shared" si="41"/>
        <v>0.16259034826656721</v>
      </c>
      <c r="S378" s="49">
        <f t="shared" si="42"/>
        <v>0.80500600825305813</v>
      </c>
    </row>
    <row r="379" spans="1:19" x14ac:dyDescent="0.25">
      <c r="A379" s="46">
        <v>276</v>
      </c>
      <c r="B379" s="46">
        <v>4.8350957215557301E-2</v>
      </c>
      <c r="D379" s="46">
        <v>378</v>
      </c>
      <c r="E379" s="47">
        <f t="shared" si="37"/>
        <v>2</v>
      </c>
      <c r="F379" s="47">
        <f t="shared" si="38"/>
        <v>0.13343659416054759</v>
      </c>
      <c r="J379" s="46">
        <v>378</v>
      </c>
      <c r="L379" s="46">
        <v>0.194183267912309</v>
      </c>
      <c r="M379" s="46">
        <f t="shared" si="39"/>
        <v>0.776733071649236</v>
      </c>
      <c r="P379" s="46">
        <v>378</v>
      </c>
      <c r="Q379" s="49">
        <f t="shared" si="40"/>
        <v>0.13343659416054759</v>
      </c>
      <c r="R379" s="49">
        <f t="shared" si="41"/>
        <v>0.776733071649236</v>
      </c>
      <c r="S379" s="49">
        <f t="shared" si="42"/>
        <v>0.8282079146221728</v>
      </c>
    </row>
    <row r="380" spans="1:19" x14ac:dyDescent="0.25">
      <c r="A380" s="46">
        <v>237</v>
      </c>
      <c r="B380" s="46">
        <v>4.1068130037890699E-2</v>
      </c>
      <c r="D380" s="46">
        <v>379</v>
      </c>
      <c r="E380" s="47">
        <f t="shared" si="37"/>
        <v>2</v>
      </c>
      <c r="F380" s="47">
        <f t="shared" si="38"/>
        <v>0.1646347952648014</v>
      </c>
      <c r="J380" s="46">
        <v>379</v>
      </c>
      <c r="L380" s="46">
        <v>0.61308591237301402</v>
      </c>
      <c r="M380" s="46">
        <f t="shared" si="39"/>
        <v>2.4523436494920561</v>
      </c>
      <c r="P380" s="46">
        <v>379</v>
      </c>
      <c r="Q380" s="49">
        <f t="shared" si="40"/>
        <v>0.1646347952648014</v>
      </c>
      <c r="R380" s="49">
        <f t="shared" si="41"/>
        <v>2.4523436494920561</v>
      </c>
      <c r="S380" s="49">
        <f t="shared" si="42"/>
        <v>0.93286634387521439</v>
      </c>
    </row>
    <row r="381" spans="1:19" x14ac:dyDescent="0.25">
      <c r="A381" s="46">
        <v>54</v>
      </c>
      <c r="B381" s="46">
        <v>3.8084015719820702E-2</v>
      </c>
      <c r="D381" s="46">
        <v>380</v>
      </c>
      <c r="E381" s="47">
        <f t="shared" si="37"/>
        <v>2</v>
      </c>
      <c r="F381" s="47">
        <f t="shared" si="38"/>
        <v>0.1229512355588733</v>
      </c>
      <c r="J381" s="46">
        <v>380</v>
      </c>
      <c r="L381" s="46">
        <v>0.12599526633814001</v>
      </c>
      <c r="M381" s="46">
        <f t="shared" si="39"/>
        <v>0.50398106535256004</v>
      </c>
      <c r="P381" s="46">
        <v>380</v>
      </c>
      <c r="Q381" s="49">
        <f t="shared" si="40"/>
        <v>0.1229512355588733</v>
      </c>
      <c r="R381" s="49">
        <f t="shared" si="41"/>
        <v>0.50398106535256004</v>
      </c>
      <c r="S381" s="49">
        <f t="shared" si="42"/>
        <v>0.75603997052376803</v>
      </c>
    </row>
    <row r="382" spans="1:19" x14ac:dyDescent="0.25">
      <c r="A382" s="46">
        <v>15</v>
      </c>
      <c r="B382" s="46">
        <v>5.0398075487126298E-2</v>
      </c>
      <c r="D382" s="46">
        <v>381</v>
      </c>
      <c r="E382" s="47">
        <f t="shared" si="37"/>
        <v>2</v>
      </c>
      <c r="F382" s="47">
        <f t="shared" si="38"/>
        <v>8.6088199378623304E-2</v>
      </c>
      <c r="J382" s="46">
        <v>381</v>
      </c>
      <c r="L382" s="46">
        <v>5.3272447919548202E-2</v>
      </c>
      <c r="M382" s="46">
        <f t="shared" si="39"/>
        <v>0.21308979167819281</v>
      </c>
      <c r="P382" s="46">
        <v>381</v>
      </c>
      <c r="Q382" s="49">
        <f t="shared" si="40"/>
        <v>8.6088199378623304E-2</v>
      </c>
      <c r="R382" s="49">
        <f t="shared" si="41"/>
        <v>0.21308979167819281</v>
      </c>
      <c r="S382" s="49">
        <f t="shared" si="42"/>
        <v>0.59600035881290225</v>
      </c>
    </row>
    <row r="383" spans="1:19" x14ac:dyDescent="0.25">
      <c r="A383" s="46">
        <v>153</v>
      </c>
      <c r="B383" s="46">
        <v>4.3714832781792598E-2</v>
      </c>
      <c r="D383" s="46">
        <v>382</v>
      </c>
      <c r="E383" s="47">
        <f t="shared" si="37"/>
        <v>1</v>
      </c>
      <c r="F383" s="47">
        <f t="shared" si="38"/>
        <v>4.9983322712784301E-2</v>
      </c>
      <c r="J383" s="46">
        <v>382</v>
      </c>
      <c r="L383" s="46">
        <v>7.4937164520117103E-2</v>
      </c>
      <c r="M383" s="46">
        <f t="shared" si="39"/>
        <v>0.29974865808046841</v>
      </c>
      <c r="P383" s="46">
        <v>382</v>
      </c>
      <c r="Q383" s="49">
        <f t="shared" si="40"/>
        <v>4.9983322712784301E-2</v>
      </c>
      <c r="R383" s="49">
        <f t="shared" si="41"/>
        <v>0.29974865808046841</v>
      </c>
      <c r="S383" s="49">
        <f t="shared" si="42"/>
        <v>0.83324921941980423</v>
      </c>
    </row>
    <row r="384" spans="1:19" x14ac:dyDescent="0.25">
      <c r="A384" s="46">
        <v>165</v>
      </c>
      <c r="B384" s="46">
        <v>4.5446884751588201E-2</v>
      </c>
      <c r="D384" s="46">
        <v>383</v>
      </c>
      <c r="E384" s="47">
        <f t="shared" si="37"/>
        <v>2</v>
      </c>
      <c r="F384" s="47">
        <f t="shared" si="38"/>
        <v>0.1085824883639383</v>
      </c>
      <c r="J384" s="46">
        <v>383</v>
      </c>
      <c r="L384" s="46">
        <v>7.1832412089985503E-2</v>
      </c>
      <c r="M384" s="46">
        <f t="shared" si="39"/>
        <v>0.28732964835994201</v>
      </c>
      <c r="P384" s="46">
        <v>383</v>
      </c>
      <c r="Q384" s="49">
        <f t="shared" si="40"/>
        <v>0.1085824883639383</v>
      </c>
      <c r="R384" s="49">
        <f t="shared" si="41"/>
        <v>0.28732964835994201</v>
      </c>
      <c r="S384" s="49">
        <f t="shared" si="42"/>
        <v>0.62209786221603058</v>
      </c>
    </row>
    <row r="385" spans="1:19" x14ac:dyDescent="0.25">
      <c r="A385" s="46">
        <v>286</v>
      </c>
      <c r="B385" s="46">
        <v>4.5235805499581797E-2</v>
      </c>
      <c r="D385" s="46">
        <v>384</v>
      </c>
      <c r="E385" s="47">
        <f t="shared" si="37"/>
        <v>2</v>
      </c>
      <c r="F385" s="47">
        <f t="shared" si="38"/>
        <v>0.15663098295714439</v>
      </c>
      <c r="J385" s="46">
        <v>384</v>
      </c>
      <c r="L385" s="46">
        <v>0.51523526064328695</v>
      </c>
      <c r="M385" s="46">
        <f t="shared" si="39"/>
        <v>2.0609410425731478</v>
      </c>
      <c r="P385" s="46">
        <v>384</v>
      </c>
      <c r="Q385" s="49">
        <f t="shared" si="40"/>
        <v>0.15663098295714439</v>
      </c>
      <c r="R385" s="49">
        <f t="shared" si="41"/>
        <v>2.0609410425731478</v>
      </c>
      <c r="S385" s="49">
        <f t="shared" si="42"/>
        <v>0.92400026021045911</v>
      </c>
    </row>
    <row r="386" spans="1:19" x14ac:dyDescent="0.25">
      <c r="A386" s="46">
        <v>19</v>
      </c>
      <c r="B386" s="46">
        <v>4.4225745086923E-2</v>
      </c>
      <c r="D386" s="46">
        <v>385</v>
      </c>
      <c r="E386" s="47">
        <f t="shared" ref="E386:E449" si="43">+COUNTIF($A$3:$A$3132,D386)</f>
        <v>2</v>
      </c>
      <c r="F386" s="47">
        <f t="shared" ref="F386:F449" si="44">+SUMIF($A$3:$A$3134,D386,$B$3:$B$3134)</f>
        <v>0.1098098922125879</v>
      </c>
      <c r="J386" s="46">
        <v>385</v>
      </c>
      <c r="L386" s="46">
        <v>8.9418486014043994E-2</v>
      </c>
      <c r="M386" s="46">
        <f t="shared" si="39"/>
        <v>0.35767394405617597</v>
      </c>
      <c r="P386" s="46">
        <v>385</v>
      </c>
      <c r="Q386" s="49">
        <f t="shared" si="40"/>
        <v>0.1098098922125879</v>
      </c>
      <c r="R386" s="49">
        <f t="shared" si="41"/>
        <v>0.35767394405617597</v>
      </c>
      <c r="S386" s="49">
        <f t="shared" si="42"/>
        <v>0.69298884070979105</v>
      </c>
    </row>
    <row r="387" spans="1:19" x14ac:dyDescent="0.25">
      <c r="A387" s="46">
        <v>4</v>
      </c>
      <c r="B387" s="46">
        <v>6.3037754945122607E-2</v>
      </c>
      <c r="D387" s="46">
        <v>386</v>
      </c>
      <c r="E387" s="47">
        <f t="shared" si="43"/>
        <v>2</v>
      </c>
      <c r="F387" s="47">
        <f t="shared" si="44"/>
        <v>0.1409362690465345</v>
      </c>
      <c r="J387" s="46">
        <v>386</v>
      </c>
      <c r="L387" s="46">
        <v>0.190984020718901</v>
      </c>
      <c r="M387" s="46">
        <f t="shared" ref="M387:M450" si="45">L387*4</f>
        <v>0.76393608287560399</v>
      </c>
      <c r="P387" s="46">
        <v>386</v>
      </c>
      <c r="Q387" s="49">
        <f t="shared" si="40"/>
        <v>0.1409362690465345</v>
      </c>
      <c r="R387" s="49">
        <f t="shared" si="41"/>
        <v>0.76393608287560399</v>
      </c>
      <c r="S387" s="49">
        <f t="shared" si="42"/>
        <v>0.81551300926116366</v>
      </c>
    </row>
    <row r="388" spans="1:19" x14ac:dyDescent="0.25">
      <c r="A388" s="46">
        <v>26</v>
      </c>
      <c r="B388" s="46">
        <v>4.9522778591105703E-2</v>
      </c>
      <c r="D388" s="46">
        <v>387</v>
      </c>
      <c r="E388" s="47">
        <f t="shared" si="43"/>
        <v>2</v>
      </c>
      <c r="F388" s="47">
        <f t="shared" si="44"/>
        <v>0.10437589811275641</v>
      </c>
      <c r="J388" s="46">
        <v>387</v>
      </c>
      <c r="L388" s="46">
        <v>7.4575773632697698E-2</v>
      </c>
      <c r="M388" s="46">
        <f t="shared" si="45"/>
        <v>0.29830309453079079</v>
      </c>
      <c r="P388" s="46">
        <v>387</v>
      </c>
      <c r="Q388" s="49">
        <f t="shared" ref="Q388:Q451" si="46">+VLOOKUP(P388,$D$2:$F$921,3,0)</f>
        <v>0.10437589811275641</v>
      </c>
      <c r="R388" s="49">
        <f t="shared" ref="R388:R451" si="47">+VLOOKUP(P388,$J$2:$M$921,4,0)</f>
        <v>0.29830309453079079</v>
      </c>
      <c r="S388" s="49">
        <f t="shared" ref="S388:S451" si="48">+(R388-Q388)/R388</f>
        <v>0.65010118893693625</v>
      </c>
    </row>
    <row r="389" spans="1:19" x14ac:dyDescent="0.25">
      <c r="A389" s="46">
        <v>227</v>
      </c>
      <c r="B389" s="46">
        <v>5.4073672466590603E-2</v>
      </c>
      <c r="D389" s="46">
        <v>388</v>
      </c>
      <c r="E389" s="47">
        <f t="shared" si="43"/>
        <v>2</v>
      </c>
      <c r="F389" s="47">
        <f t="shared" si="44"/>
        <v>7.6338544982689605E-2</v>
      </c>
      <c r="J389" s="46">
        <v>388</v>
      </c>
      <c r="L389" s="46">
        <v>4.3587951919581397E-2</v>
      </c>
      <c r="M389" s="46">
        <f t="shared" si="45"/>
        <v>0.17435180767832559</v>
      </c>
      <c r="P389" s="46">
        <v>388</v>
      </c>
      <c r="Q389" s="49">
        <f t="shared" si="46"/>
        <v>7.6338544982689605E-2</v>
      </c>
      <c r="R389" s="49">
        <f t="shared" si="47"/>
        <v>0.17435180767832559</v>
      </c>
      <c r="S389" s="49">
        <f t="shared" si="48"/>
        <v>0.56215799538177336</v>
      </c>
    </row>
    <row r="390" spans="1:19" x14ac:dyDescent="0.25">
      <c r="A390" s="46">
        <v>256</v>
      </c>
      <c r="B390" s="46">
        <v>5.3043883825996903E-2</v>
      </c>
      <c r="D390" s="46">
        <v>389</v>
      </c>
      <c r="E390" s="47">
        <f t="shared" si="43"/>
        <v>2</v>
      </c>
      <c r="F390" s="47">
        <f t="shared" si="44"/>
        <v>7.6554320913127499E-2</v>
      </c>
      <c r="J390" s="46">
        <v>389</v>
      </c>
      <c r="L390" s="46">
        <v>4.5113207220818199E-2</v>
      </c>
      <c r="M390" s="46">
        <f t="shared" si="45"/>
        <v>0.1804528288832728</v>
      </c>
      <c r="P390" s="46">
        <v>389</v>
      </c>
      <c r="Q390" s="49">
        <f t="shared" si="46"/>
        <v>7.6554320913127499E-2</v>
      </c>
      <c r="R390" s="49">
        <f t="shared" si="47"/>
        <v>0.1804528288832728</v>
      </c>
      <c r="S390" s="49">
        <f t="shared" si="48"/>
        <v>0.57576547074999196</v>
      </c>
    </row>
    <row r="391" spans="1:19" x14ac:dyDescent="0.25">
      <c r="A391" s="46">
        <v>190</v>
      </c>
      <c r="B391" s="46">
        <v>3.8072680109479E-2</v>
      </c>
      <c r="D391" s="46">
        <v>390</v>
      </c>
      <c r="E391" s="47">
        <f t="shared" si="43"/>
        <v>1</v>
      </c>
      <c r="F391" s="47">
        <f t="shared" si="44"/>
        <v>3.8054598126236398E-2</v>
      </c>
      <c r="J391" s="46">
        <v>390</v>
      </c>
      <c r="L391" s="46">
        <v>4.8450735183393302E-2</v>
      </c>
      <c r="M391" s="46">
        <f t="shared" si="45"/>
        <v>0.19380294073357321</v>
      </c>
      <c r="P391" s="46">
        <v>390</v>
      </c>
      <c r="Q391" s="49">
        <f t="shared" si="46"/>
        <v>3.8054598126236398E-2</v>
      </c>
      <c r="R391" s="49">
        <f t="shared" si="47"/>
        <v>0.19380294073357321</v>
      </c>
      <c r="S391" s="49">
        <f t="shared" si="48"/>
        <v>0.80364282408618759</v>
      </c>
    </row>
    <row r="392" spans="1:19" x14ac:dyDescent="0.25">
      <c r="A392" s="46">
        <v>250</v>
      </c>
      <c r="B392" s="46">
        <v>4.0317890209319703E-2</v>
      </c>
      <c r="D392" s="46">
        <v>391</v>
      </c>
      <c r="E392" s="47">
        <f t="shared" si="43"/>
        <v>1</v>
      </c>
      <c r="F392" s="47">
        <f t="shared" si="44"/>
        <v>5.5718990325141798E-2</v>
      </c>
      <c r="J392" s="46">
        <v>391</v>
      </c>
      <c r="L392" s="46">
        <v>0.10321978020920899</v>
      </c>
      <c r="M392" s="46">
        <f t="shared" si="45"/>
        <v>0.41287912083683598</v>
      </c>
      <c r="P392" s="46">
        <v>391</v>
      </c>
      <c r="Q392" s="49">
        <f t="shared" si="46"/>
        <v>5.5718990325141798E-2</v>
      </c>
      <c r="R392" s="49">
        <f t="shared" si="47"/>
        <v>0.41287912083683598</v>
      </c>
      <c r="S392" s="49">
        <f t="shared" si="48"/>
        <v>0.86504769189536912</v>
      </c>
    </row>
    <row r="393" spans="1:19" x14ac:dyDescent="0.25">
      <c r="A393" s="46">
        <v>369</v>
      </c>
      <c r="B393" s="46">
        <v>5.71587463716089E-2</v>
      </c>
      <c r="D393" s="46">
        <v>392</v>
      </c>
      <c r="E393" s="47">
        <f t="shared" si="43"/>
        <v>1</v>
      </c>
      <c r="F393" s="47">
        <f t="shared" si="44"/>
        <v>3.79771265567245E-2</v>
      </c>
      <c r="J393" s="46">
        <v>392</v>
      </c>
      <c r="L393" s="46">
        <v>4.8493078163397998E-2</v>
      </c>
      <c r="M393" s="46">
        <f t="shared" si="45"/>
        <v>0.19397231265359199</v>
      </c>
      <c r="P393" s="46">
        <v>392</v>
      </c>
      <c r="Q393" s="49">
        <f t="shared" si="46"/>
        <v>3.79771265567245E-2</v>
      </c>
      <c r="R393" s="49">
        <f t="shared" si="47"/>
        <v>0.19397231265359199</v>
      </c>
      <c r="S393" s="49">
        <f t="shared" si="48"/>
        <v>0.80421367339911831</v>
      </c>
    </row>
    <row r="394" spans="1:19" x14ac:dyDescent="0.25">
      <c r="A394" s="46">
        <v>366</v>
      </c>
      <c r="B394" s="46">
        <v>5.1811197456743903E-2</v>
      </c>
      <c r="D394" s="46">
        <v>393</v>
      </c>
      <c r="E394" s="47">
        <f t="shared" si="43"/>
        <v>1</v>
      </c>
      <c r="F394" s="47">
        <f t="shared" si="44"/>
        <v>3.72573528510102E-2</v>
      </c>
      <c r="J394" s="46">
        <v>393</v>
      </c>
      <c r="L394" s="46">
        <v>4.7116209605667397E-2</v>
      </c>
      <c r="M394" s="46">
        <f t="shared" si="45"/>
        <v>0.18846483842266959</v>
      </c>
      <c r="P394" s="46">
        <v>393</v>
      </c>
      <c r="Q394" s="49">
        <f t="shared" si="46"/>
        <v>3.72573528510102E-2</v>
      </c>
      <c r="R394" s="49">
        <f t="shared" si="47"/>
        <v>0.18846483842266959</v>
      </c>
      <c r="S394" s="49">
        <f t="shared" si="48"/>
        <v>0.80231138517491929</v>
      </c>
    </row>
    <row r="395" spans="1:19" x14ac:dyDescent="0.25">
      <c r="A395" s="46">
        <v>350</v>
      </c>
      <c r="B395" s="46">
        <v>4.7465320421109097E-2</v>
      </c>
      <c r="D395" s="46">
        <v>394</v>
      </c>
      <c r="E395" s="47">
        <f t="shared" si="43"/>
        <v>2</v>
      </c>
      <c r="F395" s="47">
        <f t="shared" si="44"/>
        <v>9.1921666700483795E-2</v>
      </c>
      <c r="J395" s="46">
        <v>394</v>
      </c>
      <c r="L395" s="46">
        <v>5.92450757122868E-2</v>
      </c>
      <c r="M395" s="46">
        <f t="shared" si="45"/>
        <v>0.2369803028491472</v>
      </c>
      <c r="P395" s="46">
        <v>394</v>
      </c>
      <c r="Q395" s="49">
        <f t="shared" si="46"/>
        <v>9.1921666700483795E-2</v>
      </c>
      <c r="R395" s="49">
        <f t="shared" si="47"/>
        <v>0.2369803028491472</v>
      </c>
      <c r="S395" s="49">
        <f t="shared" si="48"/>
        <v>0.61211262879093509</v>
      </c>
    </row>
    <row r="396" spans="1:19" x14ac:dyDescent="0.25">
      <c r="A396" s="46">
        <v>325</v>
      </c>
      <c r="B396" s="46">
        <v>4.3475030907257198E-2</v>
      </c>
      <c r="D396" s="46">
        <v>395</v>
      </c>
      <c r="E396" s="47">
        <f t="shared" si="43"/>
        <v>2</v>
      </c>
      <c r="F396" s="47">
        <f t="shared" si="44"/>
        <v>0.12229781210943319</v>
      </c>
      <c r="J396" s="46">
        <v>395</v>
      </c>
      <c r="L396" s="46">
        <v>0.13010404404357001</v>
      </c>
      <c r="M396" s="46">
        <f t="shared" si="45"/>
        <v>0.52041617617428004</v>
      </c>
      <c r="P396" s="46">
        <v>395</v>
      </c>
      <c r="Q396" s="49">
        <f t="shared" si="46"/>
        <v>0.12229781210943319</v>
      </c>
      <c r="R396" s="49">
        <f t="shared" si="47"/>
        <v>0.52041617617428004</v>
      </c>
      <c r="S396" s="49">
        <f t="shared" si="48"/>
        <v>0.7649999794232426</v>
      </c>
    </row>
    <row r="397" spans="1:19" x14ac:dyDescent="0.25">
      <c r="A397" s="46">
        <v>2</v>
      </c>
      <c r="B397" s="46">
        <v>4.5311615240164603E-2</v>
      </c>
      <c r="D397" s="46">
        <v>396</v>
      </c>
      <c r="E397" s="47">
        <f t="shared" si="43"/>
        <v>2</v>
      </c>
      <c r="F397" s="47">
        <f t="shared" si="44"/>
        <v>0.1245384841519165</v>
      </c>
      <c r="J397" s="46">
        <v>396</v>
      </c>
      <c r="L397" s="46">
        <v>0.128156035718962</v>
      </c>
      <c r="M397" s="46">
        <f t="shared" si="45"/>
        <v>0.51262414287584801</v>
      </c>
      <c r="P397" s="46">
        <v>396</v>
      </c>
      <c r="Q397" s="49">
        <f t="shared" si="46"/>
        <v>0.1245384841519165</v>
      </c>
      <c r="R397" s="49">
        <f t="shared" si="47"/>
        <v>0.51262414287584801</v>
      </c>
      <c r="S397" s="49">
        <f t="shared" si="48"/>
        <v>0.75705692780435752</v>
      </c>
    </row>
    <row r="398" spans="1:19" x14ac:dyDescent="0.25">
      <c r="A398" s="46">
        <v>5</v>
      </c>
      <c r="B398" s="46">
        <v>4.9935621518909602E-2</v>
      </c>
      <c r="D398" s="46">
        <v>397</v>
      </c>
      <c r="E398" s="47">
        <f t="shared" si="43"/>
        <v>1</v>
      </c>
      <c r="F398" s="47">
        <f t="shared" si="44"/>
        <v>2.5548795391903599E-2</v>
      </c>
      <c r="J398" s="46">
        <v>397</v>
      </c>
      <c r="L398" s="46">
        <v>3.7170568192648801E-2</v>
      </c>
      <c r="M398" s="46">
        <f t="shared" si="45"/>
        <v>0.1486822727705952</v>
      </c>
      <c r="P398" s="46">
        <v>397</v>
      </c>
      <c r="Q398" s="49">
        <f t="shared" si="46"/>
        <v>2.5548795391903599E-2</v>
      </c>
      <c r="R398" s="49">
        <f t="shared" si="47"/>
        <v>0.1486822727705952</v>
      </c>
      <c r="S398" s="49">
        <f t="shared" si="48"/>
        <v>0.82816515435351634</v>
      </c>
    </row>
    <row r="399" spans="1:19" x14ac:dyDescent="0.25">
      <c r="A399" s="46">
        <v>74</v>
      </c>
      <c r="B399" s="46">
        <v>5.2909867372024202E-2</v>
      </c>
      <c r="D399" s="46">
        <v>398</v>
      </c>
      <c r="E399" s="47">
        <f t="shared" si="43"/>
        <v>2</v>
      </c>
      <c r="F399" s="47">
        <f t="shared" si="44"/>
        <v>8.2889035120477003E-2</v>
      </c>
      <c r="J399" s="46">
        <v>398</v>
      </c>
      <c r="L399" s="46">
        <v>5.0317695244943998E-2</v>
      </c>
      <c r="M399" s="46">
        <f t="shared" si="45"/>
        <v>0.20127078097977599</v>
      </c>
      <c r="P399" s="46">
        <v>398</v>
      </c>
      <c r="Q399" s="49">
        <f t="shared" si="46"/>
        <v>8.2889035120477003E-2</v>
      </c>
      <c r="R399" s="49">
        <f t="shared" si="47"/>
        <v>0.20127078097977599</v>
      </c>
      <c r="S399" s="49">
        <f t="shared" si="48"/>
        <v>0.58817154324647936</v>
      </c>
    </row>
    <row r="400" spans="1:19" x14ac:dyDescent="0.25">
      <c r="A400" s="46">
        <v>61</v>
      </c>
      <c r="B400" s="46">
        <v>4.9247461080118203E-2</v>
      </c>
      <c r="D400" s="46">
        <v>399</v>
      </c>
      <c r="E400" s="47">
        <f t="shared" si="43"/>
        <v>1</v>
      </c>
      <c r="F400" s="47">
        <f t="shared" si="44"/>
        <v>4.87329734543882E-2</v>
      </c>
      <c r="J400" s="46">
        <v>399</v>
      </c>
      <c r="L400" s="46">
        <v>7.1557421086678896E-2</v>
      </c>
      <c r="M400" s="46">
        <f t="shared" si="45"/>
        <v>0.28622968434671558</v>
      </c>
      <c r="P400" s="46">
        <v>399</v>
      </c>
      <c r="Q400" s="49">
        <f t="shared" si="46"/>
        <v>4.87329734543882E-2</v>
      </c>
      <c r="R400" s="49">
        <f t="shared" si="47"/>
        <v>0.28622968434671558</v>
      </c>
      <c r="S400" s="49">
        <f t="shared" si="48"/>
        <v>0.82974172100418131</v>
      </c>
    </row>
    <row r="401" spans="1:19" x14ac:dyDescent="0.25">
      <c r="A401" s="46">
        <v>37</v>
      </c>
      <c r="B401" s="46">
        <v>4.8891104059484401E-2</v>
      </c>
      <c r="D401" s="46">
        <v>400</v>
      </c>
      <c r="E401" s="47">
        <f t="shared" si="43"/>
        <v>2</v>
      </c>
      <c r="F401" s="47">
        <f t="shared" si="44"/>
        <v>0.13445817478339378</v>
      </c>
      <c r="J401" s="46">
        <v>400</v>
      </c>
      <c r="L401" s="46">
        <v>0.163664529420324</v>
      </c>
      <c r="M401" s="46">
        <f t="shared" si="45"/>
        <v>0.654658117681296</v>
      </c>
      <c r="P401" s="46">
        <v>400</v>
      </c>
      <c r="Q401" s="49">
        <f t="shared" si="46"/>
        <v>0.13445817478339378</v>
      </c>
      <c r="R401" s="49">
        <f t="shared" si="47"/>
        <v>0.654658117681296</v>
      </c>
      <c r="S401" s="49">
        <f t="shared" si="48"/>
        <v>0.79461314058149157</v>
      </c>
    </row>
    <row r="402" spans="1:19" x14ac:dyDescent="0.25">
      <c r="A402" s="46">
        <v>29</v>
      </c>
      <c r="B402" s="46">
        <v>4.26218644981603E-2</v>
      </c>
      <c r="D402" s="46">
        <v>401</v>
      </c>
      <c r="E402" s="47">
        <f t="shared" si="43"/>
        <v>2</v>
      </c>
      <c r="F402" s="47">
        <f t="shared" si="44"/>
        <v>0.132640641165885</v>
      </c>
      <c r="J402" s="46">
        <v>401</v>
      </c>
      <c r="L402" s="46">
        <v>0.20270914233942899</v>
      </c>
      <c r="M402" s="46">
        <f t="shared" si="45"/>
        <v>0.81083656935771597</v>
      </c>
      <c r="P402" s="46">
        <v>401</v>
      </c>
      <c r="Q402" s="49">
        <f t="shared" si="46"/>
        <v>0.132640641165885</v>
      </c>
      <c r="R402" s="49">
        <f t="shared" si="47"/>
        <v>0.81083656935771597</v>
      </c>
      <c r="S402" s="49">
        <f t="shared" si="48"/>
        <v>0.83641507280443328</v>
      </c>
    </row>
    <row r="403" spans="1:19" x14ac:dyDescent="0.25">
      <c r="A403" s="46">
        <v>114</v>
      </c>
      <c r="B403" s="46">
        <v>4.6657961358347003E-2</v>
      </c>
      <c r="D403" s="46">
        <v>402</v>
      </c>
      <c r="E403" s="47">
        <f t="shared" si="43"/>
        <v>2</v>
      </c>
      <c r="F403" s="47">
        <f t="shared" si="44"/>
        <v>0.12084326297748781</v>
      </c>
      <c r="J403" s="46">
        <v>402</v>
      </c>
      <c r="L403" s="46">
        <v>0.12226622713968301</v>
      </c>
      <c r="M403" s="46">
        <f t="shared" si="45"/>
        <v>0.48906490855873203</v>
      </c>
      <c r="P403" s="46">
        <v>402</v>
      </c>
      <c r="Q403" s="49">
        <f t="shared" si="46"/>
        <v>0.12084326297748781</v>
      </c>
      <c r="R403" s="49">
        <f t="shared" si="47"/>
        <v>0.48906490855873203</v>
      </c>
      <c r="S403" s="49">
        <f t="shared" si="48"/>
        <v>0.75290956095457484</v>
      </c>
    </row>
    <row r="404" spans="1:19" x14ac:dyDescent="0.25">
      <c r="A404" s="46">
        <v>320</v>
      </c>
      <c r="B404" s="46">
        <v>4.8624457089375503E-2</v>
      </c>
      <c r="D404" s="46">
        <v>403</v>
      </c>
      <c r="E404" s="47">
        <f t="shared" si="43"/>
        <v>2</v>
      </c>
      <c r="F404" s="47">
        <f t="shared" si="44"/>
        <v>0.1103989442360211</v>
      </c>
      <c r="J404" s="46">
        <v>403</v>
      </c>
      <c r="L404" s="46">
        <v>8.9589756173797996E-2</v>
      </c>
      <c r="M404" s="46">
        <f t="shared" si="45"/>
        <v>0.35835902469519199</v>
      </c>
      <c r="P404" s="46">
        <v>403</v>
      </c>
      <c r="Q404" s="49">
        <f t="shared" si="46"/>
        <v>0.1103989442360211</v>
      </c>
      <c r="R404" s="49">
        <f t="shared" si="47"/>
        <v>0.35835902469519199</v>
      </c>
      <c r="S404" s="49">
        <f t="shared" si="48"/>
        <v>0.69193201055862152</v>
      </c>
    </row>
    <row r="405" spans="1:19" x14ac:dyDescent="0.25">
      <c r="A405" s="46">
        <v>112</v>
      </c>
      <c r="B405" s="46">
        <v>4.7785474252699398E-2</v>
      </c>
      <c r="D405" s="46">
        <v>404</v>
      </c>
      <c r="E405" s="47">
        <f t="shared" si="43"/>
        <v>2</v>
      </c>
      <c r="F405" s="47">
        <f t="shared" si="44"/>
        <v>8.9340960127315905E-2</v>
      </c>
      <c r="J405" s="46">
        <v>404</v>
      </c>
      <c r="L405" s="46">
        <v>5.5936819672058498E-2</v>
      </c>
      <c r="M405" s="46">
        <f t="shared" si="45"/>
        <v>0.22374727868823399</v>
      </c>
      <c r="P405" s="46">
        <v>404</v>
      </c>
      <c r="Q405" s="49">
        <f t="shared" si="46"/>
        <v>8.9340960127315905E-2</v>
      </c>
      <c r="R405" s="49">
        <f t="shared" si="47"/>
        <v>0.22374727868823399</v>
      </c>
      <c r="S405" s="49">
        <f t="shared" si="48"/>
        <v>0.60070593639799208</v>
      </c>
    </row>
    <row r="406" spans="1:19" x14ac:dyDescent="0.25">
      <c r="A406" s="46">
        <v>123</v>
      </c>
      <c r="B406" s="46">
        <v>5.1314048979640897E-2</v>
      </c>
      <c r="D406" s="46">
        <v>405</v>
      </c>
      <c r="E406" s="47">
        <f t="shared" si="43"/>
        <v>2</v>
      </c>
      <c r="F406" s="47">
        <f t="shared" si="44"/>
        <v>0.1079267228449407</v>
      </c>
      <c r="J406" s="46">
        <v>405</v>
      </c>
      <c r="L406" s="46">
        <v>7.3207713919611797E-2</v>
      </c>
      <c r="M406" s="46">
        <f t="shared" si="45"/>
        <v>0.29283085567844719</v>
      </c>
      <c r="P406" s="46">
        <v>405</v>
      </c>
      <c r="Q406" s="49">
        <f t="shared" si="46"/>
        <v>0.1079267228449407</v>
      </c>
      <c r="R406" s="49">
        <f t="shared" si="47"/>
        <v>0.29283085567844719</v>
      </c>
      <c r="S406" s="49">
        <f t="shared" si="48"/>
        <v>0.63143664421944223</v>
      </c>
    </row>
    <row r="407" spans="1:19" x14ac:dyDescent="0.25">
      <c r="A407" s="46">
        <v>233</v>
      </c>
      <c r="B407" s="46">
        <v>4.4337721104315303E-2</v>
      </c>
      <c r="D407" s="46">
        <v>406</v>
      </c>
      <c r="E407" s="47">
        <f t="shared" si="43"/>
        <v>2</v>
      </c>
      <c r="F407" s="47">
        <f t="shared" si="44"/>
        <v>0.11034941619233959</v>
      </c>
      <c r="J407" s="46">
        <v>406</v>
      </c>
      <c r="L407" s="46">
        <v>7.7067788249728902E-2</v>
      </c>
      <c r="M407" s="46">
        <f t="shared" si="45"/>
        <v>0.30827115299891561</v>
      </c>
      <c r="P407" s="46">
        <v>406</v>
      </c>
      <c r="Q407" s="49">
        <f t="shared" si="46"/>
        <v>0.11034941619233959</v>
      </c>
      <c r="R407" s="49">
        <f t="shared" si="47"/>
        <v>0.30827115299891561</v>
      </c>
      <c r="S407" s="49">
        <f t="shared" si="48"/>
        <v>0.6420378127539953</v>
      </c>
    </row>
    <row r="408" spans="1:19" x14ac:dyDescent="0.25">
      <c r="A408" s="46">
        <v>57</v>
      </c>
      <c r="B408" s="46">
        <v>5.3469412954482098E-2</v>
      </c>
      <c r="D408" s="46">
        <v>407</v>
      </c>
      <c r="E408" s="47">
        <f t="shared" si="43"/>
        <v>1</v>
      </c>
      <c r="F408" s="47">
        <f t="shared" si="44"/>
        <v>5.0725536414937197E-2</v>
      </c>
      <c r="J408" s="46">
        <v>407</v>
      </c>
      <c r="L408" s="46">
        <v>7.6651413481854599E-2</v>
      </c>
      <c r="M408" s="46">
        <f t="shared" si="45"/>
        <v>0.3066056539274184</v>
      </c>
      <c r="P408" s="46">
        <v>407</v>
      </c>
      <c r="Q408" s="49">
        <f t="shared" si="46"/>
        <v>5.0725536414937197E-2</v>
      </c>
      <c r="R408" s="49">
        <f t="shared" si="47"/>
        <v>0.3066056539274184</v>
      </c>
      <c r="S408" s="49">
        <f t="shared" si="48"/>
        <v>0.83455772662644612</v>
      </c>
    </row>
    <row r="409" spans="1:19" x14ac:dyDescent="0.25">
      <c r="A409" s="46">
        <v>22</v>
      </c>
      <c r="B409" s="46">
        <v>0.12351136679253601</v>
      </c>
      <c r="D409" s="46">
        <v>408</v>
      </c>
      <c r="E409" s="47">
        <f t="shared" si="43"/>
        <v>1</v>
      </c>
      <c r="F409" s="47">
        <f t="shared" si="44"/>
        <v>4.9690432862450798E-2</v>
      </c>
      <c r="J409" s="46">
        <v>408</v>
      </c>
      <c r="L409" s="46">
        <v>7.2616399545891594E-2</v>
      </c>
      <c r="M409" s="46">
        <f t="shared" si="45"/>
        <v>0.29046559818356638</v>
      </c>
      <c r="P409" s="46">
        <v>408</v>
      </c>
      <c r="Q409" s="49">
        <f t="shared" si="46"/>
        <v>4.9690432862450798E-2</v>
      </c>
      <c r="R409" s="49">
        <f t="shared" si="47"/>
        <v>0.29046559818356638</v>
      </c>
      <c r="S409" s="49">
        <f t="shared" si="48"/>
        <v>0.82892833721724324</v>
      </c>
    </row>
    <row r="410" spans="1:19" x14ac:dyDescent="0.25">
      <c r="A410" s="46">
        <v>95</v>
      </c>
      <c r="B410" s="46">
        <v>3.5857280340691598E-2</v>
      </c>
      <c r="D410" s="46">
        <v>409</v>
      </c>
      <c r="E410" s="47">
        <f t="shared" si="43"/>
        <v>2</v>
      </c>
      <c r="F410" s="47">
        <f t="shared" si="44"/>
        <v>0.1103241091259077</v>
      </c>
      <c r="J410" s="46">
        <v>409</v>
      </c>
      <c r="L410" s="46">
        <v>8.9962044634135499E-2</v>
      </c>
      <c r="M410" s="46">
        <f t="shared" si="45"/>
        <v>0.359848178536542</v>
      </c>
      <c r="P410" s="46">
        <v>409</v>
      </c>
      <c r="Q410" s="49">
        <f t="shared" si="46"/>
        <v>0.1103241091259077</v>
      </c>
      <c r="R410" s="49">
        <f t="shared" si="47"/>
        <v>0.359848178536542</v>
      </c>
      <c r="S410" s="49">
        <f t="shared" si="48"/>
        <v>0.69341484629828554</v>
      </c>
    </row>
    <row r="411" spans="1:19" x14ac:dyDescent="0.25">
      <c r="A411" s="46">
        <v>11</v>
      </c>
      <c r="B411" s="46">
        <v>5.3496288726813702E-2</v>
      </c>
      <c r="D411" s="46">
        <v>410</v>
      </c>
      <c r="E411" s="47">
        <f t="shared" si="43"/>
        <v>1</v>
      </c>
      <c r="F411" s="47">
        <f t="shared" si="44"/>
        <v>3.0467480706752301E-2</v>
      </c>
      <c r="J411" s="46">
        <v>410</v>
      </c>
      <c r="L411" s="46">
        <v>4.1496098453679603E-2</v>
      </c>
      <c r="M411" s="46">
        <f t="shared" si="45"/>
        <v>0.16598439381471841</v>
      </c>
      <c r="P411" s="46">
        <v>410</v>
      </c>
      <c r="Q411" s="49">
        <f t="shared" si="46"/>
        <v>3.0467480706752301E-2</v>
      </c>
      <c r="R411" s="49">
        <f t="shared" si="47"/>
        <v>0.16598439381471841</v>
      </c>
      <c r="S411" s="49">
        <f t="shared" si="48"/>
        <v>0.81644370288955048</v>
      </c>
    </row>
    <row r="412" spans="1:19" x14ac:dyDescent="0.25">
      <c r="A412" s="46">
        <v>321</v>
      </c>
      <c r="B412" s="46">
        <v>5.5230220305960399E-2</v>
      </c>
      <c r="D412" s="46">
        <v>411</v>
      </c>
      <c r="E412" s="47">
        <f t="shared" si="43"/>
        <v>1</v>
      </c>
      <c r="F412" s="47">
        <f t="shared" si="44"/>
        <v>7.43788900584684E-2</v>
      </c>
      <c r="J412" s="46">
        <v>411</v>
      </c>
      <c r="L412" s="46">
        <v>0.57559121226683696</v>
      </c>
      <c r="M412" s="46">
        <f t="shared" si="45"/>
        <v>2.3023648490673478</v>
      </c>
      <c r="P412" s="46">
        <v>411</v>
      </c>
      <c r="Q412" s="49">
        <f t="shared" si="46"/>
        <v>7.43788900584684E-2</v>
      </c>
      <c r="R412" s="49">
        <f t="shared" si="47"/>
        <v>2.3023648490673478</v>
      </c>
      <c r="S412" s="49">
        <f t="shared" si="48"/>
        <v>0.96769456843966395</v>
      </c>
    </row>
    <row r="413" spans="1:19" x14ac:dyDescent="0.25">
      <c r="A413" s="46">
        <v>638</v>
      </c>
      <c r="B413" s="46">
        <v>6.1617629323191599E-2</v>
      </c>
      <c r="D413" s="46">
        <v>412</v>
      </c>
      <c r="E413" s="47">
        <f t="shared" si="43"/>
        <v>2</v>
      </c>
      <c r="F413" s="47">
        <f t="shared" si="44"/>
        <v>0.11383540186961449</v>
      </c>
      <c r="J413" s="46">
        <v>412</v>
      </c>
      <c r="L413" s="46">
        <v>8.8808729225690594E-2</v>
      </c>
      <c r="M413" s="46">
        <f t="shared" si="45"/>
        <v>0.35523491690276238</v>
      </c>
      <c r="P413" s="46">
        <v>412</v>
      </c>
      <c r="Q413" s="49">
        <f t="shared" si="46"/>
        <v>0.11383540186961449</v>
      </c>
      <c r="R413" s="49">
        <f t="shared" si="47"/>
        <v>0.35523491690276238</v>
      </c>
      <c r="S413" s="49">
        <f t="shared" si="48"/>
        <v>0.67954895069964538</v>
      </c>
    </row>
    <row r="414" spans="1:19" x14ac:dyDescent="0.25">
      <c r="A414" s="46">
        <v>696</v>
      </c>
      <c r="B414" s="46">
        <v>5.0825678863406699E-2</v>
      </c>
      <c r="D414" s="46">
        <v>413</v>
      </c>
      <c r="E414" s="47">
        <f t="shared" si="43"/>
        <v>1</v>
      </c>
      <c r="F414" s="47">
        <f t="shared" si="44"/>
        <v>2.78922569947955E-2</v>
      </c>
      <c r="J414" s="46">
        <v>413</v>
      </c>
      <c r="L414" s="46">
        <v>3.8011513348590598E-2</v>
      </c>
      <c r="M414" s="46">
        <f t="shared" si="45"/>
        <v>0.15204605339436239</v>
      </c>
      <c r="P414" s="46">
        <v>413</v>
      </c>
      <c r="Q414" s="49">
        <f t="shared" si="46"/>
        <v>2.78922569947955E-2</v>
      </c>
      <c r="R414" s="49">
        <f t="shared" si="47"/>
        <v>0.15204605339436239</v>
      </c>
      <c r="S414" s="49">
        <f t="shared" si="48"/>
        <v>0.81655389027131631</v>
      </c>
    </row>
    <row r="415" spans="1:19" x14ac:dyDescent="0.25">
      <c r="A415" s="46">
        <v>606</v>
      </c>
      <c r="B415" s="46">
        <v>5.3035572654168098E-2</v>
      </c>
      <c r="D415" s="46">
        <v>414</v>
      </c>
      <c r="E415" s="47">
        <f t="shared" si="43"/>
        <v>2</v>
      </c>
      <c r="F415" s="47">
        <f t="shared" si="44"/>
        <v>0.1166916343749021</v>
      </c>
      <c r="J415" s="46">
        <v>414</v>
      </c>
      <c r="L415" s="46">
        <v>9.5580844939189905E-2</v>
      </c>
      <c r="M415" s="46">
        <f t="shared" si="45"/>
        <v>0.38232337975675962</v>
      </c>
      <c r="P415" s="46">
        <v>414</v>
      </c>
      <c r="Q415" s="49">
        <f t="shared" si="46"/>
        <v>0.1166916343749021</v>
      </c>
      <c r="R415" s="49">
        <f t="shared" si="47"/>
        <v>0.38232337975675962</v>
      </c>
      <c r="S415" s="49">
        <f t="shared" si="48"/>
        <v>0.69478289700948126</v>
      </c>
    </row>
    <row r="416" spans="1:19" x14ac:dyDescent="0.25">
      <c r="A416" s="46">
        <v>430</v>
      </c>
      <c r="B416" s="46">
        <v>5.0740804085650397E-2</v>
      </c>
      <c r="D416" s="46">
        <v>415</v>
      </c>
      <c r="E416" s="47">
        <f t="shared" si="43"/>
        <v>2</v>
      </c>
      <c r="F416" s="47">
        <f t="shared" si="44"/>
        <v>0.1212908265222587</v>
      </c>
      <c r="J416" s="46">
        <v>415</v>
      </c>
      <c r="L416" s="46">
        <v>0.115203129990117</v>
      </c>
      <c r="M416" s="46">
        <f t="shared" si="45"/>
        <v>0.46081251996046801</v>
      </c>
      <c r="P416" s="46">
        <v>415</v>
      </c>
      <c r="Q416" s="49">
        <f t="shared" si="46"/>
        <v>0.1212908265222587</v>
      </c>
      <c r="R416" s="49">
        <f t="shared" si="47"/>
        <v>0.46081251996046801</v>
      </c>
      <c r="S416" s="49">
        <f t="shared" si="48"/>
        <v>0.73678921194965807</v>
      </c>
    </row>
    <row r="417" spans="1:19" x14ac:dyDescent="0.25">
      <c r="A417" s="46">
        <v>747</v>
      </c>
      <c r="B417" s="46">
        <v>5.8300548580903798E-2</v>
      </c>
      <c r="D417" s="46">
        <v>416</v>
      </c>
      <c r="E417" s="47">
        <f t="shared" si="43"/>
        <v>2</v>
      </c>
      <c r="F417" s="47">
        <f t="shared" si="44"/>
        <v>7.9221539809188002E-2</v>
      </c>
      <c r="J417" s="46">
        <v>416</v>
      </c>
      <c r="L417" s="46">
        <v>4.7223498396484098E-2</v>
      </c>
      <c r="M417" s="46">
        <f t="shared" si="45"/>
        <v>0.18889399358593639</v>
      </c>
      <c r="P417" s="46">
        <v>416</v>
      </c>
      <c r="Q417" s="49">
        <f t="shared" si="46"/>
        <v>7.9221539809188002E-2</v>
      </c>
      <c r="R417" s="49">
        <f t="shared" si="47"/>
        <v>0.18889399358593639</v>
      </c>
      <c r="S417" s="49">
        <f t="shared" si="48"/>
        <v>0.58060318221210905</v>
      </c>
    </row>
    <row r="418" spans="1:19" x14ac:dyDescent="0.25">
      <c r="A418" s="46">
        <v>450</v>
      </c>
      <c r="B418" s="46">
        <v>4.6285942990955398E-2</v>
      </c>
      <c r="D418" s="46">
        <v>417</v>
      </c>
      <c r="E418" s="47">
        <f t="shared" si="43"/>
        <v>1</v>
      </c>
      <c r="F418" s="47">
        <f t="shared" si="44"/>
        <v>4.32447363107527E-2</v>
      </c>
      <c r="J418" s="46">
        <v>417</v>
      </c>
      <c r="L418" s="46">
        <v>5.7652532741262703E-2</v>
      </c>
      <c r="M418" s="46">
        <f t="shared" si="45"/>
        <v>0.23061013096505081</v>
      </c>
      <c r="P418" s="46">
        <v>417</v>
      </c>
      <c r="Q418" s="49">
        <f t="shared" si="46"/>
        <v>4.32447363107527E-2</v>
      </c>
      <c r="R418" s="49">
        <f t="shared" si="47"/>
        <v>0.23061013096505081</v>
      </c>
      <c r="S418" s="49">
        <f t="shared" si="48"/>
        <v>0.8124768581077364</v>
      </c>
    </row>
    <row r="419" spans="1:19" x14ac:dyDescent="0.25">
      <c r="A419" s="46">
        <v>394</v>
      </c>
      <c r="B419" s="46">
        <v>4.6295791836526302E-2</v>
      </c>
      <c r="D419" s="46">
        <v>418</v>
      </c>
      <c r="E419" s="47">
        <f t="shared" si="43"/>
        <v>2</v>
      </c>
      <c r="F419" s="47">
        <f t="shared" si="44"/>
        <v>0.1068449110958572</v>
      </c>
      <c r="J419" s="46">
        <v>418</v>
      </c>
      <c r="L419" s="46">
        <v>8.3147193723251495E-2</v>
      </c>
      <c r="M419" s="46">
        <f t="shared" si="45"/>
        <v>0.33258877489300598</v>
      </c>
      <c r="P419" s="46">
        <v>418</v>
      </c>
      <c r="Q419" s="49">
        <f t="shared" si="46"/>
        <v>0.1068449110958572</v>
      </c>
      <c r="R419" s="49">
        <f t="shared" si="47"/>
        <v>0.33258877489300598</v>
      </c>
      <c r="S419" s="49">
        <f t="shared" si="48"/>
        <v>0.67874769336328544</v>
      </c>
    </row>
    <row r="420" spans="1:19" x14ac:dyDescent="0.25">
      <c r="A420" s="46">
        <v>833</v>
      </c>
      <c r="B420" s="46">
        <v>5.7503712209930002E-2</v>
      </c>
      <c r="D420" s="46">
        <v>419</v>
      </c>
      <c r="E420" s="47">
        <f t="shared" si="43"/>
        <v>2</v>
      </c>
      <c r="F420" s="47">
        <f t="shared" si="44"/>
        <v>9.7495475684589994E-2</v>
      </c>
      <c r="J420" s="46">
        <v>419</v>
      </c>
      <c r="L420" s="46">
        <v>5.80041614074173E-2</v>
      </c>
      <c r="M420" s="46">
        <f t="shared" si="45"/>
        <v>0.2320166456296692</v>
      </c>
      <c r="P420" s="46">
        <v>419</v>
      </c>
      <c r="Q420" s="49">
        <f t="shared" si="46"/>
        <v>9.7495475684589994E-2</v>
      </c>
      <c r="R420" s="49">
        <f t="shared" si="47"/>
        <v>0.2320166456296692</v>
      </c>
      <c r="S420" s="49">
        <f t="shared" si="48"/>
        <v>0.57979102999270871</v>
      </c>
    </row>
    <row r="421" spans="1:19" x14ac:dyDescent="0.25">
      <c r="A421" s="46">
        <v>438</v>
      </c>
      <c r="B421" s="46">
        <v>4.6620742965362602E-2</v>
      </c>
      <c r="D421" s="46">
        <v>420</v>
      </c>
      <c r="E421" s="47">
        <f t="shared" si="43"/>
        <v>2</v>
      </c>
      <c r="F421" s="47">
        <f t="shared" si="44"/>
        <v>0.1325790075951454</v>
      </c>
      <c r="J421" s="46">
        <v>420</v>
      </c>
      <c r="L421" s="46">
        <v>0.16640274077171899</v>
      </c>
      <c r="M421" s="46">
        <f t="shared" si="45"/>
        <v>0.66561096308687595</v>
      </c>
      <c r="P421" s="46">
        <v>420</v>
      </c>
      <c r="Q421" s="49">
        <f t="shared" si="46"/>
        <v>0.1325790075951454</v>
      </c>
      <c r="R421" s="49">
        <f t="shared" si="47"/>
        <v>0.66561096308687595</v>
      </c>
      <c r="S421" s="49">
        <f t="shared" si="48"/>
        <v>0.80081606982509823</v>
      </c>
    </row>
    <row r="422" spans="1:19" x14ac:dyDescent="0.25">
      <c r="A422" s="46">
        <v>257</v>
      </c>
      <c r="B422" s="46">
        <v>5.6862701911388799E-2</v>
      </c>
      <c r="D422" s="46">
        <v>421</v>
      </c>
      <c r="E422" s="47">
        <f t="shared" si="43"/>
        <v>2</v>
      </c>
      <c r="F422" s="47">
        <f t="shared" si="44"/>
        <v>0.18075791070710209</v>
      </c>
      <c r="J422" s="46">
        <v>421</v>
      </c>
      <c r="L422" s="46">
        <v>1.92612388728049</v>
      </c>
      <c r="M422" s="46">
        <f t="shared" si="45"/>
        <v>7.70449554912196</v>
      </c>
      <c r="P422" s="46">
        <v>421</v>
      </c>
      <c r="Q422" s="49">
        <f t="shared" si="46"/>
        <v>0.18075791070710209</v>
      </c>
      <c r="R422" s="49">
        <f t="shared" si="47"/>
        <v>7.70449554912196</v>
      </c>
      <c r="S422" s="49">
        <f t="shared" si="48"/>
        <v>0.97653864428181769</v>
      </c>
    </row>
    <row r="423" spans="1:19" x14ac:dyDescent="0.25">
      <c r="A423" s="46">
        <v>803</v>
      </c>
      <c r="B423" s="46">
        <v>5.2366148279924002E-2</v>
      </c>
      <c r="D423" s="46">
        <v>422</v>
      </c>
      <c r="E423" s="47">
        <f t="shared" si="43"/>
        <v>2</v>
      </c>
      <c r="F423" s="47">
        <f t="shared" si="44"/>
        <v>0.1643353934529635</v>
      </c>
      <c r="J423" s="46">
        <v>422</v>
      </c>
      <c r="L423" s="46">
        <v>0.56092798118480702</v>
      </c>
      <c r="M423" s="46">
        <f t="shared" si="45"/>
        <v>2.2437119247392281</v>
      </c>
      <c r="P423" s="46">
        <v>422</v>
      </c>
      <c r="Q423" s="49">
        <f t="shared" si="46"/>
        <v>0.1643353934529635</v>
      </c>
      <c r="R423" s="49">
        <f t="shared" si="47"/>
        <v>2.2437119247392281</v>
      </c>
      <c r="S423" s="49">
        <f t="shared" si="48"/>
        <v>0.92675735612892329</v>
      </c>
    </row>
    <row r="424" spans="1:19" x14ac:dyDescent="0.25">
      <c r="A424" s="46">
        <v>652</v>
      </c>
      <c r="B424" s="46">
        <v>5.1931106526645399E-2</v>
      </c>
      <c r="D424" s="46">
        <v>423</v>
      </c>
      <c r="E424" s="47">
        <f t="shared" si="43"/>
        <v>2</v>
      </c>
      <c r="F424" s="47">
        <f t="shared" si="44"/>
        <v>0.13400459621179411</v>
      </c>
      <c r="J424" s="46">
        <v>423</v>
      </c>
      <c r="L424" s="46">
        <v>0.13592970592378101</v>
      </c>
      <c r="M424" s="46">
        <f t="shared" si="45"/>
        <v>0.54371882369512403</v>
      </c>
      <c r="P424" s="46">
        <v>423</v>
      </c>
      <c r="Q424" s="49">
        <f t="shared" si="46"/>
        <v>0.13400459621179411</v>
      </c>
      <c r="R424" s="49">
        <f t="shared" si="47"/>
        <v>0.54371882369512403</v>
      </c>
      <c r="S424" s="49">
        <f t="shared" si="48"/>
        <v>0.75354063465911258</v>
      </c>
    </row>
    <row r="425" spans="1:19" x14ac:dyDescent="0.25">
      <c r="A425" s="46">
        <v>842</v>
      </c>
      <c r="B425" s="46">
        <v>6.9950127166161502E-2</v>
      </c>
      <c r="D425" s="46">
        <v>424</v>
      </c>
      <c r="E425" s="47">
        <f t="shared" si="43"/>
        <v>2</v>
      </c>
      <c r="F425" s="47">
        <f t="shared" si="44"/>
        <v>0.15147008325543421</v>
      </c>
      <c r="J425" s="46">
        <v>424</v>
      </c>
      <c r="L425" s="46">
        <v>0.56003266986113698</v>
      </c>
      <c r="M425" s="46">
        <f t="shared" si="45"/>
        <v>2.2401306794445479</v>
      </c>
      <c r="P425" s="46">
        <v>424</v>
      </c>
      <c r="Q425" s="49">
        <f t="shared" si="46"/>
        <v>0.15147008325543421</v>
      </c>
      <c r="R425" s="49">
        <f t="shared" si="47"/>
        <v>2.2401306794445479</v>
      </c>
      <c r="S425" s="49">
        <f t="shared" si="48"/>
        <v>0.93238337180713393</v>
      </c>
    </row>
    <row r="426" spans="1:19" x14ac:dyDescent="0.25">
      <c r="A426" s="46">
        <v>494</v>
      </c>
      <c r="B426" s="46">
        <v>6.3465471284236297E-2</v>
      </c>
      <c r="D426" s="46">
        <v>425</v>
      </c>
      <c r="E426" s="47">
        <f t="shared" si="43"/>
        <v>2</v>
      </c>
      <c r="F426" s="47">
        <f t="shared" si="44"/>
        <v>0.1135832091940554</v>
      </c>
      <c r="J426" s="46">
        <v>425</v>
      </c>
      <c r="L426" s="46">
        <v>9.1264213385434403E-2</v>
      </c>
      <c r="M426" s="46">
        <f t="shared" si="45"/>
        <v>0.36505685354173761</v>
      </c>
      <c r="P426" s="46">
        <v>425</v>
      </c>
      <c r="Q426" s="49">
        <f t="shared" si="46"/>
        <v>0.1135832091940554</v>
      </c>
      <c r="R426" s="49">
        <f t="shared" si="47"/>
        <v>0.36505685354173761</v>
      </c>
      <c r="S426" s="49">
        <f t="shared" si="48"/>
        <v>0.6888615893878316</v>
      </c>
    </row>
    <row r="427" spans="1:19" x14ac:dyDescent="0.25">
      <c r="A427" s="46">
        <v>388</v>
      </c>
      <c r="B427" s="46">
        <v>3.7047129565029702E-2</v>
      </c>
      <c r="D427" s="46">
        <v>426</v>
      </c>
      <c r="E427" s="47">
        <f t="shared" si="43"/>
        <v>1</v>
      </c>
      <c r="F427" s="47">
        <f t="shared" si="44"/>
        <v>4.6244149125893197E-2</v>
      </c>
      <c r="J427" s="46">
        <v>426</v>
      </c>
      <c r="L427" s="46">
        <v>6.3579007294381595E-2</v>
      </c>
      <c r="M427" s="46">
        <f t="shared" si="45"/>
        <v>0.25431602917752638</v>
      </c>
      <c r="P427" s="46">
        <v>426</v>
      </c>
      <c r="Q427" s="49">
        <f t="shared" si="46"/>
        <v>4.6244149125893197E-2</v>
      </c>
      <c r="R427" s="49">
        <f t="shared" si="47"/>
        <v>0.25431602917752638</v>
      </c>
      <c r="S427" s="49">
        <f t="shared" si="48"/>
        <v>0.81816266447911434</v>
      </c>
    </row>
    <row r="428" spans="1:19" x14ac:dyDescent="0.25">
      <c r="A428" s="46">
        <v>279</v>
      </c>
      <c r="B428" s="46">
        <v>4.7437839230873698E-2</v>
      </c>
      <c r="D428" s="46">
        <v>427</v>
      </c>
      <c r="E428" s="47">
        <f t="shared" si="43"/>
        <v>2</v>
      </c>
      <c r="F428" s="47">
        <f t="shared" si="44"/>
        <v>0.1101504443471974</v>
      </c>
      <c r="J428" s="46">
        <v>427</v>
      </c>
      <c r="L428" s="46">
        <v>8.9565443589610105E-2</v>
      </c>
      <c r="M428" s="46">
        <f t="shared" si="45"/>
        <v>0.35826177435844042</v>
      </c>
      <c r="P428" s="46">
        <v>427</v>
      </c>
      <c r="Q428" s="49">
        <f t="shared" si="46"/>
        <v>0.1101504443471974</v>
      </c>
      <c r="R428" s="49">
        <f t="shared" si="47"/>
        <v>0.35826177435844042</v>
      </c>
      <c r="S428" s="49">
        <f t="shared" si="48"/>
        <v>0.69254201192842857</v>
      </c>
    </row>
    <row r="429" spans="1:19" x14ac:dyDescent="0.25">
      <c r="A429" s="46">
        <v>537</v>
      </c>
      <c r="B429" s="46">
        <v>3.7729053986240497E-2</v>
      </c>
      <c r="D429" s="46">
        <v>428</v>
      </c>
      <c r="E429" s="47">
        <f t="shared" si="43"/>
        <v>1</v>
      </c>
      <c r="F429" s="47">
        <f t="shared" si="44"/>
        <v>5.4104658506051201E-2</v>
      </c>
      <c r="J429" s="46">
        <v>428</v>
      </c>
      <c r="L429" s="46">
        <v>9.2138992612235404E-2</v>
      </c>
      <c r="M429" s="46">
        <f t="shared" si="45"/>
        <v>0.36855597044894162</v>
      </c>
      <c r="P429" s="46">
        <v>428</v>
      </c>
      <c r="Q429" s="49">
        <f t="shared" si="46"/>
        <v>5.4104658506051201E-2</v>
      </c>
      <c r="R429" s="49">
        <f t="shared" si="47"/>
        <v>0.36855597044894162</v>
      </c>
      <c r="S429" s="49">
        <f t="shared" si="48"/>
        <v>0.85319825794669457</v>
      </c>
    </row>
    <row r="430" spans="1:19" x14ac:dyDescent="0.25">
      <c r="A430" s="46">
        <v>489</v>
      </c>
      <c r="B430" s="46">
        <v>5.4527587978207399E-2</v>
      </c>
      <c r="D430" s="46">
        <v>429</v>
      </c>
      <c r="E430" s="47">
        <f t="shared" si="43"/>
        <v>1</v>
      </c>
      <c r="F430" s="47">
        <f t="shared" si="44"/>
        <v>5.2679124268952202E-2</v>
      </c>
      <c r="J430" s="46">
        <v>429</v>
      </c>
      <c r="L430" s="46">
        <v>8.5903812247672406E-2</v>
      </c>
      <c r="M430" s="46">
        <f t="shared" si="45"/>
        <v>0.34361524899068963</v>
      </c>
      <c r="P430" s="46">
        <v>429</v>
      </c>
      <c r="Q430" s="49">
        <f t="shared" si="46"/>
        <v>5.2679124268952202E-2</v>
      </c>
      <c r="R430" s="49">
        <f t="shared" si="47"/>
        <v>0.34361524899068963</v>
      </c>
      <c r="S430" s="49">
        <f t="shared" si="48"/>
        <v>0.84669154112430101</v>
      </c>
    </row>
    <row r="431" spans="1:19" x14ac:dyDescent="0.25">
      <c r="A431" s="46">
        <v>331</v>
      </c>
      <c r="B431" s="46">
        <v>4.96674248745596E-2</v>
      </c>
      <c r="D431" s="46">
        <v>430</v>
      </c>
      <c r="E431" s="47">
        <f t="shared" si="43"/>
        <v>2</v>
      </c>
      <c r="F431" s="47">
        <f t="shared" si="44"/>
        <v>9.9550451664544098E-2</v>
      </c>
      <c r="J431" s="46">
        <v>430</v>
      </c>
      <c r="L431" s="46">
        <v>7.0173837024365304E-2</v>
      </c>
      <c r="M431" s="46">
        <f t="shared" si="45"/>
        <v>0.28069534809746122</v>
      </c>
      <c r="P431" s="46">
        <v>430</v>
      </c>
      <c r="Q431" s="49">
        <f t="shared" si="46"/>
        <v>9.9550451664544098E-2</v>
      </c>
      <c r="R431" s="49">
        <f t="shared" si="47"/>
        <v>0.28069534809746122</v>
      </c>
      <c r="S431" s="49">
        <f t="shared" si="48"/>
        <v>0.64534342182978099</v>
      </c>
    </row>
    <row r="432" spans="1:19" x14ac:dyDescent="0.25">
      <c r="A432" s="46">
        <v>210</v>
      </c>
      <c r="B432" s="46">
        <v>4.6811502397834E-2</v>
      </c>
      <c r="D432" s="46">
        <v>431</v>
      </c>
      <c r="E432" s="47">
        <f t="shared" si="43"/>
        <v>1</v>
      </c>
      <c r="F432" s="47">
        <f t="shared" si="44"/>
        <v>5.6511552202900397E-2</v>
      </c>
      <c r="J432" s="46">
        <v>431</v>
      </c>
      <c r="L432" s="46">
        <v>0.112067904750437</v>
      </c>
      <c r="M432" s="46">
        <f t="shared" si="45"/>
        <v>0.448271619001748</v>
      </c>
      <c r="P432" s="46">
        <v>431</v>
      </c>
      <c r="Q432" s="49">
        <f t="shared" si="46"/>
        <v>5.6511552202900397E-2</v>
      </c>
      <c r="R432" s="49">
        <f t="shared" si="47"/>
        <v>0.448271619001748</v>
      </c>
      <c r="S432" s="49">
        <f t="shared" si="48"/>
        <v>0.87393457491521442</v>
      </c>
    </row>
    <row r="433" spans="1:19" x14ac:dyDescent="0.25">
      <c r="A433" s="46">
        <v>887</v>
      </c>
      <c r="B433" s="46">
        <v>4.5941656794019299E-2</v>
      </c>
      <c r="D433" s="46">
        <v>432</v>
      </c>
      <c r="E433" s="47">
        <f t="shared" si="43"/>
        <v>2</v>
      </c>
      <c r="F433" s="47">
        <f t="shared" si="44"/>
        <v>0.1188992092603959</v>
      </c>
      <c r="J433" s="46">
        <v>432</v>
      </c>
      <c r="L433" s="46">
        <v>0.11089115833270199</v>
      </c>
      <c r="M433" s="46">
        <f t="shared" si="45"/>
        <v>0.44356463333080798</v>
      </c>
      <c r="P433" s="46">
        <v>432</v>
      </c>
      <c r="Q433" s="49">
        <f t="shared" si="46"/>
        <v>0.1188992092603959</v>
      </c>
      <c r="R433" s="49">
        <f t="shared" si="47"/>
        <v>0.44356463333080798</v>
      </c>
      <c r="S433" s="49">
        <f t="shared" si="48"/>
        <v>0.73194614645545575</v>
      </c>
    </row>
    <row r="434" spans="1:19" x14ac:dyDescent="0.25">
      <c r="A434" s="46">
        <v>619</v>
      </c>
      <c r="B434" s="46">
        <v>5.694454965476E-2</v>
      </c>
      <c r="D434" s="46">
        <v>433</v>
      </c>
      <c r="E434" s="47">
        <f t="shared" si="43"/>
        <v>2</v>
      </c>
      <c r="F434" s="47">
        <f t="shared" si="44"/>
        <v>0.1141682914957782</v>
      </c>
      <c r="J434" s="46">
        <v>433</v>
      </c>
      <c r="L434" s="46">
        <v>8.7900162619564196E-2</v>
      </c>
      <c r="M434" s="46">
        <f t="shared" si="45"/>
        <v>0.35160065047825678</v>
      </c>
      <c r="P434" s="46">
        <v>433</v>
      </c>
      <c r="Q434" s="49">
        <f t="shared" si="46"/>
        <v>0.1141682914957782</v>
      </c>
      <c r="R434" s="49">
        <f t="shared" si="47"/>
        <v>0.35160065047825678</v>
      </c>
      <c r="S434" s="49">
        <f t="shared" si="48"/>
        <v>0.67528987406455765</v>
      </c>
    </row>
    <row r="435" spans="1:19" x14ac:dyDescent="0.25">
      <c r="A435" s="46">
        <v>226</v>
      </c>
      <c r="B435" s="46">
        <v>4.1174672158709902E-2</v>
      </c>
      <c r="D435" s="46">
        <v>434</v>
      </c>
      <c r="E435" s="47">
        <f t="shared" si="43"/>
        <v>2</v>
      </c>
      <c r="F435" s="47">
        <f t="shared" si="44"/>
        <v>0.1158509188219527</v>
      </c>
      <c r="J435" s="46">
        <v>434</v>
      </c>
      <c r="L435" s="46">
        <v>0.10108178566595399</v>
      </c>
      <c r="M435" s="46">
        <f t="shared" si="45"/>
        <v>0.40432714266381597</v>
      </c>
      <c r="P435" s="46">
        <v>434</v>
      </c>
      <c r="Q435" s="49">
        <f t="shared" si="46"/>
        <v>0.1158509188219527</v>
      </c>
      <c r="R435" s="49">
        <f t="shared" si="47"/>
        <v>0.40432714266381597</v>
      </c>
      <c r="S435" s="49">
        <f t="shared" si="48"/>
        <v>0.71347231833436731</v>
      </c>
    </row>
    <row r="436" spans="1:19" x14ac:dyDescent="0.25">
      <c r="A436" s="46">
        <v>362</v>
      </c>
      <c r="B436" s="46">
        <v>4.2413577941264699E-2</v>
      </c>
      <c r="D436" s="46">
        <v>435</v>
      </c>
      <c r="E436" s="47">
        <f t="shared" si="43"/>
        <v>2</v>
      </c>
      <c r="F436" s="47">
        <f t="shared" si="44"/>
        <v>0.15244833073425859</v>
      </c>
      <c r="J436" s="46">
        <v>435</v>
      </c>
      <c r="L436" s="46">
        <v>0.32630851514805098</v>
      </c>
      <c r="M436" s="46">
        <f t="shared" si="45"/>
        <v>1.3052340605922039</v>
      </c>
      <c r="P436" s="46">
        <v>435</v>
      </c>
      <c r="Q436" s="49">
        <f t="shared" si="46"/>
        <v>0.15244833073425859</v>
      </c>
      <c r="R436" s="49">
        <f t="shared" si="47"/>
        <v>1.3052340605922039</v>
      </c>
      <c r="S436" s="49">
        <f t="shared" si="48"/>
        <v>0.88320230421730606</v>
      </c>
    </row>
    <row r="437" spans="1:19" x14ac:dyDescent="0.25">
      <c r="A437" s="46">
        <v>530</v>
      </c>
      <c r="B437" s="46">
        <v>5.7621692974648302E-2</v>
      </c>
      <c r="D437" s="46">
        <v>436</v>
      </c>
      <c r="E437" s="47">
        <f t="shared" si="43"/>
        <v>2</v>
      </c>
      <c r="F437" s="47">
        <f t="shared" si="44"/>
        <v>0.13691652703371299</v>
      </c>
      <c r="J437" s="46">
        <v>436</v>
      </c>
      <c r="L437" s="46">
        <v>0.201962636739388</v>
      </c>
      <c r="M437" s="46">
        <f t="shared" si="45"/>
        <v>0.80785054695755198</v>
      </c>
      <c r="P437" s="46">
        <v>436</v>
      </c>
      <c r="Q437" s="49">
        <f t="shared" si="46"/>
        <v>0.13691652703371299</v>
      </c>
      <c r="R437" s="49">
        <f t="shared" si="47"/>
        <v>0.80785054695755198</v>
      </c>
      <c r="S437" s="49">
        <f t="shared" si="48"/>
        <v>0.83051750407379843</v>
      </c>
    </row>
    <row r="438" spans="1:19" x14ac:dyDescent="0.25">
      <c r="A438" s="46">
        <v>567</v>
      </c>
      <c r="B438" s="46">
        <v>4.7538404795727698E-2</v>
      </c>
      <c r="D438" s="46">
        <v>437</v>
      </c>
      <c r="E438" s="47">
        <f t="shared" si="43"/>
        <v>2</v>
      </c>
      <c r="F438" s="47">
        <f t="shared" si="44"/>
        <v>0.12925711750351959</v>
      </c>
      <c r="J438" s="46">
        <v>437</v>
      </c>
      <c r="L438" s="46">
        <v>0.111136329346428</v>
      </c>
      <c r="M438" s="46">
        <f t="shared" si="45"/>
        <v>0.44454531738571201</v>
      </c>
      <c r="P438" s="46">
        <v>437</v>
      </c>
      <c r="Q438" s="49">
        <f t="shared" si="46"/>
        <v>0.12925711750351959</v>
      </c>
      <c r="R438" s="49">
        <f t="shared" si="47"/>
        <v>0.44454531738571201</v>
      </c>
      <c r="S438" s="49">
        <f t="shared" si="48"/>
        <v>0.70923747827632833</v>
      </c>
    </row>
    <row r="439" spans="1:19" x14ac:dyDescent="0.25">
      <c r="A439" s="46">
        <v>620</v>
      </c>
      <c r="B439" s="46">
        <v>5.7501216652385702E-2</v>
      </c>
      <c r="D439" s="46">
        <v>438</v>
      </c>
      <c r="E439" s="47">
        <f t="shared" si="43"/>
        <v>2</v>
      </c>
      <c r="F439" s="47">
        <f t="shared" si="44"/>
        <v>9.3783995889774499E-2</v>
      </c>
      <c r="J439" s="46">
        <v>438</v>
      </c>
      <c r="L439" s="46">
        <v>5.94777184162203E-2</v>
      </c>
      <c r="M439" s="46">
        <f t="shared" si="45"/>
        <v>0.2379108736648812</v>
      </c>
      <c r="P439" s="46">
        <v>438</v>
      </c>
      <c r="Q439" s="49">
        <f t="shared" si="46"/>
        <v>9.3783995889774499E-2</v>
      </c>
      <c r="R439" s="49">
        <f t="shared" si="47"/>
        <v>0.2379108736648812</v>
      </c>
      <c r="S439" s="49">
        <f t="shared" si="48"/>
        <v>0.60580197766884047</v>
      </c>
    </row>
    <row r="440" spans="1:19" x14ac:dyDescent="0.25">
      <c r="A440" s="46">
        <v>826</v>
      </c>
      <c r="B440" s="46">
        <v>4.90333724787003E-2</v>
      </c>
      <c r="D440" s="46">
        <v>439</v>
      </c>
      <c r="E440" s="47">
        <f t="shared" si="43"/>
        <v>2</v>
      </c>
      <c r="F440" s="47">
        <f t="shared" si="44"/>
        <v>0.1465561936481502</v>
      </c>
      <c r="J440" s="46">
        <v>439</v>
      </c>
      <c r="L440" s="46">
        <v>0.248900204961577</v>
      </c>
      <c r="M440" s="46">
        <f t="shared" si="45"/>
        <v>0.99560081984630799</v>
      </c>
      <c r="P440" s="46">
        <v>439</v>
      </c>
      <c r="Q440" s="49">
        <f t="shared" si="46"/>
        <v>0.1465561936481502</v>
      </c>
      <c r="R440" s="49">
        <f t="shared" si="47"/>
        <v>0.99560081984630799</v>
      </c>
      <c r="S440" s="49">
        <f t="shared" si="48"/>
        <v>0.85279623045029807</v>
      </c>
    </row>
    <row r="441" spans="1:19" x14ac:dyDescent="0.25">
      <c r="A441" s="46">
        <v>757</v>
      </c>
      <c r="B441" s="46">
        <v>5.42407525619725E-2</v>
      </c>
      <c r="D441" s="46">
        <v>440</v>
      </c>
      <c r="E441" s="47">
        <f t="shared" si="43"/>
        <v>2</v>
      </c>
      <c r="F441" s="47">
        <f t="shared" si="44"/>
        <v>0.1482724131151559</v>
      </c>
      <c r="J441" s="46">
        <v>440</v>
      </c>
      <c r="L441" s="46">
        <v>0.25512126601252</v>
      </c>
      <c r="M441" s="46">
        <f t="shared" si="45"/>
        <v>1.02048506405008</v>
      </c>
      <c r="P441" s="46">
        <v>440</v>
      </c>
      <c r="Q441" s="49">
        <f t="shared" si="46"/>
        <v>0.1482724131151559</v>
      </c>
      <c r="R441" s="49">
        <f t="shared" si="47"/>
        <v>1.02048506405008</v>
      </c>
      <c r="S441" s="49">
        <f t="shared" si="48"/>
        <v>0.85470398505716938</v>
      </c>
    </row>
    <row r="442" spans="1:19" x14ac:dyDescent="0.25">
      <c r="A442" s="46">
        <v>857</v>
      </c>
      <c r="B442" s="46">
        <v>4.6816994419607398E-2</v>
      </c>
      <c r="D442" s="46">
        <v>441</v>
      </c>
      <c r="E442" s="47">
        <f t="shared" si="43"/>
        <v>2</v>
      </c>
      <c r="F442" s="47">
        <f t="shared" si="44"/>
        <v>0.16111550509849351</v>
      </c>
      <c r="J442" s="46">
        <v>441</v>
      </c>
      <c r="L442" s="46">
        <v>0.55213525843632005</v>
      </c>
      <c r="M442" s="46">
        <f t="shared" si="45"/>
        <v>2.2085410337452802</v>
      </c>
      <c r="P442" s="46">
        <v>441</v>
      </c>
      <c r="Q442" s="49">
        <f t="shared" si="46"/>
        <v>0.16111550509849351</v>
      </c>
      <c r="R442" s="49">
        <f t="shared" si="47"/>
        <v>2.2085410337452802</v>
      </c>
      <c r="S442" s="49">
        <f t="shared" si="48"/>
        <v>0.92704889669843671</v>
      </c>
    </row>
    <row r="443" spans="1:19" x14ac:dyDescent="0.25">
      <c r="A443" s="46">
        <v>745</v>
      </c>
      <c r="B443" s="46">
        <v>4.5073639075336701E-2</v>
      </c>
      <c r="D443" s="46">
        <v>442</v>
      </c>
      <c r="E443" s="47">
        <f t="shared" si="43"/>
        <v>2</v>
      </c>
      <c r="F443" s="47">
        <f t="shared" si="44"/>
        <v>0.12208167032259939</v>
      </c>
      <c r="J443" s="46">
        <v>442</v>
      </c>
      <c r="L443" s="46">
        <v>0.11045208348788101</v>
      </c>
      <c r="M443" s="46">
        <f t="shared" si="45"/>
        <v>0.44180833395152402</v>
      </c>
      <c r="P443" s="46">
        <v>442</v>
      </c>
      <c r="Q443" s="49">
        <f t="shared" si="46"/>
        <v>0.12208167032259939</v>
      </c>
      <c r="R443" s="49">
        <f t="shared" si="47"/>
        <v>0.44180833395152402</v>
      </c>
      <c r="S443" s="49">
        <f t="shared" si="48"/>
        <v>0.72367730316288148</v>
      </c>
    </row>
    <row r="444" spans="1:19" x14ac:dyDescent="0.25">
      <c r="A444" s="46">
        <v>837</v>
      </c>
      <c r="B444" s="46">
        <v>4.6771543408885903E-2</v>
      </c>
      <c r="D444" s="46">
        <v>443</v>
      </c>
      <c r="E444" s="47">
        <f t="shared" si="43"/>
        <v>2</v>
      </c>
      <c r="F444" s="47">
        <f t="shared" si="44"/>
        <v>0.13372655542111411</v>
      </c>
      <c r="J444" s="46">
        <v>443</v>
      </c>
      <c r="L444" s="46">
        <v>0.121196016039351</v>
      </c>
      <c r="M444" s="46">
        <f t="shared" si="45"/>
        <v>0.48478406415740399</v>
      </c>
      <c r="P444" s="46">
        <v>443</v>
      </c>
      <c r="Q444" s="49">
        <f t="shared" si="46"/>
        <v>0.13372655542111411</v>
      </c>
      <c r="R444" s="49">
        <f t="shared" si="47"/>
        <v>0.48478406415740399</v>
      </c>
      <c r="S444" s="49">
        <f t="shared" si="48"/>
        <v>0.72415232820504882</v>
      </c>
    </row>
    <row r="445" spans="1:19" x14ac:dyDescent="0.25">
      <c r="A445" s="46">
        <v>760</v>
      </c>
      <c r="B445" s="46">
        <v>4.1697592131747299E-2</v>
      </c>
      <c r="D445" s="46">
        <v>444</v>
      </c>
      <c r="E445" s="47">
        <f t="shared" si="43"/>
        <v>2</v>
      </c>
      <c r="F445" s="47">
        <f t="shared" si="44"/>
        <v>0.11489597800782619</v>
      </c>
      <c r="J445" s="46">
        <v>444</v>
      </c>
      <c r="L445" s="46">
        <v>9.4586306729513903E-2</v>
      </c>
      <c r="M445" s="46">
        <f t="shared" si="45"/>
        <v>0.37834522691805561</v>
      </c>
      <c r="P445" s="46">
        <v>444</v>
      </c>
      <c r="Q445" s="49">
        <f t="shared" si="46"/>
        <v>0.11489597800782619</v>
      </c>
      <c r="R445" s="49">
        <f t="shared" si="47"/>
        <v>0.37834522691805561</v>
      </c>
      <c r="S445" s="49">
        <f t="shared" si="48"/>
        <v>0.69631973701967409</v>
      </c>
    </row>
    <row r="446" spans="1:19" x14ac:dyDescent="0.25">
      <c r="A446" s="46">
        <v>281</v>
      </c>
      <c r="B446" s="46">
        <v>4.8371373881372103E-2</v>
      </c>
      <c r="D446" s="46">
        <v>445</v>
      </c>
      <c r="E446" s="47">
        <f t="shared" si="43"/>
        <v>1</v>
      </c>
      <c r="F446" s="47">
        <f t="shared" si="44"/>
        <v>4.5995972641970702E-2</v>
      </c>
      <c r="J446" s="46">
        <v>445</v>
      </c>
      <c r="L446" s="46">
        <v>6.3629524491495906E-2</v>
      </c>
      <c r="M446" s="46">
        <f t="shared" si="45"/>
        <v>0.25451809796598363</v>
      </c>
      <c r="P446" s="46">
        <v>445</v>
      </c>
      <c r="Q446" s="49">
        <f t="shared" si="46"/>
        <v>4.5995972641970702E-2</v>
      </c>
      <c r="R446" s="49">
        <f t="shared" si="47"/>
        <v>0.25451809796598363</v>
      </c>
      <c r="S446" s="49">
        <f t="shared" si="48"/>
        <v>0.8192821138867773</v>
      </c>
    </row>
    <row r="447" spans="1:19" x14ac:dyDescent="0.25">
      <c r="A447" s="46">
        <v>296</v>
      </c>
      <c r="B447" s="46">
        <v>5.3047165067124299E-2</v>
      </c>
      <c r="D447" s="46">
        <v>446</v>
      </c>
      <c r="E447" s="47">
        <f t="shared" si="43"/>
        <v>1</v>
      </c>
      <c r="F447" s="47">
        <f t="shared" si="44"/>
        <v>2.73936743451988E-2</v>
      </c>
      <c r="J447" s="46">
        <v>446</v>
      </c>
      <c r="L447" s="46">
        <v>3.86916308991168E-2</v>
      </c>
      <c r="M447" s="46">
        <f t="shared" si="45"/>
        <v>0.1547665235964672</v>
      </c>
      <c r="P447" s="46">
        <v>446</v>
      </c>
      <c r="Q447" s="49">
        <f t="shared" si="46"/>
        <v>2.73936743451988E-2</v>
      </c>
      <c r="R447" s="49">
        <f t="shared" si="47"/>
        <v>0.1547665235964672</v>
      </c>
      <c r="S447" s="49">
        <f t="shared" si="48"/>
        <v>0.82300000214113422</v>
      </c>
    </row>
    <row r="448" spans="1:19" x14ac:dyDescent="0.25">
      <c r="A448" s="46">
        <v>245</v>
      </c>
      <c r="B448" s="46">
        <v>4.99874513321798E-2</v>
      </c>
      <c r="D448" s="46">
        <v>447</v>
      </c>
      <c r="E448" s="47">
        <f t="shared" si="43"/>
        <v>2</v>
      </c>
      <c r="F448" s="47">
        <f t="shared" si="44"/>
        <v>0.12380453097354879</v>
      </c>
      <c r="J448" s="46">
        <v>447</v>
      </c>
      <c r="L448" s="46">
        <v>0.128196484086677</v>
      </c>
      <c r="M448" s="46">
        <f t="shared" si="45"/>
        <v>0.51278593634670799</v>
      </c>
      <c r="P448" s="46">
        <v>447</v>
      </c>
      <c r="Q448" s="49">
        <f t="shared" si="46"/>
        <v>0.12380453097354879</v>
      </c>
      <c r="R448" s="49">
        <f t="shared" si="47"/>
        <v>0.51278593634670799</v>
      </c>
      <c r="S448" s="49">
        <f t="shared" si="48"/>
        <v>0.7585648860505384</v>
      </c>
    </row>
    <row r="449" spans="1:19" x14ac:dyDescent="0.25">
      <c r="A449" s="46">
        <v>280</v>
      </c>
      <c r="B449" s="46">
        <v>4.78628060786069E-2</v>
      </c>
      <c r="D449" s="46">
        <v>448</v>
      </c>
      <c r="E449" s="47">
        <f t="shared" si="43"/>
        <v>2</v>
      </c>
      <c r="F449" s="47">
        <f t="shared" si="44"/>
        <v>0.1212642664361967</v>
      </c>
      <c r="J449" s="46">
        <v>448</v>
      </c>
      <c r="L449" s="46">
        <v>0.122418908027336</v>
      </c>
      <c r="M449" s="46">
        <f t="shared" si="45"/>
        <v>0.48967563210934401</v>
      </c>
      <c r="P449" s="46">
        <v>448</v>
      </c>
      <c r="Q449" s="49">
        <f t="shared" si="46"/>
        <v>0.1212642664361967</v>
      </c>
      <c r="R449" s="49">
        <f t="shared" si="47"/>
        <v>0.48967563210934401</v>
      </c>
      <c r="S449" s="49">
        <f t="shared" si="48"/>
        <v>0.75235797232989832</v>
      </c>
    </row>
    <row r="450" spans="1:19" x14ac:dyDescent="0.25">
      <c r="A450" s="46">
        <v>314</v>
      </c>
      <c r="B450" s="46">
        <v>4.7041666805824701E-2</v>
      </c>
      <c r="D450" s="46">
        <v>449</v>
      </c>
      <c r="E450" s="47">
        <f t="shared" ref="E450:E513" si="49">+COUNTIF($A$3:$A$3132,D450)</f>
        <v>1</v>
      </c>
      <c r="F450" s="47">
        <f t="shared" ref="F450:F513" si="50">+SUMIF($A$3:$A$3134,D450,$B$3:$B$3134)</f>
        <v>5.84737784949491E-2</v>
      </c>
      <c r="J450" s="46">
        <v>449</v>
      </c>
      <c r="L450" s="46">
        <v>0.11941006872578799</v>
      </c>
      <c r="M450" s="46">
        <f t="shared" si="45"/>
        <v>0.47764027490315197</v>
      </c>
      <c r="P450" s="46">
        <v>449</v>
      </c>
      <c r="Q450" s="49">
        <f t="shared" si="46"/>
        <v>5.84737784949491E-2</v>
      </c>
      <c r="R450" s="49">
        <f t="shared" si="47"/>
        <v>0.47764027490315197</v>
      </c>
      <c r="S450" s="49">
        <f t="shared" si="48"/>
        <v>0.87757778904468331</v>
      </c>
    </row>
    <row r="451" spans="1:19" x14ac:dyDescent="0.25">
      <c r="A451" s="46">
        <v>574</v>
      </c>
      <c r="B451" s="46">
        <v>5.08889697830971E-2</v>
      </c>
      <c r="D451" s="46">
        <v>450</v>
      </c>
      <c r="E451" s="47">
        <f t="shared" si="49"/>
        <v>2</v>
      </c>
      <c r="F451" s="47">
        <f t="shared" si="50"/>
        <v>9.0568453586400505E-2</v>
      </c>
      <c r="J451" s="46">
        <v>450</v>
      </c>
      <c r="L451" s="46">
        <v>5.8752199579093001E-2</v>
      </c>
      <c r="M451" s="46">
        <f t="shared" ref="M451:M514" si="51">L451*4</f>
        <v>0.235008798316372</v>
      </c>
      <c r="P451" s="46">
        <v>450</v>
      </c>
      <c r="Q451" s="49">
        <f t="shared" si="46"/>
        <v>9.0568453586400505E-2</v>
      </c>
      <c r="R451" s="49">
        <f t="shared" si="47"/>
        <v>0.235008798316372</v>
      </c>
      <c r="S451" s="49">
        <f t="shared" si="48"/>
        <v>0.6146167537758479</v>
      </c>
    </row>
    <row r="452" spans="1:19" x14ac:dyDescent="0.25">
      <c r="A452" s="46">
        <v>487</v>
      </c>
      <c r="B452" s="46">
        <v>5.9192435222995499E-2</v>
      </c>
      <c r="D452" s="46">
        <v>451</v>
      </c>
      <c r="E452" s="47">
        <f t="shared" si="49"/>
        <v>1</v>
      </c>
      <c r="F452" s="47">
        <f t="shared" si="50"/>
        <v>4.7641812784518803E-2</v>
      </c>
      <c r="J452" s="46">
        <v>451</v>
      </c>
      <c r="L452" s="46">
        <v>6.7339392319708202E-2</v>
      </c>
      <c r="M452" s="46">
        <f t="shared" si="51"/>
        <v>0.26935756927883281</v>
      </c>
      <c r="P452" s="46">
        <v>451</v>
      </c>
      <c r="Q452" s="49">
        <f t="shared" ref="Q452:Q515" si="52">+VLOOKUP(P452,$D$2:$F$921,3,0)</f>
        <v>4.7641812784518803E-2</v>
      </c>
      <c r="R452" s="49">
        <f t="shared" ref="R452:R515" si="53">+VLOOKUP(P452,$J$2:$M$921,4,0)</f>
        <v>0.26935756927883281</v>
      </c>
      <c r="S452" s="49">
        <f t="shared" ref="S452:S515" si="54">+(R452-Q452)/R452</f>
        <v>0.82312799706326023</v>
      </c>
    </row>
    <row r="453" spans="1:19" x14ac:dyDescent="0.25">
      <c r="A453" s="46">
        <v>889</v>
      </c>
      <c r="B453" s="46">
        <v>3.9911566694968301E-2</v>
      </c>
      <c r="D453" s="46">
        <v>452</v>
      </c>
      <c r="E453" s="47">
        <f t="shared" si="49"/>
        <v>2</v>
      </c>
      <c r="F453" s="47">
        <f t="shared" si="50"/>
        <v>0.13005842027716219</v>
      </c>
      <c r="J453" s="46">
        <v>452</v>
      </c>
      <c r="L453" s="46">
        <v>0.14376579507296899</v>
      </c>
      <c r="M453" s="46">
        <f t="shared" si="51"/>
        <v>0.57506318029187597</v>
      </c>
      <c r="P453" s="46">
        <v>452</v>
      </c>
      <c r="Q453" s="49">
        <f t="shared" si="52"/>
        <v>0.13005842027716219</v>
      </c>
      <c r="R453" s="49">
        <f t="shared" si="53"/>
        <v>0.57506318029187597</v>
      </c>
      <c r="S453" s="49">
        <f t="shared" si="54"/>
        <v>0.77383629358577533</v>
      </c>
    </row>
    <row r="454" spans="1:19" x14ac:dyDescent="0.25">
      <c r="A454" s="46">
        <v>555</v>
      </c>
      <c r="B454" s="46">
        <v>4.2790332987560298E-2</v>
      </c>
      <c r="D454" s="46">
        <v>453</v>
      </c>
      <c r="E454" s="47">
        <f t="shared" si="49"/>
        <v>2</v>
      </c>
      <c r="F454" s="47">
        <f t="shared" si="50"/>
        <v>0.1359175475931696</v>
      </c>
      <c r="J454" s="46">
        <v>453</v>
      </c>
      <c r="L454" s="46">
        <v>0.25733709891488898</v>
      </c>
      <c r="M454" s="46">
        <f t="shared" si="51"/>
        <v>1.0293483956595559</v>
      </c>
      <c r="P454" s="46">
        <v>453</v>
      </c>
      <c r="Q454" s="49">
        <f t="shared" si="52"/>
        <v>0.1359175475931696</v>
      </c>
      <c r="R454" s="49">
        <f t="shared" si="53"/>
        <v>1.0293483956595559</v>
      </c>
      <c r="S454" s="49">
        <f t="shared" si="54"/>
        <v>0.8679576825822124</v>
      </c>
    </row>
    <row r="455" spans="1:19" x14ac:dyDescent="0.25">
      <c r="A455" s="46">
        <v>418</v>
      </c>
      <c r="B455" s="46">
        <v>5.4608635423151398E-2</v>
      </c>
      <c r="D455" s="46">
        <v>454</v>
      </c>
      <c r="E455" s="47">
        <f t="shared" si="49"/>
        <v>1</v>
      </c>
      <c r="F455" s="47">
        <f t="shared" si="50"/>
        <v>3.8505531351433198E-2</v>
      </c>
      <c r="J455" s="46">
        <v>454</v>
      </c>
      <c r="L455" s="46">
        <v>4.8831675427606198E-2</v>
      </c>
      <c r="M455" s="46">
        <f t="shared" si="51"/>
        <v>0.19532670171042479</v>
      </c>
      <c r="P455" s="46">
        <v>454</v>
      </c>
      <c r="Q455" s="49">
        <f t="shared" si="52"/>
        <v>3.8505531351433198E-2</v>
      </c>
      <c r="R455" s="49">
        <f t="shared" si="53"/>
        <v>0.19532670171042479</v>
      </c>
      <c r="S455" s="49">
        <f t="shared" si="54"/>
        <v>0.80286601363638288</v>
      </c>
    </row>
    <row r="456" spans="1:19" x14ac:dyDescent="0.25">
      <c r="A456" s="46">
        <v>381</v>
      </c>
      <c r="B456" s="46">
        <v>4.4320099204053998E-2</v>
      </c>
      <c r="D456" s="46">
        <v>455</v>
      </c>
      <c r="E456" s="47">
        <f t="shared" si="49"/>
        <v>3</v>
      </c>
      <c r="F456" s="47">
        <f t="shared" si="50"/>
        <v>0.28085338009390642</v>
      </c>
      <c r="J456" s="46">
        <v>455</v>
      </c>
      <c r="L456" s="46">
        <v>2.0558857984403498</v>
      </c>
      <c r="M456" s="46">
        <f t="shared" si="51"/>
        <v>8.2235431937613992</v>
      </c>
      <c r="P456" s="46">
        <v>455</v>
      </c>
      <c r="Q456" s="49">
        <f t="shared" si="52"/>
        <v>0.28085338009390642</v>
      </c>
      <c r="R456" s="49">
        <f t="shared" si="53"/>
        <v>8.2235431937613992</v>
      </c>
      <c r="S456" s="49">
        <f t="shared" si="54"/>
        <v>0.9658476433483113</v>
      </c>
    </row>
    <row r="457" spans="1:19" x14ac:dyDescent="0.25">
      <c r="A457" s="46">
        <v>459</v>
      </c>
      <c r="B457" s="46">
        <v>4.8029340800143101E-2</v>
      </c>
      <c r="D457" s="46">
        <v>456</v>
      </c>
      <c r="E457" s="47">
        <f t="shared" si="49"/>
        <v>2</v>
      </c>
      <c r="F457" s="47">
        <f t="shared" si="50"/>
        <v>0.16639791539678389</v>
      </c>
      <c r="J457" s="46">
        <v>456</v>
      </c>
      <c r="L457" s="46">
        <v>1.34287949474914</v>
      </c>
      <c r="M457" s="46">
        <f t="shared" si="51"/>
        <v>5.3715179789965601</v>
      </c>
      <c r="P457" s="46">
        <v>456</v>
      </c>
      <c r="Q457" s="49">
        <f t="shared" si="52"/>
        <v>0.16639791539678389</v>
      </c>
      <c r="R457" s="49">
        <f t="shared" si="53"/>
        <v>5.3715179789965601</v>
      </c>
      <c r="S457" s="49">
        <f t="shared" si="54"/>
        <v>0.96902218031338161</v>
      </c>
    </row>
    <row r="458" spans="1:19" x14ac:dyDescent="0.25">
      <c r="A458" s="46">
        <v>808</v>
      </c>
      <c r="B458" s="46">
        <v>5.2314061778507302E-2</v>
      </c>
      <c r="D458" s="46">
        <v>457</v>
      </c>
      <c r="E458" s="47">
        <f t="shared" si="49"/>
        <v>2</v>
      </c>
      <c r="F458" s="47">
        <f t="shared" si="50"/>
        <v>0.14209299379934759</v>
      </c>
      <c r="J458" s="46">
        <v>457</v>
      </c>
      <c r="L458" s="46">
        <v>0.34555947143469901</v>
      </c>
      <c r="M458" s="46">
        <f t="shared" si="51"/>
        <v>1.382237885738796</v>
      </c>
      <c r="P458" s="46">
        <v>457</v>
      </c>
      <c r="Q458" s="49">
        <f t="shared" si="52"/>
        <v>0.14209299379934759</v>
      </c>
      <c r="R458" s="49">
        <f t="shared" si="53"/>
        <v>1.382237885738796</v>
      </c>
      <c r="S458" s="49">
        <f t="shared" si="54"/>
        <v>0.89720076749061184</v>
      </c>
    </row>
    <row r="459" spans="1:19" x14ac:dyDescent="0.25">
      <c r="A459" s="46">
        <v>367</v>
      </c>
      <c r="B459" s="46">
        <v>4.9770098416648603E-2</v>
      </c>
      <c r="D459" s="46">
        <v>458</v>
      </c>
      <c r="E459" s="47">
        <f t="shared" si="49"/>
        <v>2</v>
      </c>
      <c r="F459" s="47">
        <f t="shared" si="50"/>
        <v>0.1087143078282331</v>
      </c>
      <c r="J459" s="46">
        <v>458</v>
      </c>
      <c r="L459" s="46">
        <v>7.6189472523166199E-2</v>
      </c>
      <c r="M459" s="46">
        <f t="shared" si="51"/>
        <v>0.3047578900926648</v>
      </c>
      <c r="P459" s="46">
        <v>458</v>
      </c>
      <c r="Q459" s="49">
        <f t="shared" si="52"/>
        <v>0.1087143078282331</v>
      </c>
      <c r="R459" s="49">
        <f t="shared" si="53"/>
        <v>0.3047578900926648</v>
      </c>
      <c r="S459" s="49">
        <f t="shared" si="54"/>
        <v>0.64327647827205592</v>
      </c>
    </row>
    <row r="460" spans="1:19" x14ac:dyDescent="0.25">
      <c r="A460" s="46">
        <v>353</v>
      </c>
      <c r="B460" s="46">
        <v>6.4554212009000703E-2</v>
      </c>
      <c r="D460" s="46">
        <v>459</v>
      </c>
      <c r="E460" s="47">
        <f t="shared" si="49"/>
        <v>2</v>
      </c>
      <c r="F460" s="47">
        <f t="shared" si="50"/>
        <v>9.4151965244324703E-2</v>
      </c>
      <c r="J460" s="46">
        <v>459</v>
      </c>
      <c r="L460" s="46">
        <v>6.0335163664830299E-2</v>
      </c>
      <c r="M460" s="46">
        <f t="shared" si="51"/>
        <v>0.2413406546593212</v>
      </c>
      <c r="P460" s="46">
        <v>459</v>
      </c>
      <c r="Q460" s="49">
        <f t="shared" si="52"/>
        <v>9.4151965244324703E-2</v>
      </c>
      <c r="R460" s="49">
        <f t="shared" si="53"/>
        <v>0.2413406546593212</v>
      </c>
      <c r="S460" s="49">
        <f t="shared" si="54"/>
        <v>0.60987938241391393</v>
      </c>
    </row>
    <row r="461" spans="1:19" x14ac:dyDescent="0.25">
      <c r="A461" s="46">
        <v>767</v>
      </c>
      <c r="B461" s="46">
        <v>5.7513338283556197E-2</v>
      </c>
      <c r="D461" s="46">
        <v>460</v>
      </c>
      <c r="E461" s="47">
        <f t="shared" si="49"/>
        <v>2</v>
      </c>
      <c r="F461" s="47">
        <f t="shared" si="50"/>
        <v>0.13850283399962909</v>
      </c>
      <c r="J461" s="46">
        <v>460</v>
      </c>
      <c r="L461" s="46">
        <v>0.13821866198765001</v>
      </c>
      <c r="M461" s="46">
        <f t="shared" si="51"/>
        <v>0.55287464795060004</v>
      </c>
      <c r="P461" s="46">
        <v>460</v>
      </c>
      <c r="Q461" s="49">
        <f t="shared" si="52"/>
        <v>0.13850283399962909</v>
      </c>
      <c r="R461" s="49">
        <f t="shared" si="53"/>
        <v>0.55287464795060004</v>
      </c>
      <c r="S461" s="49">
        <f t="shared" si="54"/>
        <v>0.74948601005122506</v>
      </c>
    </row>
    <row r="462" spans="1:19" x14ac:dyDescent="0.25">
      <c r="A462" s="46">
        <v>865</v>
      </c>
      <c r="B462" s="46">
        <v>4.9397121677144898E-2</v>
      </c>
      <c r="D462" s="46">
        <v>461</v>
      </c>
      <c r="E462" s="47">
        <f t="shared" si="49"/>
        <v>2</v>
      </c>
      <c r="F462" s="47">
        <f t="shared" si="50"/>
        <v>0.1327404759591588</v>
      </c>
      <c r="J462" s="46">
        <v>461</v>
      </c>
      <c r="L462" s="46">
        <v>0.17122120959055301</v>
      </c>
      <c r="M462" s="46">
        <f t="shared" si="51"/>
        <v>0.68488483836221203</v>
      </c>
      <c r="P462" s="46">
        <v>461</v>
      </c>
      <c r="Q462" s="49">
        <f t="shared" si="52"/>
        <v>0.1327404759591588</v>
      </c>
      <c r="R462" s="49">
        <f t="shared" si="53"/>
        <v>0.68488483836221203</v>
      </c>
      <c r="S462" s="49">
        <f t="shared" si="54"/>
        <v>0.80618569937015172</v>
      </c>
    </row>
    <row r="463" spans="1:19" x14ac:dyDescent="0.25">
      <c r="A463" s="46">
        <v>541</v>
      </c>
      <c r="B463" s="46">
        <v>5.1266910074081101E-2</v>
      </c>
      <c r="D463" s="46">
        <v>462</v>
      </c>
      <c r="E463" s="47">
        <f t="shared" si="49"/>
        <v>2</v>
      </c>
      <c r="F463" s="47">
        <f t="shared" si="50"/>
        <v>0.13875865197659659</v>
      </c>
      <c r="J463" s="46">
        <v>462</v>
      </c>
      <c r="L463" s="46">
        <v>0.24966963115732899</v>
      </c>
      <c r="M463" s="46">
        <f t="shared" si="51"/>
        <v>0.99867852462931594</v>
      </c>
      <c r="P463" s="46">
        <v>462</v>
      </c>
      <c r="Q463" s="49">
        <f t="shared" si="52"/>
        <v>0.13875865197659659</v>
      </c>
      <c r="R463" s="49">
        <f t="shared" si="53"/>
        <v>0.99867852462931594</v>
      </c>
      <c r="S463" s="49">
        <f t="shared" si="54"/>
        <v>0.86105773924787221</v>
      </c>
    </row>
    <row r="464" spans="1:19" x14ac:dyDescent="0.25">
      <c r="A464" s="46">
        <v>389</v>
      </c>
      <c r="B464" s="46">
        <v>3.9362441186413299E-2</v>
      </c>
      <c r="D464" s="46">
        <v>463</v>
      </c>
      <c r="E464" s="47">
        <f t="shared" si="49"/>
        <v>2</v>
      </c>
      <c r="F464" s="47">
        <f t="shared" si="50"/>
        <v>0.12920966239326093</v>
      </c>
      <c r="J464" s="46">
        <v>463</v>
      </c>
      <c r="L464" s="46">
        <v>0.14321645695360599</v>
      </c>
      <c r="M464" s="46">
        <f t="shared" si="51"/>
        <v>0.57286582781442397</v>
      </c>
      <c r="P464" s="46">
        <v>463</v>
      </c>
      <c r="Q464" s="49">
        <f t="shared" si="52"/>
        <v>0.12920966239326093</v>
      </c>
      <c r="R464" s="49">
        <f t="shared" si="53"/>
        <v>0.57286582781442397</v>
      </c>
      <c r="S464" s="49">
        <f t="shared" si="54"/>
        <v>0.77445039288481088</v>
      </c>
    </row>
    <row r="465" spans="1:19" x14ac:dyDescent="0.25">
      <c r="A465" s="46">
        <v>398</v>
      </c>
      <c r="B465" s="46">
        <v>4.2467295832905101E-2</v>
      </c>
      <c r="D465" s="46">
        <v>464</v>
      </c>
      <c r="E465" s="47">
        <f t="shared" si="49"/>
        <v>2</v>
      </c>
      <c r="F465" s="47">
        <f t="shared" si="50"/>
        <v>0.11272456202025949</v>
      </c>
      <c r="J465" s="46">
        <v>464</v>
      </c>
      <c r="L465" s="46">
        <v>9.6476426135918295E-2</v>
      </c>
      <c r="M465" s="46">
        <f t="shared" si="51"/>
        <v>0.38590570454367318</v>
      </c>
      <c r="P465" s="46">
        <v>464</v>
      </c>
      <c r="Q465" s="49">
        <f t="shared" si="52"/>
        <v>0.11272456202025949</v>
      </c>
      <c r="R465" s="49">
        <f t="shared" si="53"/>
        <v>0.38590570454367318</v>
      </c>
      <c r="S465" s="49">
        <f t="shared" si="54"/>
        <v>0.70789609820991284</v>
      </c>
    </row>
    <row r="466" spans="1:19" x14ac:dyDescent="0.25">
      <c r="A466" s="46">
        <v>675</v>
      </c>
      <c r="B466" s="46">
        <v>5.7817718320498299E-2</v>
      </c>
      <c r="D466" s="46">
        <v>465</v>
      </c>
      <c r="E466" s="47">
        <f t="shared" si="49"/>
        <v>2</v>
      </c>
      <c r="F466" s="47">
        <f t="shared" si="50"/>
        <v>0.1051032940014997</v>
      </c>
      <c r="J466" s="46">
        <v>465</v>
      </c>
      <c r="L466" s="46">
        <v>7.8944093554510097E-2</v>
      </c>
      <c r="M466" s="46">
        <f t="shared" si="51"/>
        <v>0.31577637421804039</v>
      </c>
      <c r="P466" s="46">
        <v>465</v>
      </c>
      <c r="Q466" s="49">
        <f t="shared" si="52"/>
        <v>0.1051032940014997</v>
      </c>
      <c r="R466" s="49">
        <f t="shared" si="53"/>
        <v>0.31577637421804039</v>
      </c>
      <c r="S466" s="49">
        <f t="shared" si="54"/>
        <v>0.66715909554105224</v>
      </c>
    </row>
    <row r="467" spans="1:19" x14ac:dyDescent="0.25">
      <c r="A467" s="46">
        <v>773</v>
      </c>
      <c r="B467" s="46">
        <v>5.7282401607814601E-2</v>
      </c>
      <c r="D467" s="46">
        <v>466</v>
      </c>
      <c r="E467" s="47">
        <f t="shared" si="49"/>
        <v>1</v>
      </c>
      <c r="F467" s="47">
        <f t="shared" si="50"/>
        <v>4.3298092136844803E-2</v>
      </c>
      <c r="J467" s="46">
        <v>466</v>
      </c>
      <c r="L467" s="46">
        <v>5.7710915754973301E-2</v>
      </c>
      <c r="M467" s="46">
        <f t="shared" si="51"/>
        <v>0.2308436630198932</v>
      </c>
      <c r="P467" s="46">
        <v>466</v>
      </c>
      <c r="Q467" s="49">
        <f t="shared" si="52"/>
        <v>4.3298092136844803E-2</v>
      </c>
      <c r="R467" s="49">
        <f t="shared" si="53"/>
        <v>0.2308436630198932</v>
      </c>
      <c r="S467" s="49">
        <f t="shared" si="54"/>
        <v>0.81243543110337169</v>
      </c>
    </row>
    <row r="468" spans="1:19" x14ac:dyDescent="0.25">
      <c r="A468" s="46">
        <v>867</v>
      </c>
      <c r="B468" s="46">
        <v>5.3064070470412499E-2</v>
      </c>
      <c r="D468" s="46">
        <v>467</v>
      </c>
      <c r="E468" s="47">
        <f t="shared" si="49"/>
        <v>2</v>
      </c>
      <c r="F468" s="47">
        <f t="shared" si="50"/>
        <v>0.1177525420155521</v>
      </c>
      <c r="J468" s="46">
        <v>467</v>
      </c>
      <c r="L468" s="46">
        <v>0.11193291334422099</v>
      </c>
      <c r="M468" s="46">
        <f t="shared" si="51"/>
        <v>0.44773165337688398</v>
      </c>
      <c r="P468" s="46">
        <v>467</v>
      </c>
      <c r="Q468" s="49">
        <f t="shared" si="52"/>
        <v>0.1177525420155521</v>
      </c>
      <c r="R468" s="49">
        <f t="shared" si="53"/>
        <v>0.44773165337688398</v>
      </c>
      <c r="S468" s="49">
        <f t="shared" si="54"/>
        <v>0.73700197176715498</v>
      </c>
    </row>
    <row r="469" spans="1:19" x14ac:dyDescent="0.25">
      <c r="A469" s="46">
        <v>493</v>
      </c>
      <c r="B469" s="46">
        <v>4.34699134045681E-2</v>
      </c>
      <c r="D469" s="46">
        <v>468</v>
      </c>
      <c r="E469" s="47">
        <f t="shared" si="49"/>
        <v>1</v>
      </c>
      <c r="F469" s="47">
        <f t="shared" si="50"/>
        <v>5.2498400124684097E-2</v>
      </c>
      <c r="J469" s="46">
        <v>468</v>
      </c>
      <c r="L469" s="46">
        <v>8.5713684375032795E-2</v>
      </c>
      <c r="M469" s="46">
        <f t="shared" si="51"/>
        <v>0.34285473750013118</v>
      </c>
      <c r="P469" s="46">
        <v>468</v>
      </c>
      <c r="Q469" s="49">
        <f t="shared" si="52"/>
        <v>5.2498400124684097E-2</v>
      </c>
      <c r="R469" s="49">
        <f t="shared" si="53"/>
        <v>0.34285473750013118</v>
      </c>
      <c r="S469" s="49">
        <f t="shared" si="54"/>
        <v>0.84687859206068572</v>
      </c>
    </row>
    <row r="470" spans="1:19" x14ac:dyDescent="0.25">
      <c r="A470" s="46">
        <v>755</v>
      </c>
      <c r="B470" s="46">
        <v>4.6486806048972998E-2</v>
      </c>
      <c r="D470" s="46">
        <v>469</v>
      </c>
      <c r="E470" s="47">
        <f t="shared" si="49"/>
        <v>2</v>
      </c>
      <c r="F470" s="47">
        <f t="shared" si="50"/>
        <v>0.1385313565874387</v>
      </c>
      <c r="J470" s="46">
        <v>469</v>
      </c>
      <c r="L470" s="46">
        <v>0.20048113510006901</v>
      </c>
      <c r="M470" s="46">
        <f t="shared" si="51"/>
        <v>0.80192454040027605</v>
      </c>
      <c r="P470" s="46">
        <v>469</v>
      </c>
      <c r="Q470" s="49">
        <f t="shared" si="52"/>
        <v>0.1385313565874387</v>
      </c>
      <c r="R470" s="49">
        <f t="shared" si="53"/>
        <v>0.80192454040027605</v>
      </c>
      <c r="S470" s="49">
        <f t="shared" si="54"/>
        <v>0.82725138138522158</v>
      </c>
    </row>
    <row r="471" spans="1:19" x14ac:dyDescent="0.25">
      <c r="A471" s="46">
        <v>703</v>
      </c>
      <c r="B471" s="46">
        <v>4.9408185621804698E-2</v>
      </c>
      <c r="D471" s="46">
        <v>470</v>
      </c>
      <c r="E471" s="47">
        <f t="shared" si="49"/>
        <v>2</v>
      </c>
      <c r="F471" s="47">
        <f t="shared" si="50"/>
        <v>0.10260028482001771</v>
      </c>
      <c r="J471" s="46">
        <v>470</v>
      </c>
      <c r="L471" s="46">
        <v>7.3657828752918403E-2</v>
      </c>
      <c r="M471" s="46">
        <f t="shared" si="51"/>
        <v>0.29463131501167361</v>
      </c>
      <c r="P471" s="46">
        <v>470</v>
      </c>
      <c r="Q471" s="49">
        <f t="shared" si="52"/>
        <v>0.10260028482001771</v>
      </c>
      <c r="R471" s="49">
        <f t="shared" si="53"/>
        <v>0.29463131501167361</v>
      </c>
      <c r="S471" s="49">
        <f t="shared" si="54"/>
        <v>0.65176721009458016</v>
      </c>
    </row>
    <row r="472" spans="1:19" x14ac:dyDescent="0.25">
      <c r="A472" s="46">
        <v>864</v>
      </c>
      <c r="B472" s="46">
        <v>5.0110010923536202E-2</v>
      </c>
      <c r="D472" s="46">
        <v>471</v>
      </c>
      <c r="E472" s="47">
        <f t="shared" si="49"/>
        <v>2</v>
      </c>
      <c r="F472" s="47">
        <f t="shared" si="50"/>
        <v>0.1052829765888969</v>
      </c>
      <c r="J472" s="46">
        <v>471</v>
      </c>
      <c r="L472" s="46">
        <v>7.7290962621036005E-2</v>
      </c>
      <c r="M472" s="46">
        <f t="shared" si="51"/>
        <v>0.30916385048414402</v>
      </c>
      <c r="P472" s="46">
        <v>471</v>
      </c>
      <c r="Q472" s="49">
        <f t="shared" si="52"/>
        <v>0.1052829765888969</v>
      </c>
      <c r="R472" s="49">
        <f t="shared" si="53"/>
        <v>0.30916385048414402</v>
      </c>
      <c r="S472" s="49">
        <f t="shared" si="54"/>
        <v>0.65945896836248485</v>
      </c>
    </row>
    <row r="473" spans="1:19" x14ac:dyDescent="0.25">
      <c r="A473" s="46">
        <v>780</v>
      </c>
      <c r="B473" s="46">
        <v>4.9810504908462901E-2</v>
      </c>
      <c r="D473" s="46">
        <v>472</v>
      </c>
      <c r="E473" s="47">
        <f t="shared" si="49"/>
        <v>2</v>
      </c>
      <c r="F473" s="47">
        <f t="shared" si="50"/>
        <v>0.13502769506411788</v>
      </c>
      <c r="J473" s="46">
        <v>472</v>
      </c>
      <c r="L473" s="46">
        <v>0.20317357414385501</v>
      </c>
      <c r="M473" s="46">
        <f t="shared" si="51"/>
        <v>0.81269429657542003</v>
      </c>
      <c r="P473" s="46">
        <v>472</v>
      </c>
      <c r="Q473" s="49">
        <f t="shared" si="52"/>
        <v>0.13502769506411788</v>
      </c>
      <c r="R473" s="49">
        <f t="shared" si="53"/>
        <v>0.81269429657542003</v>
      </c>
      <c r="S473" s="49">
        <f t="shared" si="54"/>
        <v>0.83385179933819442</v>
      </c>
    </row>
    <row r="474" spans="1:19" x14ac:dyDescent="0.25">
      <c r="A474" s="46">
        <v>802</v>
      </c>
      <c r="B474" s="46">
        <v>4.4700935968443899E-2</v>
      </c>
      <c r="D474" s="46">
        <v>473</v>
      </c>
      <c r="E474" s="47">
        <f t="shared" si="49"/>
        <v>2</v>
      </c>
      <c r="F474" s="47">
        <f t="shared" si="50"/>
        <v>0.1270285943498447</v>
      </c>
      <c r="J474" s="46">
        <v>473</v>
      </c>
      <c r="L474" s="46">
        <v>0.142487126081285</v>
      </c>
      <c r="M474" s="46">
        <f t="shared" si="51"/>
        <v>0.56994850432513999</v>
      </c>
      <c r="P474" s="46">
        <v>473</v>
      </c>
      <c r="Q474" s="49">
        <f t="shared" si="52"/>
        <v>0.1270285943498447</v>
      </c>
      <c r="R474" s="49">
        <f t="shared" si="53"/>
        <v>0.56994850432513999</v>
      </c>
      <c r="S474" s="49">
        <f t="shared" si="54"/>
        <v>0.77712268146004582</v>
      </c>
    </row>
    <row r="475" spans="1:19" x14ac:dyDescent="0.25">
      <c r="A475" s="46">
        <v>640</v>
      </c>
      <c r="B475" s="46">
        <v>5.5494447823672001E-2</v>
      </c>
      <c r="D475" s="46">
        <v>474</v>
      </c>
      <c r="E475" s="47">
        <f t="shared" si="49"/>
        <v>3</v>
      </c>
      <c r="F475" s="47">
        <f t="shared" si="50"/>
        <v>0.26694601961683462</v>
      </c>
      <c r="J475" s="46">
        <v>474</v>
      </c>
      <c r="L475" s="46">
        <v>2.0145144351973601</v>
      </c>
      <c r="M475" s="46">
        <f t="shared" si="51"/>
        <v>8.0580577407894403</v>
      </c>
      <c r="P475" s="46">
        <v>474</v>
      </c>
      <c r="Q475" s="49">
        <f t="shared" si="52"/>
        <v>0.26694601961683462</v>
      </c>
      <c r="R475" s="49">
        <f t="shared" si="53"/>
        <v>8.0580577407894403</v>
      </c>
      <c r="S475" s="49">
        <f t="shared" si="54"/>
        <v>0.96687216346619509</v>
      </c>
    </row>
    <row r="476" spans="1:19" x14ac:dyDescent="0.25">
      <c r="A476" s="46">
        <v>483</v>
      </c>
      <c r="B476" s="46">
        <v>4.81671745221725E-2</v>
      </c>
      <c r="D476" s="46">
        <v>475</v>
      </c>
      <c r="E476" s="47">
        <f t="shared" si="49"/>
        <v>2</v>
      </c>
      <c r="F476" s="47">
        <f t="shared" si="50"/>
        <v>0.15453917469882811</v>
      </c>
      <c r="J476" s="46">
        <v>475</v>
      </c>
      <c r="L476" s="46">
        <v>0.51365091982589794</v>
      </c>
      <c r="M476" s="46">
        <f t="shared" si="51"/>
        <v>2.0546036793035918</v>
      </c>
      <c r="P476" s="46">
        <v>475</v>
      </c>
      <c r="Q476" s="49">
        <f t="shared" si="52"/>
        <v>0.15453917469882811</v>
      </c>
      <c r="R476" s="49">
        <f t="shared" si="53"/>
        <v>2.0546036793035918</v>
      </c>
      <c r="S476" s="49">
        <f t="shared" si="54"/>
        <v>0.9247839492085359</v>
      </c>
    </row>
    <row r="477" spans="1:19" x14ac:dyDescent="0.25">
      <c r="A477" s="46">
        <v>477</v>
      </c>
      <c r="B477" s="46">
        <v>4.4692847769847902E-2</v>
      </c>
      <c r="D477" s="46">
        <v>476</v>
      </c>
      <c r="E477" s="47">
        <f t="shared" si="49"/>
        <v>2</v>
      </c>
      <c r="F477" s="47">
        <f t="shared" si="50"/>
        <v>0.14450384472481981</v>
      </c>
      <c r="J477" s="46">
        <v>476</v>
      </c>
      <c r="L477" s="46">
        <v>0.33029643496586503</v>
      </c>
      <c r="M477" s="46">
        <f t="shared" si="51"/>
        <v>1.3211857398634601</v>
      </c>
      <c r="P477" s="46">
        <v>476</v>
      </c>
      <c r="Q477" s="49">
        <f t="shared" si="52"/>
        <v>0.14450384472481981</v>
      </c>
      <c r="R477" s="49">
        <f t="shared" si="53"/>
        <v>1.3211857398634601</v>
      </c>
      <c r="S477" s="49">
        <f t="shared" si="54"/>
        <v>0.89062564001050026</v>
      </c>
    </row>
    <row r="478" spans="1:19" x14ac:dyDescent="0.25">
      <c r="A478" s="46">
        <v>291</v>
      </c>
      <c r="B478" s="46">
        <v>3.74567824704643E-2</v>
      </c>
      <c r="D478" s="46">
        <v>477</v>
      </c>
      <c r="E478" s="47">
        <f t="shared" si="49"/>
        <v>2</v>
      </c>
      <c r="F478" s="47">
        <f t="shared" si="50"/>
        <v>8.8329893476787699E-2</v>
      </c>
      <c r="J478" s="46">
        <v>477</v>
      </c>
      <c r="L478" s="46">
        <v>5.57452455034207E-2</v>
      </c>
      <c r="M478" s="46">
        <f t="shared" si="51"/>
        <v>0.2229809820136828</v>
      </c>
      <c r="P478" s="46">
        <v>477</v>
      </c>
      <c r="Q478" s="49">
        <f t="shared" si="52"/>
        <v>8.8329893476787699E-2</v>
      </c>
      <c r="R478" s="49">
        <f t="shared" si="53"/>
        <v>0.2229809820136828</v>
      </c>
      <c r="S478" s="49">
        <f t="shared" si="54"/>
        <v>0.60386803987002136</v>
      </c>
    </row>
    <row r="479" spans="1:19" x14ac:dyDescent="0.25">
      <c r="A479" s="46">
        <v>465</v>
      </c>
      <c r="B479" s="46">
        <v>5.2884754286104597E-2</v>
      </c>
      <c r="D479" s="46">
        <v>478</v>
      </c>
      <c r="E479" s="47">
        <f t="shared" si="49"/>
        <v>2</v>
      </c>
      <c r="F479" s="47">
        <f t="shared" si="50"/>
        <v>8.6236042362901499E-2</v>
      </c>
      <c r="J479" s="46">
        <v>478</v>
      </c>
      <c r="L479" s="46">
        <v>5.2331165670251298E-2</v>
      </c>
      <c r="M479" s="46">
        <f t="shared" si="51"/>
        <v>0.20932466268100519</v>
      </c>
      <c r="P479" s="46">
        <v>478</v>
      </c>
      <c r="Q479" s="49">
        <f t="shared" si="52"/>
        <v>8.6236042362901499E-2</v>
      </c>
      <c r="R479" s="49">
        <f t="shared" si="53"/>
        <v>0.20932466268100519</v>
      </c>
      <c r="S479" s="49">
        <f t="shared" si="54"/>
        <v>0.58802731957906629</v>
      </c>
    </row>
    <row r="480" spans="1:19" x14ac:dyDescent="0.25">
      <c r="A480" s="46">
        <v>736</v>
      </c>
      <c r="B480" s="46">
        <v>5.8030240985818098E-2</v>
      </c>
      <c r="D480" s="46">
        <v>479</v>
      </c>
      <c r="E480" s="47">
        <f t="shared" si="49"/>
        <v>2</v>
      </c>
      <c r="F480" s="47">
        <f t="shared" si="50"/>
        <v>0.1085220668878035</v>
      </c>
      <c r="J480" s="46">
        <v>479</v>
      </c>
      <c r="L480" s="46">
        <v>7.6160724231252502E-2</v>
      </c>
      <c r="M480" s="46">
        <f t="shared" si="51"/>
        <v>0.30464289692501001</v>
      </c>
      <c r="P480" s="46">
        <v>479</v>
      </c>
      <c r="Q480" s="49">
        <f t="shared" si="52"/>
        <v>0.1085220668878035</v>
      </c>
      <c r="R480" s="49">
        <f t="shared" si="53"/>
        <v>0.30464289692501001</v>
      </c>
      <c r="S480" s="49">
        <f t="shared" si="54"/>
        <v>0.64377286329929773</v>
      </c>
    </row>
    <row r="481" spans="1:19" x14ac:dyDescent="0.25">
      <c r="A481" s="46">
        <v>575</v>
      </c>
      <c r="B481" s="46">
        <v>4.5850830964308302E-2</v>
      </c>
      <c r="D481" s="46">
        <v>480</v>
      </c>
      <c r="E481" s="47">
        <f t="shared" si="49"/>
        <v>2</v>
      </c>
      <c r="F481" s="47">
        <f t="shared" si="50"/>
        <v>0.12001818657406479</v>
      </c>
      <c r="J481" s="46">
        <v>480</v>
      </c>
      <c r="L481" s="46">
        <v>0.102267893245819</v>
      </c>
      <c r="M481" s="46">
        <f t="shared" si="51"/>
        <v>0.40907157298327601</v>
      </c>
      <c r="P481" s="46">
        <v>480</v>
      </c>
      <c r="Q481" s="49">
        <f t="shared" si="52"/>
        <v>0.12001818657406479</v>
      </c>
      <c r="R481" s="49">
        <f t="shared" si="53"/>
        <v>0.40907157298327601</v>
      </c>
      <c r="S481" s="49">
        <f t="shared" si="54"/>
        <v>0.7066083431346829</v>
      </c>
    </row>
    <row r="482" spans="1:19" x14ac:dyDescent="0.25">
      <c r="A482" s="46">
        <v>836</v>
      </c>
      <c r="B482" s="46">
        <v>5.3980180074657297E-2</v>
      </c>
      <c r="D482" s="46">
        <v>481</v>
      </c>
      <c r="E482" s="47">
        <f t="shared" si="49"/>
        <v>2</v>
      </c>
      <c r="F482" s="47">
        <f t="shared" si="50"/>
        <v>0.1454834296641562</v>
      </c>
      <c r="J482" s="46">
        <v>481</v>
      </c>
      <c r="L482" s="46">
        <v>0.246863654593207</v>
      </c>
      <c r="M482" s="46">
        <f t="shared" si="51"/>
        <v>0.987454618372828</v>
      </c>
      <c r="P482" s="46">
        <v>481</v>
      </c>
      <c r="Q482" s="49">
        <f t="shared" si="52"/>
        <v>0.1454834296641562</v>
      </c>
      <c r="R482" s="49">
        <f t="shared" si="53"/>
        <v>0.987454618372828</v>
      </c>
      <c r="S482" s="49">
        <f t="shared" si="54"/>
        <v>0.85266823714502415</v>
      </c>
    </row>
    <row r="483" spans="1:19" x14ac:dyDescent="0.25">
      <c r="A483" s="46">
        <v>122</v>
      </c>
      <c r="B483" s="46">
        <v>4.4027807752606E-2</v>
      </c>
      <c r="D483" s="46">
        <v>482</v>
      </c>
      <c r="E483" s="47">
        <f t="shared" si="49"/>
        <v>2</v>
      </c>
      <c r="F483" s="47">
        <f t="shared" si="50"/>
        <v>0.10480584806976709</v>
      </c>
      <c r="J483" s="46">
        <v>482</v>
      </c>
      <c r="L483" s="46">
        <v>7.8662616890564904E-2</v>
      </c>
      <c r="M483" s="46">
        <f t="shared" si="51"/>
        <v>0.31465046756225962</v>
      </c>
      <c r="P483" s="46">
        <v>482</v>
      </c>
      <c r="Q483" s="49">
        <f t="shared" si="52"/>
        <v>0.10480584806976709</v>
      </c>
      <c r="R483" s="49">
        <f t="shared" si="53"/>
        <v>0.31465046756225962</v>
      </c>
      <c r="S483" s="49">
        <f t="shared" si="54"/>
        <v>0.66691342020958777</v>
      </c>
    </row>
    <row r="484" spans="1:19" x14ac:dyDescent="0.25">
      <c r="A484" s="46">
        <v>106</v>
      </c>
      <c r="B484" s="46">
        <v>5.1930949952686399E-2</v>
      </c>
      <c r="D484" s="46">
        <v>483</v>
      </c>
      <c r="E484" s="47">
        <f t="shared" si="49"/>
        <v>2</v>
      </c>
      <c r="F484" s="47">
        <f t="shared" si="50"/>
        <v>9.4903359717201791E-2</v>
      </c>
      <c r="J484" s="46">
        <v>483</v>
      </c>
      <c r="L484" s="46">
        <v>6.2744718733485902E-2</v>
      </c>
      <c r="M484" s="46">
        <f t="shared" si="51"/>
        <v>0.25097887493394361</v>
      </c>
      <c r="P484" s="46">
        <v>483</v>
      </c>
      <c r="Q484" s="49">
        <f t="shared" si="52"/>
        <v>9.4903359717201791E-2</v>
      </c>
      <c r="R484" s="49">
        <f t="shared" si="53"/>
        <v>0.25097887493394361</v>
      </c>
      <c r="S484" s="49">
        <f t="shared" si="54"/>
        <v>0.62186714024365641</v>
      </c>
    </row>
    <row r="485" spans="1:19" x14ac:dyDescent="0.25">
      <c r="A485" s="46">
        <v>135</v>
      </c>
      <c r="B485" s="46">
        <v>4.6339963054903802E-2</v>
      </c>
      <c r="D485" s="46">
        <v>484</v>
      </c>
      <c r="E485" s="47">
        <f t="shared" si="49"/>
        <v>1</v>
      </c>
      <c r="F485" s="47">
        <f t="shared" si="50"/>
        <v>4.6998039758963897E-2</v>
      </c>
      <c r="J485" s="46">
        <v>484</v>
      </c>
      <c r="L485" s="46">
        <v>6.5496597444088395E-2</v>
      </c>
      <c r="M485" s="46">
        <f t="shared" si="51"/>
        <v>0.26198638977635358</v>
      </c>
      <c r="P485" s="46">
        <v>484</v>
      </c>
      <c r="Q485" s="49">
        <f t="shared" si="52"/>
        <v>4.6998039758963897E-2</v>
      </c>
      <c r="R485" s="49">
        <f t="shared" si="53"/>
        <v>0.26198638977635358</v>
      </c>
      <c r="S485" s="49">
        <f t="shared" si="54"/>
        <v>0.82060884995177008</v>
      </c>
    </row>
    <row r="486" spans="1:19" x14ac:dyDescent="0.25">
      <c r="A486" s="46">
        <v>23</v>
      </c>
      <c r="B486" s="46">
        <v>7.8458499712795698E-2</v>
      </c>
      <c r="D486" s="46">
        <v>485</v>
      </c>
      <c r="E486" s="47">
        <f t="shared" si="49"/>
        <v>2</v>
      </c>
      <c r="F486" s="47">
        <f t="shared" si="50"/>
        <v>0.10334253723876841</v>
      </c>
      <c r="J486" s="46">
        <v>485</v>
      </c>
      <c r="L486" s="46">
        <v>7.3619142883318903E-2</v>
      </c>
      <c r="M486" s="46">
        <f t="shared" si="51"/>
        <v>0.29447657153327561</v>
      </c>
      <c r="P486" s="46">
        <v>485</v>
      </c>
      <c r="Q486" s="49">
        <f t="shared" si="52"/>
        <v>0.10334253723876841</v>
      </c>
      <c r="R486" s="49">
        <f t="shared" si="53"/>
        <v>0.29447657153327561</v>
      </c>
      <c r="S486" s="49">
        <f t="shared" si="54"/>
        <v>0.64906363619799623</v>
      </c>
    </row>
    <row r="487" spans="1:19" x14ac:dyDescent="0.25">
      <c r="A487" s="46">
        <v>247</v>
      </c>
      <c r="B487" s="46">
        <v>5.5527255004928999E-2</v>
      </c>
      <c r="D487" s="46">
        <v>486</v>
      </c>
      <c r="E487" s="47">
        <f t="shared" si="49"/>
        <v>1</v>
      </c>
      <c r="F487" s="47">
        <f t="shared" si="50"/>
        <v>4.4467483694332698E-2</v>
      </c>
      <c r="J487" s="46">
        <v>486</v>
      </c>
      <c r="L487" s="46">
        <v>6.00024650414396E-2</v>
      </c>
      <c r="M487" s="46">
        <f t="shared" si="51"/>
        <v>0.2400098601657584</v>
      </c>
      <c r="P487" s="46">
        <v>486</v>
      </c>
      <c r="Q487" s="49">
        <f t="shared" si="52"/>
        <v>4.4467483694332698E-2</v>
      </c>
      <c r="R487" s="49">
        <f t="shared" si="53"/>
        <v>0.2400098601657584</v>
      </c>
      <c r="S487" s="49">
        <f t="shared" si="54"/>
        <v>0.81472642972408693</v>
      </c>
    </row>
    <row r="488" spans="1:19" x14ac:dyDescent="0.25">
      <c r="A488" s="46">
        <v>176</v>
      </c>
      <c r="B488" s="46">
        <v>6.6336220362649995E-2</v>
      </c>
      <c r="D488" s="46">
        <v>487</v>
      </c>
      <c r="E488" s="47">
        <f t="shared" si="49"/>
        <v>2</v>
      </c>
      <c r="F488" s="47">
        <f t="shared" si="50"/>
        <v>0.1156593103598015</v>
      </c>
      <c r="J488" s="46">
        <v>487</v>
      </c>
      <c r="L488" s="46">
        <v>0.106378573296168</v>
      </c>
      <c r="M488" s="46">
        <f t="shared" si="51"/>
        <v>0.42551429318467199</v>
      </c>
      <c r="P488" s="46">
        <v>487</v>
      </c>
      <c r="Q488" s="49">
        <f t="shared" si="52"/>
        <v>0.1156593103598015</v>
      </c>
      <c r="R488" s="49">
        <f t="shared" si="53"/>
        <v>0.42551429318467199</v>
      </c>
      <c r="S488" s="49">
        <f t="shared" si="54"/>
        <v>0.72818936469989348</v>
      </c>
    </row>
    <row r="489" spans="1:19" x14ac:dyDescent="0.25">
      <c r="A489" s="46">
        <v>492</v>
      </c>
      <c r="B489" s="46">
        <v>4.4436859393801098E-2</v>
      </c>
      <c r="D489" s="46">
        <v>488</v>
      </c>
      <c r="E489" s="47">
        <f t="shared" si="49"/>
        <v>1</v>
      </c>
      <c r="F489" s="47">
        <f t="shared" si="50"/>
        <v>4.6486750590005302E-2</v>
      </c>
      <c r="J489" s="46">
        <v>488</v>
      </c>
      <c r="L489" s="46">
        <v>6.2994469031356595E-2</v>
      </c>
      <c r="M489" s="46">
        <f t="shared" si="51"/>
        <v>0.25197787612542638</v>
      </c>
      <c r="P489" s="46">
        <v>488</v>
      </c>
      <c r="Q489" s="49">
        <f t="shared" si="52"/>
        <v>4.6486750590005302E-2</v>
      </c>
      <c r="R489" s="49">
        <f t="shared" si="53"/>
        <v>0.25197787612542638</v>
      </c>
      <c r="S489" s="49">
        <f t="shared" si="54"/>
        <v>0.8155125707668649</v>
      </c>
    </row>
    <row r="490" spans="1:19" x14ac:dyDescent="0.25">
      <c r="A490" s="46">
        <v>628</v>
      </c>
      <c r="B490" s="46">
        <v>5.0981854601646198E-2</v>
      </c>
      <c r="D490" s="46">
        <v>489</v>
      </c>
      <c r="E490" s="47">
        <f t="shared" si="49"/>
        <v>2</v>
      </c>
      <c r="F490" s="47">
        <f t="shared" si="50"/>
        <v>0.11082834003229219</v>
      </c>
      <c r="J490" s="46">
        <v>489</v>
      </c>
      <c r="L490" s="46">
        <v>8.9698714204921606E-2</v>
      </c>
      <c r="M490" s="46">
        <f t="shared" si="51"/>
        <v>0.35879485681968643</v>
      </c>
      <c r="P490" s="46">
        <v>489</v>
      </c>
      <c r="Q490" s="49">
        <f t="shared" si="52"/>
        <v>0.11082834003229219</v>
      </c>
      <c r="R490" s="49">
        <f t="shared" si="53"/>
        <v>0.35879485681968643</v>
      </c>
      <c r="S490" s="49">
        <f t="shared" si="54"/>
        <v>0.69110945175005856</v>
      </c>
    </row>
    <row r="491" spans="1:19" x14ac:dyDescent="0.25">
      <c r="A491" s="46">
        <v>345</v>
      </c>
      <c r="B491" s="46">
        <v>4.3281152367570699E-2</v>
      </c>
      <c r="D491" s="46">
        <v>490</v>
      </c>
      <c r="E491" s="47">
        <f t="shared" si="49"/>
        <v>2</v>
      </c>
      <c r="F491" s="47">
        <f t="shared" si="50"/>
        <v>0.14898181700025701</v>
      </c>
      <c r="J491" s="46">
        <v>490</v>
      </c>
      <c r="L491" s="46">
        <v>0.24245678222324901</v>
      </c>
      <c r="M491" s="46">
        <f t="shared" si="51"/>
        <v>0.96982712889299605</v>
      </c>
      <c r="P491" s="46">
        <v>490</v>
      </c>
      <c r="Q491" s="49">
        <f t="shared" si="52"/>
        <v>0.14898181700025701</v>
      </c>
      <c r="R491" s="49">
        <f t="shared" si="53"/>
        <v>0.96982712889299605</v>
      </c>
      <c r="S491" s="49">
        <f t="shared" si="54"/>
        <v>0.84638312070078769</v>
      </c>
    </row>
    <row r="492" spans="1:19" x14ac:dyDescent="0.25">
      <c r="A492" s="46">
        <v>633</v>
      </c>
      <c r="B492" s="46">
        <v>4.9890551842613401E-2</v>
      </c>
      <c r="D492" s="46">
        <v>491</v>
      </c>
      <c r="E492" s="47">
        <f t="shared" si="49"/>
        <v>2</v>
      </c>
      <c r="F492" s="47">
        <f t="shared" si="50"/>
        <v>0.12787138646827451</v>
      </c>
      <c r="J492" s="46">
        <v>491</v>
      </c>
      <c r="L492" s="46">
        <v>0.166780421530871</v>
      </c>
      <c r="M492" s="46">
        <f t="shared" si="51"/>
        <v>0.66712168612348399</v>
      </c>
      <c r="P492" s="46">
        <v>491</v>
      </c>
      <c r="Q492" s="49">
        <f t="shared" si="52"/>
        <v>0.12787138646827451</v>
      </c>
      <c r="R492" s="49">
        <f t="shared" si="53"/>
        <v>0.66712168612348399</v>
      </c>
      <c r="S492" s="49">
        <f t="shared" si="54"/>
        <v>0.80832374493578452</v>
      </c>
    </row>
    <row r="493" spans="1:19" x14ac:dyDescent="0.25">
      <c r="A493" s="46">
        <v>109</v>
      </c>
      <c r="B493" s="46">
        <v>3.8480152267271903E-2</v>
      </c>
      <c r="D493" s="46">
        <v>492</v>
      </c>
      <c r="E493" s="47">
        <f t="shared" si="49"/>
        <v>2</v>
      </c>
      <c r="F493" s="47">
        <f t="shared" si="50"/>
        <v>8.8185039537941198E-2</v>
      </c>
      <c r="J493" s="46">
        <v>492</v>
      </c>
      <c r="L493" s="46">
        <v>5.6324885511814402E-2</v>
      </c>
      <c r="M493" s="46">
        <f t="shared" si="51"/>
        <v>0.22529954204725761</v>
      </c>
      <c r="P493" s="46">
        <v>492</v>
      </c>
      <c r="Q493" s="49">
        <f t="shared" si="52"/>
        <v>8.8185039537941198E-2</v>
      </c>
      <c r="R493" s="49">
        <f t="shared" si="53"/>
        <v>0.22529954204725761</v>
      </c>
      <c r="S493" s="49">
        <f t="shared" si="54"/>
        <v>0.60858757751294501</v>
      </c>
    </row>
    <row r="494" spans="1:19" x14ac:dyDescent="0.25">
      <c r="A494" s="46">
        <v>162</v>
      </c>
      <c r="B494" s="46">
        <v>4.4423545596153899E-2</v>
      </c>
      <c r="D494" s="46">
        <v>493</v>
      </c>
      <c r="E494" s="47">
        <f t="shared" si="49"/>
        <v>2</v>
      </c>
      <c r="F494" s="47">
        <f t="shared" si="50"/>
        <v>8.5542722748894906E-2</v>
      </c>
      <c r="J494" s="46">
        <v>493</v>
      </c>
      <c r="L494" s="46">
        <v>5.2821470499437001E-2</v>
      </c>
      <c r="M494" s="46">
        <f t="shared" si="51"/>
        <v>0.211285881997748</v>
      </c>
      <c r="P494" s="46">
        <v>493</v>
      </c>
      <c r="Q494" s="49">
        <f t="shared" si="52"/>
        <v>8.5542722748894906E-2</v>
      </c>
      <c r="R494" s="49">
        <f t="shared" si="53"/>
        <v>0.211285881997748</v>
      </c>
      <c r="S494" s="49">
        <f t="shared" si="54"/>
        <v>0.59513280328968376</v>
      </c>
    </row>
    <row r="495" spans="1:19" x14ac:dyDescent="0.25">
      <c r="A495" s="46">
        <v>352</v>
      </c>
      <c r="B495" s="46">
        <v>4.8419276413228303E-2</v>
      </c>
      <c r="D495" s="46">
        <v>494</v>
      </c>
      <c r="E495" s="47">
        <f t="shared" si="49"/>
        <v>2</v>
      </c>
      <c r="F495" s="47">
        <f t="shared" si="50"/>
        <v>0.12886009735734671</v>
      </c>
      <c r="J495" s="46">
        <v>494</v>
      </c>
      <c r="L495" s="46">
        <v>0.15005292551965899</v>
      </c>
      <c r="M495" s="46">
        <f t="shared" si="51"/>
        <v>0.60021170207863594</v>
      </c>
      <c r="P495" s="46">
        <v>494</v>
      </c>
      <c r="Q495" s="49">
        <f t="shared" si="52"/>
        <v>0.12886009735734671</v>
      </c>
      <c r="R495" s="49">
        <f t="shared" si="53"/>
        <v>0.60021170207863594</v>
      </c>
      <c r="S495" s="49">
        <f t="shared" si="54"/>
        <v>0.78530892198355662</v>
      </c>
    </row>
    <row r="496" spans="1:19" x14ac:dyDescent="0.25">
      <c r="A496" s="46">
        <v>79</v>
      </c>
      <c r="B496" s="46">
        <v>4.74692060600636E-2</v>
      </c>
      <c r="D496" s="46">
        <v>495</v>
      </c>
      <c r="E496" s="47">
        <f t="shared" si="49"/>
        <v>2</v>
      </c>
      <c r="F496" s="47">
        <f t="shared" si="50"/>
        <v>0.1127799853214401</v>
      </c>
      <c r="J496" s="46">
        <v>495</v>
      </c>
      <c r="L496" s="46">
        <v>8.6372219697899197E-2</v>
      </c>
      <c r="M496" s="46">
        <f t="shared" si="51"/>
        <v>0.34548887879159679</v>
      </c>
      <c r="P496" s="46">
        <v>495</v>
      </c>
      <c r="Q496" s="49">
        <f t="shared" si="52"/>
        <v>0.1127799853214401</v>
      </c>
      <c r="R496" s="49">
        <f t="shared" si="53"/>
        <v>0.34548887879159679</v>
      </c>
      <c r="S496" s="49">
        <f t="shared" si="54"/>
        <v>0.67356406459187246</v>
      </c>
    </row>
    <row r="497" spans="1:19" x14ac:dyDescent="0.25">
      <c r="A497" s="46">
        <v>25</v>
      </c>
      <c r="B497" s="46">
        <v>5.3975819841203102E-2</v>
      </c>
      <c r="D497" s="46">
        <v>496</v>
      </c>
      <c r="E497" s="47">
        <f t="shared" si="49"/>
        <v>2</v>
      </c>
      <c r="F497" s="47">
        <f t="shared" si="50"/>
        <v>0.16568545289945658</v>
      </c>
      <c r="J497" s="46">
        <v>496</v>
      </c>
      <c r="L497" s="46">
        <v>1.3763178657530499</v>
      </c>
      <c r="M497" s="46">
        <f t="shared" si="51"/>
        <v>5.5052714630121997</v>
      </c>
      <c r="P497" s="46">
        <v>496</v>
      </c>
      <c r="Q497" s="49">
        <f t="shared" si="52"/>
        <v>0.16568545289945658</v>
      </c>
      <c r="R497" s="49">
        <f t="shared" si="53"/>
        <v>5.5052714630121997</v>
      </c>
      <c r="S497" s="49">
        <f t="shared" si="54"/>
        <v>0.96990421743729927</v>
      </c>
    </row>
    <row r="498" spans="1:19" x14ac:dyDescent="0.25">
      <c r="A498" s="46">
        <v>75</v>
      </c>
      <c r="B498" s="46">
        <v>4.8519223436735301E-2</v>
      </c>
      <c r="D498" s="46">
        <v>497</v>
      </c>
      <c r="E498" s="47">
        <f t="shared" si="49"/>
        <v>2</v>
      </c>
      <c r="F498" s="47">
        <f t="shared" si="50"/>
        <v>0.15316461913353291</v>
      </c>
      <c r="J498" s="46">
        <v>497</v>
      </c>
      <c r="L498" s="46">
        <v>0.54960623811398501</v>
      </c>
      <c r="M498" s="46">
        <f t="shared" si="51"/>
        <v>2.1984249524559401</v>
      </c>
      <c r="P498" s="46">
        <v>497</v>
      </c>
      <c r="Q498" s="49">
        <f t="shared" si="52"/>
        <v>0.15316461913353291</v>
      </c>
      <c r="R498" s="49">
        <f t="shared" si="53"/>
        <v>2.1984249524559401</v>
      </c>
      <c r="S498" s="49">
        <f t="shared" si="54"/>
        <v>0.93032983956881177</v>
      </c>
    </row>
    <row r="499" spans="1:19" x14ac:dyDescent="0.25">
      <c r="A499" s="46">
        <v>313</v>
      </c>
      <c r="B499" s="46">
        <v>4.79411894924218E-2</v>
      </c>
      <c r="D499" s="46">
        <v>498</v>
      </c>
      <c r="E499" s="47">
        <f t="shared" si="49"/>
        <v>2</v>
      </c>
      <c r="F499" s="47">
        <f t="shared" si="50"/>
        <v>0.14194836478987372</v>
      </c>
      <c r="J499" s="46">
        <v>498</v>
      </c>
      <c r="L499" s="46">
        <v>0.25771266614273097</v>
      </c>
      <c r="M499" s="46">
        <f t="shared" si="51"/>
        <v>1.0308506645709239</v>
      </c>
      <c r="P499" s="46">
        <v>498</v>
      </c>
      <c r="Q499" s="49">
        <f t="shared" si="52"/>
        <v>0.14194836478987372</v>
      </c>
      <c r="R499" s="49">
        <f t="shared" si="53"/>
        <v>1.0308506645709239</v>
      </c>
      <c r="S499" s="49">
        <f t="shared" si="54"/>
        <v>0.86229977855331974</v>
      </c>
    </row>
    <row r="500" spans="1:19" x14ac:dyDescent="0.25">
      <c r="A500" s="46">
        <v>578</v>
      </c>
      <c r="B500" s="46">
        <v>6.2463725999818198E-2</v>
      </c>
      <c r="D500" s="46">
        <v>499</v>
      </c>
      <c r="E500" s="47">
        <f t="shared" si="49"/>
        <v>2</v>
      </c>
      <c r="F500" s="47">
        <f t="shared" si="50"/>
        <v>8.7376937606811311E-2</v>
      </c>
      <c r="J500" s="46">
        <v>499</v>
      </c>
      <c r="L500" s="46">
        <v>5.3339654750114499E-2</v>
      </c>
      <c r="M500" s="46">
        <f t="shared" si="51"/>
        <v>0.21335861900045799</v>
      </c>
      <c r="P500" s="46">
        <v>499</v>
      </c>
      <c r="Q500" s="49">
        <f t="shared" si="52"/>
        <v>8.7376937606811311E-2</v>
      </c>
      <c r="R500" s="49">
        <f t="shared" si="53"/>
        <v>0.21335861900045799</v>
      </c>
      <c r="S500" s="49">
        <f t="shared" si="54"/>
        <v>0.59046914525340199</v>
      </c>
    </row>
    <row r="501" spans="1:19" x14ac:dyDescent="0.25">
      <c r="A501" s="46">
        <v>617</v>
      </c>
      <c r="B501" s="46">
        <v>5.11357247508765E-2</v>
      </c>
      <c r="D501" s="46">
        <v>500</v>
      </c>
      <c r="E501" s="47">
        <f t="shared" si="49"/>
        <v>2</v>
      </c>
      <c r="F501" s="47">
        <f t="shared" si="50"/>
        <v>0.12663988828825501</v>
      </c>
      <c r="J501" s="46">
        <v>500</v>
      </c>
      <c r="L501" s="46">
        <v>0.14927337018701201</v>
      </c>
      <c r="M501" s="46">
        <f t="shared" si="51"/>
        <v>0.59709348074804802</v>
      </c>
      <c r="P501" s="46">
        <v>500</v>
      </c>
      <c r="Q501" s="49">
        <f t="shared" si="52"/>
        <v>0.12663988828825501</v>
      </c>
      <c r="R501" s="49">
        <f t="shared" si="53"/>
        <v>0.59709348074804802</v>
      </c>
      <c r="S501" s="49">
        <f t="shared" si="54"/>
        <v>0.78790609448691584</v>
      </c>
    </row>
    <row r="502" spans="1:19" x14ac:dyDescent="0.25">
      <c r="A502" s="46">
        <v>744</v>
      </c>
      <c r="B502" s="46">
        <v>4.7035898372881503E-2</v>
      </c>
      <c r="D502" s="46">
        <v>501</v>
      </c>
      <c r="E502" s="47">
        <f t="shared" si="49"/>
        <v>2</v>
      </c>
      <c r="F502" s="47">
        <f t="shared" si="50"/>
        <v>0.13298371760192418</v>
      </c>
      <c r="J502" s="46">
        <v>501</v>
      </c>
      <c r="L502" s="46">
        <v>0.19677477165065399</v>
      </c>
      <c r="M502" s="46">
        <f t="shared" si="51"/>
        <v>0.78709908660261596</v>
      </c>
      <c r="P502" s="46">
        <v>501</v>
      </c>
      <c r="Q502" s="49">
        <f t="shared" si="52"/>
        <v>0.13298371760192418</v>
      </c>
      <c r="R502" s="49">
        <f t="shared" si="53"/>
        <v>0.78709908660261596</v>
      </c>
      <c r="S502" s="49">
        <f t="shared" si="54"/>
        <v>0.8310457731873041</v>
      </c>
    </row>
    <row r="503" spans="1:19" x14ac:dyDescent="0.25">
      <c r="A503" s="46">
        <v>246</v>
      </c>
      <c r="B503" s="46">
        <v>4.2815859313469602E-2</v>
      </c>
      <c r="D503" s="46">
        <v>502</v>
      </c>
      <c r="E503" s="47">
        <f t="shared" si="49"/>
        <v>2</v>
      </c>
      <c r="F503" s="47">
        <f t="shared" si="50"/>
        <v>0.13513800991970032</v>
      </c>
      <c r="J503" s="46">
        <v>502</v>
      </c>
      <c r="L503" s="46">
        <v>0.194125905276127</v>
      </c>
      <c r="M503" s="46">
        <f t="shared" si="51"/>
        <v>0.77650362110450799</v>
      </c>
      <c r="P503" s="46">
        <v>502</v>
      </c>
      <c r="Q503" s="49">
        <f t="shared" si="52"/>
        <v>0.13513800991970032</v>
      </c>
      <c r="R503" s="49">
        <f t="shared" si="53"/>
        <v>0.77650362110450799</v>
      </c>
      <c r="S503" s="49">
        <f t="shared" si="54"/>
        <v>0.82596602739923031</v>
      </c>
    </row>
    <row r="504" spans="1:19" x14ac:dyDescent="0.25">
      <c r="A504" s="46">
        <v>91</v>
      </c>
      <c r="B504" s="46">
        <v>3.5107329777360897E-2</v>
      </c>
      <c r="D504" s="46">
        <v>503</v>
      </c>
      <c r="E504" s="47">
        <f t="shared" si="49"/>
        <v>2</v>
      </c>
      <c r="F504" s="47">
        <f t="shared" si="50"/>
        <v>0.13276051008954431</v>
      </c>
      <c r="J504" s="46">
        <v>503</v>
      </c>
      <c r="L504" s="46">
        <v>0.19280473038819501</v>
      </c>
      <c r="M504" s="46">
        <f t="shared" si="51"/>
        <v>0.77121892155278005</v>
      </c>
      <c r="P504" s="46">
        <v>503</v>
      </c>
      <c r="Q504" s="49">
        <f t="shared" si="52"/>
        <v>0.13276051008954431</v>
      </c>
      <c r="R504" s="49">
        <f t="shared" si="53"/>
        <v>0.77121892155278005</v>
      </c>
      <c r="S504" s="49">
        <f t="shared" si="54"/>
        <v>0.82785625925483908</v>
      </c>
    </row>
    <row r="505" spans="1:19" x14ac:dyDescent="0.25">
      <c r="A505" s="46">
        <v>17</v>
      </c>
      <c r="B505" s="46">
        <v>5.0157718225147897E-2</v>
      </c>
      <c r="D505" s="46">
        <v>504</v>
      </c>
      <c r="E505" s="47">
        <f t="shared" si="49"/>
        <v>2</v>
      </c>
      <c r="F505" s="47">
        <f t="shared" si="50"/>
        <v>0.13093706978381769</v>
      </c>
      <c r="J505" s="46">
        <v>504</v>
      </c>
      <c r="L505" s="46">
        <v>0.16672271858853899</v>
      </c>
      <c r="M505" s="46">
        <f t="shared" si="51"/>
        <v>0.66689087435415595</v>
      </c>
      <c r="P505" s="46">
        <v>504</v>
      </c>
      <c r="Q505" s="49">
        <f t="shared" si="52"/>
        <v>0.13093706978381769</v>
      </c>
      <c r="R505" s="49">
        <f t="shared" si="53"/>
        <v>0.66689087435415595</v>
      </c>
      <c r="S505" s="49">
        <f t="shared" si="54"/>
        <v>0.80366042658684989</v>
      </c>
    </row>
    <row r="506" spans="1:19" x14ac:dyDescent="0.25">
      <c r="A506" s="46">
        <v>8</v>
      </c>
      <c r="B506" s="46">
        <v>4.3875052812534197E-2</v>
      </c>
      <c r="D506" s="46">
        <v>505</v>
      </c>
      <c r="E506" s="47">
        <f t="shared" si="49"/>
        <v>2</v>
      </c>
      <c r="F506" s="47">
        <f t="shared" si="50"/>
        <v>8.5332842970384598E-2</v>
      </c>
      <c r="J506" s="46">
        <v>505</v>
      </c>
      <c r="L506" s="46">
        <v>5.22843806055577E-2</v>
      </c>
      <c r="M506" s="46">
        <f t="shared" si="51"/>
        <v>0.2091375224222308</v>
      </c>
      <c r="P506" s="46">
        <v>505</v>
      </c>
      <c r="Q506" s="49">
        <f t="shared" si="52"/>
        <v>8.5332842970384598E-2</v>
      </c>
      <c r="R506" s="49">
        <f t="shared" si="53"/>
        <v>0.2091375224222308</v>
      </c>
      <c r="S506" s="49">
        <f t="shared" si="54"/>
        <v>0.5919773650272816</v>
      </c>
    </row>
    <row r="507" spans="1:19" x14ac:dyDescent="0.25">
      <c r="A507" s="46">
        <v>39</v>
      </c>
      <c r="B507" s="46">
        <v>4.8030076076045702E-2</v>
      </c>
      <c r="D507" s="46">
        <v>506</v>
      </c>
      <c r="E507" s="47">
        <f t="shared" si="49"/>
        <v>1</v>
      </c>
      <c r="F507" s="47">
        <f t="shared" si="50"/>
        <v>4.1085588929142602E-2</v>
      </c>
      <c r="J507" s="46">
        <v>506</v>
      </c>
      <c r="L507" s="46">
        <v>5.4034048488427702E-2</v>
      </c>
      <c r="M507" s="46">
        <f t="shared" si="51"/>
        <v>0.21613619395371081</v>
      </c>
      <c r="P507" s="46">
        <v>506</v>
      </c>
      <c r="Q507" s="49">
        <f t="shared" si="52"/>
        <v>4.1085588929142602E-2</v>
      </c>
      <c r="R507" s="49">
        <f t="shared" si="53"/>
        <v>0.21613619395371081</v>
      </c>
      <c r="S507" s="49">
        <f t="shared" si="54"/>
        <v>0.80990879788536585</v>
      </c>
    </row>
    <row r="508" spans="1:19" x14ac:dyDescent="0.25">
      <c r="A508" s="46">
        <v>137</v>
      </c>
      <c r="B508" s="46">
        <v>3.6729694119939697E-2</v>
      </c>
      <c r="D508" s="46">
        <v>507</v>
      </c>
      <c r="E508" s="47">
        <f t="shared" si="49"/>
        <v>2</v>
      </c>
      <c r="F508" s="47">
        <f t="shared" si="50"/>
        <v>0.1643596060827418</v>
      </c>
      <c r="J508" s="46">
        <v>507</v>
      </c>
      <c r="L508" s="46">
        <v>0.61200197597606998</v>
      </c>
      <c r="M508" s="46">
        <f t="shared" si="51"/>
        <v>2.4480079039042799</v>
      </c>
      <c r="P508" s="46">
        <v>507</v>
      </c>
      <c r="Q508" s="49">
        <f t="shared" si="52"/>
        <v>0.1643596060827418</v>
      </c>
      <c r="R508" s="49">
        <f t="shared" si="53"/>
        <v>2.4480079039042799</v>
      </c>
      <c r="S508" s="49">
        <f t="shared" si="54"/>
        <v>0.93285985481476263</v>
      </c>
    </row>
    <row r="509" spans="1:19" x14ac:dyDescent="0.25">
      <c r="A509" s="46">
        <v>24</v>
      </c>
      <c r="B509" s="46">
        <v>4.9252590996927803E-2</v>
      </c>
      <c r="D509" s="46">
        <v>508</v>
      </c>
      <c r="E509" s="47">
        <f t="shared" si="49"/>
        <v>1</v>
      </c>
      <c r="F509" s="47">
        <f t="shared" si="50"/>
        <v>4.3000227962012298E-2</v>
      </c>
      <c r="J509" s="46">
        <v>508</v>
      </c>
      <c r="L509" s="46">
        <v>5.6973578972988999E-2</v>
      </c>
      <c r="M509" s="46">
        <f t="shared" si="51"/>
        <v>0.227894315891956</v>
      </c>
      <c r="P509" s="46">
        <v>508</v>
      </c>
      <c r="Q509" s="49">
        <f t="shared" si="52"/>
        <v>4.3000227962012298E-2</v>
      </c>
      <c r="R509" s="49">
        <f t="shared" si="53"/>
        <v>0.227894315891956</v>
      </c>
      <c r="S509" s="49">
        <f t="shared" si="54"/>
        <v>0.81131504840867297</v>
      </c>
    </row>
    <row r="510" spans="1:19" x14ac:dyDescent="0.25">
      <c r="A510" s="46">
        <v>809</v>
      </c>
      <c r="B510" s="46">
        <v>5.2711264133138501E-2</v>
      </c>
      <c r="D510" s="46">
        <v>509</v>
      </c>
      <c r="E510" s="47">
        <f t="shared" si="49"/>
        <v>2</v>
      </c>
      <c r="F510" s="47">
        <f t="shared" si="50"/>
        <v>9.0401735583399104E-2</v>
      </c>
      <c r="J510" s="46">
        <v>509</v>
      </c>
      <c r="L510" s="46">
        <v>5.6383120387584598E-2</v>
      </c>
      <c r="M510" s="46">
        <f t="shared" si="51"/>
        <v>0.22553248155033839</v>
      </c>
      <c r="P510" s="46">
        <v>509</v>
      </c>
      <c r="Q510" s="49">
        <f t="shared" si="52"/>
        <v>9.0401735583399104E-2</v>
      </c>
      <c r="R510" s="49">
        <f t="shared" si="53"/>
        <v>0.22553248155033839</v>
      </c>
      <c r="S510" s="49">
        <f t="shared" si="54"/>
        <v>0.59916312292594709</v>
      </c>
    </row>
    <row r="511" spans="1:19" x14ac:dyDescent="0.25">
      <c r="A511" s="46">
        <v>778</v>
      </c>
      <c r="B511" s="46">
        <v>6.2763461553222405E-2</v>
      </c>
      <c r="D511" s="46">
        <v>510</v>
      </c>
      <c r="E511" s="47">
        <f t="shared" si="49"/>
        <v>1</v>
      </c>
      <c r="F511" s="47">
        <f t="shared" si="50"/>
        <v>3.46080376366261E-2</v>
      </c>
      <c r="J511" s="46">
        <v>510</v>
      </c>
      <c r="L511" s="46">
        <v>4.3878235347529299E-2</v>
      </c>
      <c r="M511" s="46">
        <f t="shared" si="51"/>
        <v>0.17551294139011719</v>
      </c>
      <c r="P511" s="46">
        <v>510</v>
      </c>
      <c r="Q511" s="49">
        <f t="shared" si="52"/>
        <v>3.46080376366261E-2</v>
      </c>
      <c r="R511" s="49">
        <f t="shared" si="53"/>
        <v>0.17551294139011719</v>
      </c>
      <c r="S511" s="49">
        <f t="shared" si="54"/>
        <v>0.8028177445918252</v>
      </c>
    </row>
    <row r="512" spans="1:19" x14ac:dyDescent="0.25">
      <c r="A512" s="46">
        <v>655</v>
      </c>
      <c r="B512" s="46">
        <v>5.4325848858429497E-2</v>
      </c>
      <c r="D512" s="46">
        <v>511</v>
      </c>
      <c r="E512" s="47">
        <f t="shared" si="49"/>
        <v>2</v>
      </c>
      <c r="F512" s="47">
        <f t="shared" si="50"/>
        <v>0.11880451852719009</v>
      </c>
      <c r="J512" s="46">
        <v>511</v>
      </c>
      <c r="L512" s="46">
        <v>0.11212883380730899</v>
      </c>
      <c r="M512" s="46">
        <f t="shared" si="51"/>
        <v>0.44851533522923598</v>
      </c>
      <c r="P512" s="46">
        <v>511</v>
      </c>
      <c r="Q512" s="49">
        <f t="shared" si="52"/>
        <v>0.11880451852719009</v>
      </c>
      <c r="R512" s="49">
        <f t="shared" si="53"/>
        <v>0.44851533522923598</v>
      </c>
      <c r="S512" s="49">
        <f t="shared" si="54"/>
        <v>0.73511603908377143</v>
      </c>
    </row>
    <row r="513" spans="1:19" x14ac:dyDescent="0.25">
      <c r="A513" s="46">
        <v>763</v>
      </c>
      <c r="B513" s="46">
        <v>5.1359657002353697E-2</v>
      </c>
      <c r="D513" s="46">
        <v>512</v>
      </c>
      <c r="E513" s="47">
        <f t="shared" si="49"/>
        <v>2</v>
      </c>
      <c r="F513" s="47">
        <f t="shared" si="50"/>
        <v>0.15698459865662059</v>
      </c>
      <c r="J513" s="46">
        <v>512</v>
      </c>
      <c r="L513" s="46">
        <v>0.34587576545430898</v>
      </c>
      <c r="M513" s="46">
        <f t="shared" si="51"/>
        <v>1.3835030618172359</v>
      </c>
      <c r="P513" s="46">
        <v>512</v>
      </c>
      <c r="Q513" s="49">
        <f t="shared" si="52"/>
        <v>0.15698459865662059</v>
      </c>
      <c r="R513" s="49">
        <f t="shared" si="53"/>
        <v>1.3835030618172359</v>
      </c>
      <c r="S513" s="49">
        <f t="shared" si="54"/>
        <v>0.88653107969965694</v>
      </c>
    </row>
    <row r="514" spans="1:19" x14ac:dyDescent="0.25">
      <c r="A514" s="46">
        <v>723</v>
      </c>
      <c r="B514" s="46">
        <v>5.2174128311898001E-2</v>
      </c>
      <c r="D514" s="46">
        <v>513</v>
      </c>
      <c r="E514" s="47">
        <f t="shared" ref="E514:E577" si="55">+COUNTIF($A$3:$A$3132,D514)</f>
        <v>2</v>
      </c>
      <c r="F514" s="47">
        <f t="shared" ref="F514:F577" si="56">+SUMIF($A$3:$A$3134,D514,$B$3:$B$3134)</f>
        <v>0.19120381009494281</v>
      </c>
      <c r="J514" s="46">
        <v>513</v>
      </c>
      <c r="L514" s="46">
        <v>2.2608403808122999</v>
      </c>
      <c r="M514" s="46">
        <f t="shared" si="51"/>
        <v>9.0433615232491995</v>
      </c>
      <c r="P514" s="46">
        <v>513</v>
      </c>
      <c r="Q514" s="49">
        <f t="shared" si="52"/>
        <v>0.19120381009494281</v>
      </c>
      <c r="R514" s="49">
        <f t="shared" si="53"/>
        <v>9.0433615232491995</v>
      </c>
      <c r="S514" s="49">
        <f t="shared" si="54"/>
        <v>0.9788569980749543</v>
      </c>
    </row>
    <row r="515" spans="1:19" x14ac:dyDescent="0.25">
      <c r="A515" s="46">
        <v>668</v>
      </c>
      <c r="B515" s="46">
        <v>5.3764119979921497E-2</v>
      </c>
      <c r="D515" s="46">
        <v>514</v>
      </c>
      <c r="E515" s="47">
        <f t="shared" si="55"/>
        <v>2</v>
      </c>
      <c r="F515" s="47">
        <f t="shared" si="56"/>
        <v>0.18526524778141479</v>
      </c>
      <c r="J515" s="46">
        <v>514</v>
      </c>
      <c r="L515" s="46">
        <v>1.9428622676337699</v>
      </c>
      <c r="M515" s="46">
        <f t="shared" ref="M515:M578" si="57">L515*4</f>
        <v>7.7714490705350796</v>
      </c>
      <c r="P515" s="46">
        <v>514</v>
      </c>
      <c r="Q515" s="49">
        <f t="shared" si="52"/>
        <v>0.18526524778141479</v>
      </c>
      <c r="R515" s="49">
        <f t="shared" si="53"/>
        <v>7.7714490705350796</v>
      </c>
      <c r="S515" s="49">
        <f t="shared" si="54"/>
        <v>0.97616078467478662</v>
      </c>
    </row>
    <row r="516" spans="1:19" x14ac:dyDescent="0.25">
      <c r="A516" s="46">
        <v>603</v>
      </c>
      <c r="B516" s="46">
        <v>6.5257556561882604E-2</v>
      </c>
      <c r="D516" s="46">
        <v>515</v>
      </c>
      <c r="E516" s="47">
        <f t="shared" si="55"/>
        <v>2</v>
      </c>
      <c r="F516" s="47">
        <f t="shared" si="56"/>
        <v>0.1587108991233846</v>
      </c>
      <c r="J516" s="46">
        <v>515</v>
      </c>
      <c r="L516" s="46">
        <v>0.50957537260503405</v>
      </c>
      <c r="M516" s="46">
        <f t="shared" si="57"/>
        <v>2.0383014904201362</v>
      </c>
      <c r="P516" s="46">
        <v>515</v>
      </c>
      <c r="Q516" s="49">
        <f t="shared" ref="Q516:Q579" si="58">+VLOOKUP(P516,$D$2:$F$921,3,0)</f>
        <v>0.1587108991233846</v>
      </c>
      <c r="R516" s="49">
        <f t="shared" ref="R516:R579" si="59">+VLOOKUP(P516,$J$2:$M$921,4,0)</f>
        <v>2.0383014904201362</v>
      </c>
      <c r="S516" s="49">
        <f t="shared" ref="S516:S579" si="60">+(R516-Q516)/R516</f>
        <v>0.92213570962425639</v>
      </c>
    </row>
    <row r="517" spans="1:19" x14ac:dyDescent="0.25">
      <c r="A517" s="46">
        <v>254</v>
      </c>
      <c r="B517" s="46">
        <v>5.0882858830862202E-2</v>
      </c>
      <c r="D517" s="46">
        <v>516</v>
      </c>
      <c r="E517" s="47">
        <f t="shared" si="55"/>
        <v>2</v>
      </c>
      <c r="F517" s="47">
        <f t="shared" si="56"/>
        <v>0.12796467384868682</v>
      </c>
      <c r="J517" s="46">
        <v>516</v>
      </c>
      <c r="L517" s="46">
        <v>0.127472934772454</v>
      </c>
      <c r="M517" s="46">
        <f t="shared" si="57"/>
        <v>0.509891739089816</v>
      </c>
      <c r="P517" s="46">
        <v>516</v>
      </c>
      <c r="Q517" s="49">
        <f t="shared" si="58"/>
        <v>0.12796467384868682</v>
      </c>
      <c r="R517" s="49">
        <f t="shared" si="59"/>
        <v>0.509891739089816</v>
      </c>
      <c r="S517" s="49">
        <f t="shared" si="60"/>
        <v>0.7490356010138336</v>
      </c>
    </row>
    <row r="518" spans="1:19" x14ac:dyDescent="0.25">
      <c r="A518" s="46">
        <v>105</v>
      </c>
      <c r="B518" s="46">
        <v>5.32979111848884E-2</v>
      </c>
      <c r="D518" s="46">
        <v>517</v>
      </c>
      <c r="E518" s="47">
        <f t="shared" si="55"/>
        <v>2</v>
      </c>
      <c r="F518" s="47">
        <f t="shared" si="56"/>
        <v>0.1150595714596368</v>
      </c>
      <c r="J518" s="46">
        <v>517</v>
      </c>
      <c r="L518" s="46">
        <v>9.4777927858314598E-2</v>
      </c>
      <c r="M518" s="46">
        <f t="shared" si="57"/>
        <v>0.37911171143325839</v>
      </c>
      <c r="P518" s="46">
        <v>517</v>
      </c>
      <c r="Q518" s="49">
        <f t="shared" si="58"/>
        <v>0.1150595714596368</v>
      </c>
      <c r="R518" s="49">
        <f t="shared" si="59"/>
        <v>0.37911171143325839</v>
      </c>
      <c r="S518" s="49">
        <f t="shared" si="60"/>
        <v>0.69650219713697048</v>
      </c>
    </row>
    <row r="519" spans="1:19" x14ac:dyDescent="0.25">
      <c r="A519" s="46">
        <v>387</v>
      </c>
      <c r="B519" s="46">
        <v>5.2099612242741601E-2</v>
      </c>
      <c r="D519" s="46">
        <v>518</v>
      </c>
      <c r="E519" s="47">
        <f t="shared" si="55"/>
        <v>2</v>
      </c>
      <c r="F519" s="47">
        <f t="shared" si="56"/>
        <v>0.13779430064156201</v>
      </c>
      <c r="J519" s="46">
        <v>518</v>
      </c>
      <c r="L519" s="46">
        <v>0.240612672152066</v>
      </c>
      <c r="M519" s="46">
        <f t="shared" si="57"/>
        <v>0.96245068860826399</v>
      </c>
      <c r="P519" s="46">
        <v>518</v>
      </c>
      <c r="Q519" s="49">
        <f t="shared" si="58"/>
        <v>0.13779430064156201</v>
      </c>
      <c r="R519" s="49">
        <f t="shared" si="59"/>
        <v>0.96245068860826399</v>
      </c>
      <c r="S519" s="49">
        <f t="shared" si="60"/>
        <v>0.85682975525653449</v>
      </c>
    </row>
    <row r="520" spans="1:19" x14ac:dyDescent="0.25">
      <c r="A520" s="46">
        <v>263</v>
      </c>
      <c r="B520" s="46">
        <v>5.9590874032307999E-2</v>
      </c>
      <c r="D520" s="46">
        <v>519</v>
      </c>
      <c r="E520" s="47">
        <f t="shared" si="55"/>
        <v>2</v>
      </c>
      <c r="F520" s="47">
        <f t="shared" si="56"/>
        <v>0.1175919310339847</v>
      </c>
      <c r="J520" s="46">
        <v>519</v>
      </c>
      <c r="L520" s="46">
        <v>0.11449390330395701</v>
      </c>
      <c r="M520" s="46">
        <f t="shared" si="57"/>
        <v>0.45797561321582803</v>
      </c>
      <c r="P520" s="46">
        <v>519</v>
      </c>
      <c r="Q520" s="49">
        <f t="shared" si="58"/>
        <v>0.1175919310339847</v>
      </c>
      <c r="R520" s="49">
        <f t="shared" si="59"/>
        <v>0.45797561321582803</v>
      </c>
      <c r="S520" s="49">
        <f t="shared" si="60"/>
        <v>0.74323538712405701</v>
      </c>
    </row>
    <row r="521" spans="1:19" x14ac:dyDescent="0.25">
      <c r="A521" s="46">
        <v>485</v>
      </c>
      <c r="B521" s="46">
        <v>5.1570866629806603E-2</v>
      </c>
      <c r="D521" s="46">
        <v>520</v>
      </c>
      <c r="E521" s="47">
        <f t="shared" si="55"/>
        <v>2</v>
      </c>
      <c r="F521" s="47">
        <f t="shared" si="56"/>
        <v>0.14705215195792382</v>
      </c>
      <c r="J521" s="46">
        <v>520</v>
      </c>
      <c r="L521" s="46">
        <v>0.35724016454559399</v>
      </c>
      <c r="M521" s="46">
        <f t="shared" si="57"/>
        <v>1.4289606581823759</v>
      </c>
      <c r="P521" s="46">
        <v>520</v>
      </c>
      <c r="Q521" s="49">
        <f t="shared" si="58"/>
        <v>0.14705215195792382</v>
      </c>
      <c r="R521" s="49">
        <f t="shared" si="59"/>
        <v>1.4289606581823759</v>
      </c>
      <c r="S521" s="49">
        <f t="shared" si="60"/>
        <v>0.89709153214548776</v>
      </c>
    </row>
    <row r="522" spans="1:19" x14ac:dyDescent="0.25">
      <c r="A522" s="46">
        <v>385</v>
      </c>
      <c r="B522" s="46">
        <v>5.4688173220967397E-2</v>
      </c>
      <c r="D522" s="46">
        <v>521</v>
      </c>
      <c r="E522" s="47">
        <f t="shared" si="55"/>
        <v>2</v>
      </c>
      <c r="F522" s="47">
        <f t="shared" si="56"/>
        <v>0.11495354437310309</v>
      </c>
      <c r="J522" s="46">
        <v>521</v>
      </c>
      <c r="L522" s="46">
        <v>9.3388948418537399E-2</v>
      </c>
      <c r="M522" s="46">
        <f t="shared" si="57"/>
        <v>0.37355579367414959</v>
      </c>
      <c r="P522" s="46">
        <v>521</v>
      </c>
      <c r="Q522" s="49">
        <f t="shared" si="58"/>
        <v>0.11495354437310309</v>
      </c>
      <c r="R522" s="49">
        <f t="shared" si="59"/>
        <v>0.37355579367414959</v>
      </c>
      <c r="S522" s="49">
        <f t="shared" si="60"/>
        <v>0.69227208807962859</v>
      </c>
    </row>
    <row r="523" spans="1:19" x14ac:dyDescent="0.25">
      <c r="A523" s="46">
        <v>499</v>
      </c>
      <c r="B523" s="46">
        <v>4.3442329769118902E-2</v>
      </c>
      <c r="D523" s="46">
        <v>522</v>
      </c>
      <c r="E523" s="47">
        <f t="shared" si="55"/>
        <v>2</v>
      </c>
      <c r="F523" s="47">
        <f t="shared" si="56"/>
        <v>0.13084872759703831</v>
      </c>
      <c r="J523" s="46">
        <v>522</v>
      </c>
      <c r="L523" s="46">
        <v>0.16664959048269501</v>
      </c>
      <c r="M523" s="46">
        <f t="shared" si="57"/>
        <v>0.66659836193078004</v>
      </c>
      <c r="P523" s="46">
        <v>522</v>
      </c>
      <c r="Q523" s="49">
        <f t="shared" si="58"/>
        <v>0.13084872759703831</v>
      </c>
      <c r="R523" s="49">
        <f t="shared" si="59"/>
        <v>0.66659836193078004</v>
      </c>
      <c r="S523" s="49">
        <f t="shared" si="60"/>
        <v>0.80370679697135883</v>
      </c>
    </row>
    <row r="524" spans="1:19" x14ac:dyDescent="0.25">
      <c r="A524" s="46">
        <v>751</v>
      </c>
      <c r="B524" s="46">
        <v>4.8594062631174502E-2</v>
      </c>
      <c r="D524" s="46">
        <v>523</v>
      </c>
      <c r="E524" s="47">
        <f t="shared" si="55"/>
        <v>2</v>
      </c>
      <c r="F524" s="47">
        <f t="shared" si="56"/>
        <v>0.1260168037144074</v>
      </c>
      <c r="J524" s="46">
        <v>523</v>
      </c>
      <c r="L524" s="46">
        <v>0.12791587872912399</v>
      </c>
      <c r="M524" s="46">
        <f t="shared" si="57"/>
        <v>0.51166351491649598</v>
      </c>
      <c r="P524" s="46">
        <v>523</v>
      </c>
      <c r="Q524" s="49">
        <f t="shared" si="58"/>
        <v>0.1260168037144074</v>
      </c>
      <c r="R524" s="49">
        <f t="shared" si="59"/>
        <v>0.51166351491649598</v>
      </c>
      <c r="S524" s="49">
        <f t="shared" si="60"/>
        <v>0.75371157012245937</v>
      </c>
    </row>
    <row r="525" spans="1:19" x14ac:dyDescent="0.25">
      <c r="A525" s="46">
        <v>470</v>
      </c>
      <c r="B525" s="46">
        <v>5.1285293860706599E-2</v>
      </c>
      <c r="D525" s="46">
        <v>524</v>
      </c>
      <c r="E525" s="47">
        <f t="shared" si="55"/>
        <v>2</v>
      </c>
      <c r="F525" s="47">
        <f t="shared" si="56"/>
        <v>0.1219955937744492</v>
      </c>
      <c r="J525" s="46">
        <v>524</v>
      </c>
      <c r="L525" s="46">
        <v>0.12952572769597401</v>
      </c>
      <c r="M525" s="46">
        <f t="shared" si="57"/>
        <v>0.51810291078389603</v>
      </c>
      <c r="P525" s="46">
        <v>524</v>
      </c>
      <c r="Q525" s="49">
        <f t="shared" si="58"/>
        <v>0.1219955937744492</v>
      </c>
      <c r="R525" s="49">
        <f t="shared" si="59"/>
        <v>0.51810291078389603</v>
      </c>
      <c r="S525" s="49">
        <f t="shared" si="60"/>
        <v>0.76453405060035595</v>
      </c>
    </row>
    <row r="526" spans="1:19" x14ac:dyDescent="0.25">
      <c r="A526" s="46">
        <v>354</v>
      </c>
      <c r="B526" s="46">
        <v>5.8679487435838298E-2</v>
      </c>
      <c r="D526" s="46">
        <v>525</v>
      </c>
      <c r="E526" s="47">
        <f t="shared" si="55"/>
        <v>1</v>
      </c>
      <c r="F526" s="47">
        <f t="shared" si="56"/>
        <v>4.7769826410708399E-2</v>
      </c>
      <c r="J526" s="46">
        <v>525</v>
      </c>
      <c r="L526" s="46">
        <v>6.8175528754740297E-2</v>
      </c>
      <c r="M526" s="46">
        <f t="shared" si="57"/>
        <v>0.27270211501896119</v>
      </c>
      <c r="P526" s="46">
        <v>525</v>
      </c>
      <c r="Q526" s="49">
        <f t="shared" si="58"/>
        <v>4.7769826410708399E-2</v>
      </c>
      <c r="R526" s="49">
        <f t="shared" si="59"/>
        <v>0.27270211501896119</v>
      </c>
      <c r="S526" s="49">
        <f t="shared" si="60"/>
        <v>0.82482781108101444</v>
      </c>
    </row>
    <row r="527" spans="1:19" x14ac:dyDescent="0.25">
      <c r="A527" s="46">
        <v>361</v>
      </c>
      <c r="B527" s="46">
        <v>6.0076584566103701E-2</v>
      </c>
      <c r="D527" s="46">
        <v>526</v>
      </c>
      <c r="E527" s="47">
        <f t="shared" si="55"/>
        <v>1</v>
      </c>
      <c r="F527" s="47">
        <f t="shared" si="56"/>
        <v>3.7215869702166497E-2</v>
      </c>
      <c r="J527" s="46">
        <v>526</v>
      </c>
      <c r="L527" s="46">
        <v>5.0017501254990597E-2</v>
      </c>
      <c r="M527" s="46">
        <f t="shared" si="57"/>
        <v>0.20007000501996239</v>
      </c>
      <c r="P527" s="46">
        <v>526</v>
      </c>
      <c r="Q527" s="49">
        <f t="shared" si="58"/>
        <v>3.7215869702166497E-2</v>
      </c>
      <c r="R527" s="49">
        <f t="shared" si="59"/>
        <v>0.20007000501996239</v>
      </c>
      <c r="S527" s="49">
        <f t="shared" si="60"/>
        <v>0.8139857611416903</v>
      </c>
    </row>
    <row r="528" spans="1:19" x14ac:dyDescent="0.25">
      <c r="A528" s="46">
        <v>464</v>
      </c>
      <c r="B528" s="46">
        <v>5.5968931052685897E-2</v>
      </c>
      <c r="D528" s="46">
        <v>527</v>
      </c>
      <c r="E528" s="47">
        <f t="shared" si="55"/>
        <v>2</v>
      </c>
      <c r="F528" s="47">
        <f t="shared" si="56"/>
        <v>9.6119579119053805E-2</v>
      </c>
      <c r="J528" s="46">
        <v>527</v>
      </c>
      <c r="L528" s="46">
        <v>6.2973349787939698E-2</v>
      </c>
      <c r="M528" s="46">
        <f t="shared" si="57"/>
        <v>0.25189339915175879</v>
      </c>
      <c r="P528" s="46">
        <v>527</v>
      </c>
      <c r="Q528" s="49">
        <f t="shared" si="58"/>
        <v>9.6119579119053805E-2</v>
      </c>
      <c r="R528" s="49">
        <f t="shared" si="59"/>
        <v>0.25189339915175879</v>
      </c>
      <c r="S528" s="49">
        <f t="shared" si="60"/>
        <v>0.61841167953295817</v>
      </c>
    </row>
    <row r="529" spans="1:19" x14ac:dyDescent="0.25">
      <c r="A529" s="46">
        <v>427</v>
      </c>
      <c r="B529" s="46">
        <v>5.4684434988692597E-2</v>
      </c>
      <c r="D529" s="46">
        <v>528</v>
      </c>
      <c r="E529" s="47">
        <f t="shared" si="55"/>
        <v>1</v>
      </c>
      <c r="F529" s="47">
        <f t="shared" si="56"/>
        <v>5.5307983289493698E-2</v>
      </c>
      <c r="J529" s="46">
        <v>528</v>
      </c>
      <c r="L529" s="46">
        <v>9.9841603124011802E-2</v>
      </c>
      <c r="M529" s="46">
        <f t="shared" si="57"/>
        <v>0.39936641249604721</v>
      </c>
      <c r="P529" s="46">
        <v>528</v>
      </c>
      <c r="Q529" s="49">
        <f t="shared" si="58"/>
        <v>5.5307983289493698E-2</v>
      </c>
      <c r="R529" s="49">
        <f t="shared" si="59"/>
        <v>0.39936641249604721</v>
      </c>
      <c r="S529" s="49">
        <f t="shared" si="60"/>
        <v>0.8615106790182534</v>
      </c>
    </row>
    <row r="530" spans="1:19" x14ac:dyDescent="0.25">
      <c r="A530" s="46">
        <v>318</v>
      </c>
      <c r="B530" s="46">
        <v>4.9558013040327101E-2</v>
      </c>
      <c r="D530" s="46">
        <v>529</v>
      </c>
      <c r="E530" s="47">
        <f t="shared" si="55"/>
        <v>2</v>
      </c>
      <c r="F530" s="47">
        <f t="shared" si="56"/>
        <v>0.1239744212200099</v>
      </c>
      <c r="J530" s="46">
        <v>529</v>
      </c>
      <c r="L530" s="46">
        <v>0.115633000109643</v>
      </c>
      <c r="M530" s="46">
        <f t="shared" si="57"/>
        <v>0.46253200043857201</v>
      </c>
      <c r="P530" s="46">
        <v>529</v>
      </c>
      <c r="Q530" s="49">
        <f t="shared" si="58"/>
        <v>0.1239744212200099</v>
      </c>
      <c r="R530" s="49">
        <f t="shared" si="59"/>
        <v>0.46253200043857201</v>
      </c>
      <c r="S530" s="49">
        <f t="shared" si="60"/>
        <v>0.73196574268924619</v>
      </c>
    </row>
    <row r="531" spans="1:19" x14ac:dyDescent="0.25">
      <c r="A531" s="46">
        <v>127</v>
      </c>
      <c r="B531" s="46">
        <v>5.2226818298314701E-2</v>
      </c>
      <c r="D531" s="46">
        <v>530</v>
      </c>
      <c r="E531" s="47">
        <f t="shared" si="55"/>
        <v>2</v>
      </c>
      <c r="F531" s="47">
        <f t="shared" si="56"/>
        <v>0.1167194652371541</v>
      </c>
      <c r="J531" s="46">
        <v>530</v>
      </c>
      <c r="L531" s="46">
        <v>0.10679123332028</v>
      </c>
      <c r="M531" s="46">
        <f t="shared" si="57"/>
        <v>0.42716493328111999</v>
      </c>
      <c r="P531" s="46">
        <v>530</v>
      </c>
      <c r="Q531" s="49">
        <f t="shared" si="58"/>
        <v>0.1167194652371541</v>
      </c>
      <c r="R531" s="49">
        <f t="shared" si="59"/>
        <v>0.42716493328111999</v>
      </c>
      <c r="S531" s="49">
        <f t="shared" si="60"/>
        <v>0.72675784891654427</v>
      </c>
    </row>
    <row r="532" spans="1:19" x14ac:dyDescent="0.25">
      <c r="A532" s="46">
        <v>409</v>
      </c>
      <c r="B532" s="46">
        <v>5.4845456455854702E-2</v>
      </c>
      <c r="D532" s="46">
        <v>531</v>
      </c>
      <c r="E532" s="47">
        <f t="shared" si="55"/>
        <v>2</v>
      </c>
      <c r="F532" s="47">
        <f t="shared" si="56"/>
        <v>0.1525143571013837</v>
      </c>
      <c r="J532" s="46">
        <v>531</v>
      </c>
      <c r="L532" s="46">
        <v>0.53575930970190999</v>
      </c>
      <c r="M532" s="46">
        <f t="shared" si="57"/>
        <v>2.14303723880764</v>
      </c>
      <c r="P532" s="46">
        <v>531</v>
      </c>
      <c r="Q532" s="49">
        <f t="shared" si="58"/>
        <v>0.1525143571013837</v>
      </c>
      <c r="R532" s="49">
        <f t="shared" si="59"/>
        <v>2.14303723880764</v>
      </c>
      <c r="S532" s="49">
        <f t="shared" si="60"/>
        <v>0.92883261459971611</v>
      </c>
    </row>
    <row r="533" spans="1:19" x14ac:dyDescent="0.25">
      <c r="A533" s="46">
        <v>339</v>
      </c>
      <c r="B533" s="46">
        <v>4.9215315475303202E-2</v>
      </c>
      <c r="D533" s="46">
        <v>532</v>
      </c>
      <c r="E533" s="47">
        <f t="shared" si="55"/>
        <v>2</v>
      </c>
      <c r="F533" s="47">
        <f t="shared" si="56"/>
        <v>0.1753290877400667</v>
      </c>
      <c r="J533" s="46">
        <v>532</v>
      </c>
      <c r="L533" s="46">
        <v>2.1475818941945302</v>
      </c>
      <c r="M533" s="46">
        <f t="shared" si="57"/>
        <v>8.5903275767781206</v>
      </c>
      <c r="P533" s="46">
        <v>532</v>
      </c>
      <c r="Q533" s="49">
        <f t="shared" si="58"/>
        <v>0.1753290877400667</v>
      </c>
      <c r="R533" s="49">
        <f t="shared" si="59"/>
        <v>8.5903275767781206</v>
      </c>
      <c r="S533" s="49">
        <f t="shared" si="60"/>
        <v>0.97958994157405277</v>
      </c>
    </row>
    <row r="534" spans="1:19" x14ac:dyDescent="0.25">
      <c r="A534" s="46">
        <v>788</v>
      </c>
      <c r="B534" s="46">
        <v>3.5373394117174203E-2</v>
      </c>
      <c r="D534" s="46">
        <v>533</v>
      </c>
      <c r="E534" s="47">
        <f t="shared" si="55"/>
        <v>2</v>
      </c>
      <c r="F534" s="47">
        <f t="shared" si="56"/>
        <v>0.1206548620711972</v>
      </c>
      <c r="J534" s="46">
        <v>533</v>
      </c>
      <c r="L534" s="46">
        <v>0.122985158176925</v>
      </c>
      <c r="M534" s="46">
        <f t="shared" si="57"/>
        <v>0.4919406327077</v>
      </c>
      <c r="P534" s="46">
        <v>533</v>
      </c>
      <c r="Q534" s="49">
        <f t="shared" si="58"/>
        <v>0.1206548620711972</v>
      </c>
      <c r="R534" s="49">
        <f t="shared" si="59"/>
        <v>0.4919406327077</v>
      </c>
      <c r="S534" s="49">
        <f t="shared" si="60"/>
        <v>0.75473694578327788</v>
      </c>
    </row>
    <row r="535" spans="1:19" x14ac:dyDescent="0.25">
      <c r="A535" s="46">
        <v>416</v>
      </c>
      <c r="B535" s="46">
        <v>3.9587087468290101E-2</v>
      </c>
      <c r="D535" s="46">
        <v>534</v>
      </c>
      <c r="E535" s="47">
        <f t="shared" si="55"/>
        <v>2</v>
      </c>
      <c r="F535" s="47">
        <f t="shared" si="56"/>
        <v>0.15755049585141001</v>
      </c>
      <c r="J535" s="46">
        <v>534</v>
      </c>
      <c r="L535" s="46">
        <v>0.58867240118259501</v>
      </c>
      <c r="M535" s="46">
        <f t="shared" si="57"/>
        <v>2.35468960473038</v>
      </c>
      <c r="P535" s="46">
        <v>534</v>
      </c>
      <c r="Q535" s="49">
        <f t="shared" si="58"/>
        <v>0.15755049585141001</v>
      </c>
      <c r="R535" s="49">
        <f t="shared" si="59"/>
        <v>2.35468960473038</v>
      </c>
      <c r="S535" s="49">
        <f t="shared" si="60"/>
        <v>0.93309075831697563</v>
      </c>
    </row>
    <row r="536" spans="1:19" x14ac:dyDescent="0.25">
      <c r="A536" s="46">
        <v>711</v>
      </c>
      <c r="B536" s="46">
        <v>5.9410171184419998E-2</v>
      </c>
      <c r="D536" s="46">
        <v>535</v>
      </c>
      <c r="E536" s="47">
        <f t="shared" si="55"/>
        <v>2</v>
      </c>
      <c r="F536" s="47">
        <f t="shared" si="56"/>
        <v>0.17993750479619169</v>
      </c>
      <c r="J536" s="46">
        <v>535</v>
      </c>
      <c r="L536" s="46">
        <v>2.0387770242508498</v>
      </c>
      <c r="M536" s="46">
        <f t="shared" si="57"/>
        <v>8.1551080970033993</v>
      </c>
      <c r="P536" s="46">
        <v>535</v>
      </c>
      <c r="Q536" s="49">
        <f t="shared" si="58"/>
        <v>0.17993750479619169</v>
      </c>
      <c r="R536" s="49">
        <f t="shared" si="59"/>
        <v>8.1551080970033993</v>
      </c>
      <c r="S536" s="49">
        <f t="shared" si="60"/>
        <v>0.97793560763930165</v>
      </c>
    </row>
    <row r="537" spans="1:19" x14ac:dyDescent="0.25">
      <c r="A537" s="46">
        <v>573</v>
      </c>
      <c r="B537" s="46">
        <v>5.1969391661167298E-2</v>
      </c>
      <c r="D537" s="46">
        <v>536</v>
      </c>
      <c r="E537" s="47">
        <f t="shared" si="55"/>
        <v>2</v>
      </c>
      <c r="F537" s="47">
        <f t="shared" si="56"/>
        <v>0.1663036206713325</v>
      </c>
      <c r="J537" s="46">
        <v>536</v>
      </c>
      <c r="L537" s="46">
        <v>1.6598143523068301</v>
      </c>
      <c r="M537" s="46">
        <f t="shared" si="57"/>
        <v>6.6392574092273202</v>
      </c>
      <c r="P537" s="46">
        <v>536</v>
      </c>
      <c r="Q537" s="49">
        <f t="shared" si="58"/>
        <v>0.1663036206713325</v>
      </c>
      <c r="R537" s="49">
        <f t="shared" si="59"/>
        <v>6.6392574092273202</v>
      </c>
      <c r="S537" s="49">
        <f t="shared" si="60"/>
        <v>0.97495147266918714</v>
      </c>
    </row>
    <row r="538" spans="1:19" x14ac:dyDescent="0.25">
      <c r="A538" s="46">
        <v>524</v>
      </c>
      <c r="B538" s="46">
        <v>6.0627599929922497E-2</v>
      </c>
      <c r="D538" s="46">
        <v>537</v>
      </c>
      <c r="E538" s="47">
        <f t="shared" si="55"/>
        <v>2</v>
      </c>
      <c r="F538" s="47">
        <f t="shared" si="56"/>
        <v>7.7219071871759998E-2</v>
      </c>
      <c r="J538" s="46">
        <v>537</v>
      </c>
      <c r="L538" s="46">
        <v>4.4272190404103101E-2</v>
      </c>
      <c r="M538" s="46">
        <f t="shared" si="57"/>
        <v>0.1770887616164124</v>
      </c>
      <c r="P538" s="46">
        <v>537</v>
      </c>
      <c r="Q538" s="49">
        <f t="shared" si="58"/>
        <v>7.7219071871759998E-2</v>
      </c>
      <c r="R538" s="49">
        <f t="shared" si="59"/>
        <v>0.1770887616164124</v>
      </c>
      <c r="S538" s="49">
        <f t="shared" si="60"/>
        <v>0.56395272536253704</v>
      </c>
    </row>
    <row r="539" spans="1:19" x14ac:dyDescent="0.25">
      <c r="A539" s="46">
        <v>344</v>
      </c>
      <c r="B539" s="46">
        <v>5.4238181316323297E-2</v>
      </c>
      <c r="D539" s="46">
        <v>538</v>
      </c>
      <c r="E539" s="47">
        <f t="shared" si="55"/>
        <v>1</v>
      </c>
      <c r="F539" s="47">
        <f t="shared" si="56"/>
        <v>4.1866639767854902E-2</v>
      </c>
      <c r="J539" s="46">
        <v>538</v>
      </c>
      <c r="L539" s="46">
        <v>5.47219537671896E-2</v>
      </c>
      <c r="M539" s="46">
        <f t="shared" si="57"/>
        <v>0.2188878150687584</v>
      </c>
      <c r="P539" s="46">
        <v>538</v>
      </c>
      <c r="Q539" s="49">
        <f t="shared" si="58"/>
        <v>4.1866639767854902E-2</v>
      </c>
      <c r="R539" s="49">
        <f t="shared" si="59"/>
        <v>0.2188878150687584</v>
      </c>
      <c r="S539" s="49">
        <f t="shared" si="60"/>
        <v>0.80873014902769491</v>
      </c>
    </row>
    <row r="540" spans="1:19" x14ac:dyDescent="0.25">
      <c r="A540" s="46">
        <v>346</v>
      </c>
      <c r="B540" s="46">
        <v>6.0318199459776997E-2</v>
      </c>
      <c r="D540" s="46">
        <v>539</v>
      </c>
      <c r="E540" s="47">
        <f t="shared" si="55"/>
        <v>1</v>
      </c>
      <c r="F540" s="47">
        <f t="shared" si="56"/>
        <v>4.1357316198240297E-2</v>
      </c>
      <c r="J540" s="46">
        <v>539</v>
      </c>
      <c r="L540" s="46">
        <v>5.3145691736337201E-2</v>
      </c>
      <c r="M540" s="46">
        <f t="shared" si="57"/>
        <v>0.21258276694534881</v>
      </c>
      <c r="P540" s="46">
        <v>539</v>
      </c>
      <c r="Q540" s="49">
        <f t="shared" si="58"/>
        <v>4.1357316198240297E-2</v>
      </c>
      <c r="R540" s="49">
        <f t="shared" si="59"/>
        <v>0.21258276694534881</v>
      </c>
      <c r="S540" s="49">
        <f t="shared" si="60"/>
        <v>0.80545310989920216</v>
      </c>
    </row>
    <row r="541" spans="1:19" x14ac:dyDescent="0.25">
      <c r="A541" s="46">
        <v>482</v>
      </c>
      <c r="B541" s="46">
        <v>5.2342379601900697E-2</v>
      </c>
      <c r="D541" s="46">
        <v>540</v>
      </c>
      <c r="E541" s="47">
        <f t="shared" si="55"/>
        <v>2</v>
      </c>
      <c r="F541" s="47">
        <f t="shared" si="56"/>
        <v>0.13313646592678891</v>
      </c>
      <c r="J541" s="46">
        <v>540</v>
      </c>
      <c r="L541" s="46">
        <v>0.196788065757145</v>
      </c>
      <c r="M541" s="46">
        <f t="shared" si="57"/>
        <v>0.78715226302857999</v>
      </c>
      <c r="P541" s="46">
        <v>540</v>
      </c>
      <c r="Q541" s="49">
        <f t="shared" si="58"/>
        <v>0.13313646592678891</v>
      </c>
      <c r="R541" s="49">
        <f t="shared" si="59"/>
        <v>0.78715226302857999</v>
      </c>
      <c r="S541" s="49">
        <f t="shared" si="60"/>
        <v>0.83086313515183907</v>
      </c>
    </row>
    <row r="542" spans="1:19" x14ac:dyDescent="0.25">
      <c r="A542" s="46">
        <v>670</v>
      </c>
      <c r="B542" s="46">
        <v>4.65196050451726E-2</v>
      </c>
      <c r="D542" s="46">
        <v>541</v>
      </c>
      <c r="E542" s="47">
        <f t="shared" si="55"/>
        <v>2</v>
      </c>
      <c r="F542" s="47">
        <f t="shared" si="56"/>
        <v>0.1005747748312382</v>
      </c>
      <c r="J542" s="46">
        <v>541</v>
      </c>
      <c r="L542" s="46">
        <v>7.0323755616259795E-2</v>
      </c>
      <c r="M542" s="46">
        <f t="shared" si="57"/>
        <v>0.28129502246503918</v>
      </c>
      <c r="P542" s="46">
        <v>541</v>
      </c>
      <c r="Q542" s="49">
        <f t="shared" si="58"/>
        <v>0.1005747748312382</v>
      </c>
      <c r="R542" s="49">
        <f t="shared" si="59"/>
        <v>0.28129502246503918</v>
      </c>
      <c r="S542" s="49">
        <f t="shared" si="60"/>
        <v>0.64245803587321504</v>
      </c>
    </row>
    <row r="543" spans="1:19" x14ac:dyDescent="0.25">
      <c r="A543" s="46">
        <v>290</v>
      </c>
      <c r="B543" s="46">
        <v>5.01505843723766E-2</v>
      </c>
      <c r="D543" s="46">
        <v>542</v>
      </c>
      <c r="E543" s="47">
        <f t="shared" si="55"/>
        <v>2</v>
      </c>
      <c r="F543" s="47">
        <f t="shared" si="56"/>
        <v>0.14090799567564011</v>
      </c>
      <c r="J543" s="46">
        <v>542</v>
      </c>
      <c r="L543" s="46">
        <v>0.20463941884317999</v>
      </c>
      <c r="M543" s="46">
        <f t="shared" si="57"/>
        <v>0.81855767537271995</v>
      </c>
      <c r="P543" s="46">
        <v>542</v>
      </c>
      <c r="Q543" s="49">
        <f t="shared" si="58"/>
        <v>0.14090799567564011</v>
      </c>
      <c r="R543" s="49">
        <f t="shared" si="59"/>
        <v>0.81855767537271995</v>
      </c>
      <c r="S543" s="49">
        <f t="shared" si="60"/>
        <v>0.82785819507284031</v>
      </c>
    </row>
    <row r="544" spans="1:19" x14ac:dyDescent="0.25">
      <c r="A544" s="46">
        <v>368</v>
      </c>
      <c r="B544" s="46">
        <v>5.2649639425743001E-2</v>
      </c>
      <c r="D544" s="46">
        <v>543</v>
      </c>
      <c r="E544" s="47">
        <f t="shared" si="55"/>
        <v>2</v>
      </c>
      <c r="F544" s="47">
        <f t="shared" si="56"/>
        <v>0.13000748437142559</v>
      </c>
      <c r="J544" s="46">
        <v>543</v>
      </c>
      <c r="L544" s="46">
        <v>0.192938131872053</v>
      </c>
      <c r="M544" s="46">
        <f t="shared" si="57"/>
        <v>0.77175252748821199</v>
      </c>
      <c r="P544" s="46">
        <v>543</v>
      </c>
      <c r="Q544" s="49">
        <f t="shared" si="58"/>
        <v>0.13000748437142559</v>
      </c>
      <c r="R544" s="49">
        <f t="shared" si="59"/>
        <v>0.77175252748821199</v>
      </c>
      <c r="S544" s="49">
        <f t="shared" si="60"/>
        <v>0.83154252206396384</v>
      </c>
    </row>
    <row r="545" spans="1:19" x14ac:dyDescent="0.25">
      <c r="A545" s="46">
        <v>181</v>
      </c>
      <c r="B545" s="46">
        <v>5.3889901045843298E-2</v>
      </c>
      <c r="D545" s="46">
        <v>544</v>
      </c>
      <c r="E545" s="47">
        <f t="shared" si="55"/>
        <v>2</v>
      </c>
      <c r="F545" s="47">
        <f t="shared" si="56"/>
        <v>0.109679393834926</v>
      </c>
      <c r="J545" s="46">
        <v>544</v>
      </c>
      <c r="L545" s="46">
        <v>8.6252036932316395E-2</v>
      </c>
      <c r="M545" s="46">
        <f t="shared" si="57"/>
        <v>0.34500814772926558</v>
      </c>
      <c r="P545" s="46">
        <v>544</v>
      </c>
      <c r="Q545" s="49">
        <f t="shared" si="58"/>
        <v>0.109679393834926</v>
      </c>
      <c r="R545" s="49">
        <f t="shared" si="59"/>
        <v>0.34500814772926558</v>
      </c>
      <c r="S545" s="49">
        <f t="shared" si="60"/>
        <v>0.68209622133042058</v>
      </c>
    </row>
    <row r="546" spans="1:19" x14ac:dyDescent="0.25">
      <c r="A546" s="46">
        <v>782</v>
      </c>
      <c r="B546" s="46">
        <v>5.2845743908772301E-2</v>
      </c>
      <c r="D546" s="46">
        <v>545</v>
      </c>
      <c r="E546" s="47">
        <f t="shared" si="55"/>
        <v>1</v>
      </c>
      <c r="F546" s="47">
        <f t="shared" si="56"/>
        <v>4.0460361392655297E-2</v>
      </c>
      <c r="J546" s="46">
        <v>545</v>
      </c>
      <c r="L546" s="46">
        <v>5.2062559135373603E-2</v>
      </c>
      <c r="M546" s="46">
        <f t="shared" si="57"/>
        <v>0.20825023654149441</v>
      </c>
      <c r="P546" s="46">
        <v>545</v>
      </c>
      <c r="Q546" s="49">
        <f t="shared" si="58"/>
        <v>4.0460361392655297E-2</v>
      </c>
      <c r="R546" s="49">
        <f t="shared" si="59"/>
        <v>0.20825023654149441</v>
      </c>
      <c r="S546" s="49">
        <f t="shared" si="60"/>
        <v>0.80571277101722061</v>
      </c>
    </row>
    <row r="547" spans="1:19" x14ac:dyDescent="0.25">
      <c r="A547" s="46">
        <v>890</v>
      </c>
      <c r="B547" s="46">
        <v>5.66989799033914E-2</v>
      </c>
      <c r="D547" s="46">
        <v>546</v>
      </c>
      <c r="E547" s="47">
        <f t="shared" si="55"/>
        <v>2</v>
      </c>
      <c r="F547" s="47">
        <f t="shared" si="56"/>
        <v>0.14084283465118269</v>
      </c>
      <c r="J547" s="46">
        <v>546</v>
      </c>
      <c r="L547" s="46">
        <v>0.240172005427601</v>
      </c>
      <c r="M547" s="46">
        <f t="shared" si="57"/>
        <v>0.96068802171040402</v>
      </c>
      <c r="P547" s="46">
        <v>546</v>
      </c>
      <c r="Q547" s="49">
        <f t="shared" si="58"/>
        <v>0.14084283465118269</v>
      </c>
      <c r="R547" s="49">
        <f t="shared" si="59"/>
        <v>0.96068802171040402</v>
      </c>
      <c r="S547" s="49">
        <f t="shared" si="60"/>
        <v>0.85339378500792928</v>
      </c>
    </row>
    <row r="548" spans="1:19" x14ac:dyDescent="0.25">
      <c r="A548" s="46">
        <v>195</v>
      </c>
      <c r="B548" s="46">
        <v>5.7965144796663599E-2</v>
      </c>
      <c r="D548" s="46">
        <v>547</v>
      </c>
      <c r="E548" s="47">
        <f t="shared" si="55"/>
        <v>2</v>
      </c>
      <c r="F548" s="47">
        <f t="shared" si="56"/>
        <v>0.1476585344156372</v>
      </c>
      <c r="J548" s="46">
        <v>547</v>
      </c>
      <c r="L548" s="46">
        <v>0.34421691986618103</v>
      </c>
      <c r="M548" s="46">
        <f t="shared" si="57"/>
        <v>1.3768676794647241</v>
      </c>
      <c r="P548" s="46">
        <v>547</v>
      </c>
      <c r="Q548" s="49">
        <f t="shared" si="58"/>
        <v>0.1476585344156372</v>
      </c>
      <c r="R548" s="49">
        <f t="shared" si="59"/>
        <v>1.3768676794647241</v>
      </c>
      <c r="S548" s="49">
        <f t="shared" si="60"/>
        <v>0.8927576435863166</v>
      </c>
    </row>
    <row r="549" spans="1:19" x14ac:dyDescent="0.25">
      <c r="A549" s="46">
        <v>85</v>
      </c>
      <c r="B549" s="46">
        <v>5.0699214587437098E-2</v>
      </c>
      <c r="D549" s="46">
        <v>548</v>
      </c>
      <c r="E549" s="47">
        <f t="shared" si="55"/>
        <v>2</v>
      </c>
      <c r="F549" s="47">
        <f t="shared" si="56"/>
        <v>0.16482717094606031</v>
      </c>
      <c r="J549" s="46">
        <v>548</v>
      </c>
      <c r="L549" s="46">
        <v>0.60833977602772304</v>
      </c>
      <c r="M549" s="46">
        <f t="shared" si="57"/>
        <v>2.4333591041108922</v>
      </c>
      <c r="P549" s="46">
        <v>548</v>
      </c>
      <c r="Q549" s="49">
        <f t="shared" si="58"/>
        <v>0.16482717094606031</v>
      </c>
      <c r="R549" s="49">
        <f t="shared" si="59"/>
        <v>2.4333591041108922</v>
      </c>
      <c r="S549" s="49">
        <f t="shared" si="60"/>
        <v>0.93226352383928746</v>
      </c>
    </row>
    <row r="550" spans="1:19" x14ac:dyDescent="0.25">
      <c r="A550" s="46">
        <v>44</v>
      </c>
      <c r="B550" s="46">
        <v>5.1461045499513997E-2</v>
      </c>
      <c r="D550" s="46">
        <v>549</v>
      </c>
      <c r="E550" s="47">
        <f t="shared" si="55"/>
        <v>2</v>
      </c>
      <c r="F550" s="47">
        <f t="shared" si="56"/>
        <v>0.1169530685580398</v>
      </c>
      <c r="J550" s="46">
        <v>549</v>
      </c>
      <c r="L550" s="46">
        <v>8.8374576959431905E-2</v>
      </c>
      <c r="M550" s="46">
        <f t="shared" si="57"/>
        <v>0.35349830783772762</v>
      </c>
      <c r="P550" s="46">
        <v>549</v>
      </c>
      <c r="Q550" s="49">
        <f t="shared" si="58"/>
        <v>0.1169530685580398</v>
      </c>
      <c r="R550" s="49">
        <f t="shared" si="59"/>
        <v>0.35349830783772762</v>
      </c>
      <c r="S550" s="49">
        <f t="shared" si="60"/>
        <v>0.66915522375929792</v>
      </c>
    </row>
    <row r="551" spans="1:19" x14ac:dyDescent="0.25">
      <c r="A551" s="46">
        <v>31</v>
      </c>
      <c r="B551" s="46">
        <v>4.6631522096511002E-2</v>
      </c>
      <c r="D551" s="46">
        <v>550</v>
      </c>
      <c r="E551" s="47">
        <f t="shared" si="55"/>
        <v>2</v>
      </c>
      <c r="F551" s="47">
        <f t="shared" si="56"/>
        <v>0.1550201636879967</v>
      </c>
      <c r="J551" s="46">
        <v>550</v>
      </c>
      <c r="L551" s="46">
        <v>0.32683572982297199</v>
      </c>
      <c r="M551" s="46">
        <f t="shared" si="57"/>
        <v>1.307342919291888</v>
      </c>
      <c r="P551" s="46">
        <v>550</v>
      </c>
      <c r="Q551" s="49">
        <f t="shared" si="58"/>
        <v>0.1550201636879967</v>
      </c>
      <c r="R551" s="49">
        <f t="shared" si="59"/>
        <v>1.307342919291888</v>
      </c>
      <c r="S551" s="49">
        <f t="shared" si="60"/>
        <v>0.88142348774722235</v>
      </c>
    </row>
    <row r="552" spans="1:19" x14ac:dyDescent="0.25">
      <c r="A552" s="46">
        <v>9</v>
      </c>
      <c r="B552" s="46">
        <v>4.1319820650873799E-2</v>
      </c>
      <c r="D552" s="46">
        <v>551</v>
      </c>
      <c r="E552" s="47">
        <f t="shared" si="55"/>
        <v>2</v>
      </c>
      <c r="F552" s="47">
        <f t="shared" si="56"/>
        <v>0.13125103487330131</v>
      </c>
      <c r="J552" s="46">
        <v>551</v>
      </c>
      <c r="L552" s="46">
        <v>0.13594541128423701</v>
      </c>
      <c r="M552" s="46">
        <f t="shared" si="57"/>
        <v>0.54378164513694804</v>
      </c>
      <c r="P552" s="46">
        <v>551</v>
      </c>
      <c r="Q552" s="49">
        <f t="shared" si="58"/>
        <v>0.13125103487330131</v>
      </c>
      <c r="R552" s="49">
        <f t="shared" si="59"/>
        <v>0.54378164513694804</v>
      </c>
      <c r="S552" s="49">
        <f t="shared" si="60"/>
        <v>0.75863283351491839</v>
      </c>
    </row>
    <row r="553" spans="1:19" x14ac:dyDescent="0.25">
      <c r="A553" s="46">
        <v>94</v>
      </c>
      <c r="B553" s="46">
        <v>5.6370390523562998E-2</v>
      </c>
      <c r="D553" s="46">
        <v>552</v>
      </c>
      <c r="E553" s="47">
        <f t="shared" si="55"/>
        <v>2</v>
      </c>
      <c r="F553" s="47">
        <f t="shared" si="56"/>
        <v>0.12823726483987299</v>
      </c>
      <c r="J553" s="46">
        <v>552</v>
      </c>
      <c r="L553" s="46">
        <v>0.140593743162582</v>
      </c>
      <c r="M553" s="46">
        <f t="shared" si="57"/>
        <v>0.56237497265032799</v>
      </c>
      <c r="P553" s="46">
        <v>552</v>
      </c>
      <c r="Q553" s="49">
        <f t="shared" si="58"/>
        <v>0.12823726483987299</v>
      </c>
      <c r="R553" s="49">
        <f t="shared" si="59"/>
        <v>0.56237497265032799</v>
      </c>
      <c r="S553" s="49">
        <f t="shared" si="60"/>
        <v>0.77197195629897275</v>
      </c>
    </row>
    <row r="554" spans="1:19" x14ac:dyDescent="0.25">
      <c r="A554" s="46">
        <v>129</v>
      </c>
      <c r="B554" s="46">
        <v>5.5638414184970703E-2</v>
      </c>
      <c r="D554" s="46">
        <v>553</v>
      </c>
      <c r="E554" s="47">
        <f t="shared" si="55"/>
        <v>2</v>
      </c>
      <c r="F554" s="47">
        <f t="shared" si="56"/>
        <v>0.1270942557986858</v>
      </c>
      <c r="J554" s="46">
        <v>553</v>
      </c>
      <c r="L554" s="46">
        <v>0.14980490185527401</v>
      </c>
      <c r="M554" s="46">
        <f t="shared" si="57"/>
        <v>0.59921960742109603</v>
      </c>
      <c r="P554" s="46">
        <v>553</v>
      </c>
      <c r="Q554" s="49">
        <f t="shared" si="58"/>
        <v>0.1270942557986858</v>
      </c>
      <c r="R554" s="49">
        <f t="shared" si="59"/>
        <v>0.59921960742109603</v>
      </c>
      <c r="S554" s="49">
        <f t="shared" si="60"/>
        <v>0.78790037204278007</v>
      </c>
    </row>
    <row r="555" spans="1:19" x14ac:dyDescent="0.25">
      <c r="A555" s="46">
        <v>98</v>
      </c>
      <c r="B555" s="46">
        <v>4.2842147229658997E-2</v>
      </c>
      <c r="D555" s="46">
        <v>554</v>
      </c>
      <c r="E555" s="47">
        <f t="shared" si="55"/>
        <v>2</v>
      </c>
      <c r="F555" s="47">
        <f t="shared" si="56"/>
        <v>0.12212690009512431</v>
      </c>
      <c r="J555" s="46">
        <v>554</v>
      </c>
      <c r="L555" s="46">
        <v>0.129835862915054</v>
      </c>
      <c r="M555" s="46">
        <f t="shared" si="57"/>
        <v>0.519343451660216</v>
      </c>
      <c r="P555" s="46">
        <v>554</v>
      </c>
      <c r="Q555" s="49">
        <f t="shared" si="58"/>
        <v>0.12212690009512431</v>
      </c>
      <c r="R555" s="49">
        <f t="shared" si="59"/>
        <v>0.519343451660216</v>
      </c>
      <c r="S555" s="49">
        <f t="shared" si="60"/>
        <v>0.76484367001314069</v>
      </c>
    </row>
    <row r="556" spans="1:19" x14ac:dyDescent="0.25">
      <c r="A556" s="46">
        <v>58</v>
      </c>
      <c r="B556" s="46">
        <v>5.83357815500379E-2</v>
      </c>
      <c r="D556" s="46">
        <v>555</v>
      </c>
      <c r="E556" s="47">
        <f t="shared" si="55"/>
        <v>2</v>
      </c>
      <c r="F556" s="47">
        <f t="shared" si="56"/>
        <v>8.2557678505804893E-2</v>
      </c>
      <c r="J556" s="46">
        <v>555</v>
      </c>
      <c r="L556" s="46">
        <v>5.0085559937937299E-2</v>
      </c>
      <c r="M556" s="46">
        <f t="shared" si="57"/>
        <v>0.2003422397517492</v>
      </c>
      <c r="P556" s="46">
        <v>555</v>
      </c>
      <c r="Q556" s="49">
        <f t="shared" si="58"/>
        <v>8.2557678505804893E-2</v>
      </c>
      <c r="R556" s="49">
        <f t="shared" si="59"/>
        <v>0.2003422397517492</v>
      </c>
      <c r="S556" s="49">
        <f t="shared" si="60"/>
        <v>0.58791676379327251</v>
      </c>
    </row>
    <row r="557" spans="1:19" x14ac:dyDescent="0.25">
      <c r="A557" s="46">
        <v>600</v>
      </c>
      <c r="B557" s="46">
        <v>5.2670111749191603E-2</v>
      </c>
      <c r="D557" s="46">
        <v>556</v>
      </c>
      <c r="E557" s="47">
        <f t="shared" si="55"/>
        <v>1</v>
      </c>
      <c r="F557" s="47">
        <f t="shared" si="56"/>
        <v>4.80908573676012E-2</v>
      </c>
      <c r="J557" s="46">
        <v>556</v>
      </c>
      <c r="L557" s="46">
        <v>7.2979125063194997E-2</v>
      </c>
      <c r="M557" s="46">
        <f t="shared" si="57"/>
        <v>0.29191650025277999</v>
      </c>
      <c r="P557" s="46">
        <v>556</v>
      </c>
      <c r="Q557" s="49">
        <f t="shared" si="58"/>
        <v>4.80908573676012E-2</v>
      </c>
      <c r="R557" s="49">
        <f t="shared" si="59"/>
        <v>0.29191650025277999</v>
      </c>
      <c r="S557" s="49">
        <f t="shared" si="60"/>
        <v>0.83525817373818279</v>
      </c>
    </row>
    <row r="558" spans="1:19" x14ac:dyDescent="0.25">
      <c r="A558" s="46">
        <v>772</v>
      </c>
      <c r="B558" s="46">
        <v>5.3850141958715098E-2</v>
      </c>
      <c r="D558" s="46">
        <v>557</v>
      </c>
      <c r="E558" s="47">
        <f t="shared" si="55"/>
        <v>2</v>
      </c>
      <c r="F558" s="47">
        <f t="shared" si="56"/>
        <v>0.1022755926380942</v>
      </c>
      <c r="J558" s="46">
        <v>557</v>
      </c>
      <c r="L558" s="46">
        <v>6.1383234264755698E-2</v>
      </c>
      <c r="M558" s="46">
        <f t="shared" si="57"/>
        <v>0.24553293705902279</v>
      </c>
      <c r="P558" s="46">
        <v>557</v>
      </c>
      <c r="Q558" s="49">
        <f t="shared" si="58"/>
        <v>0.1022755926380942</v>
      </c>
      <c r="R558" s="49">
        <f t="shared" si="59"/>
        <v>0.24553293705902279</v>
      </c>
      <c r="S558" s="49">
        <f t="shared" si="60"/>
        <v>0.58345469303163777</v>
      </c>
    </row>
    <row r="559" spans="1:19" x14ac:dyDescent="0.25">
      <c r="A559" s="46">
        <v>687</v>
      </c>
      <c r="B559" s="46">
        <v>4.9797131775718297E-2</v>
      </c>
      <c r="D559" s="46">
        <v>558</v>
      </c>
      <c r="E559" s="47">
        <f t="shared" si="55"/>
        <v>2</v>
      </c>
      <c r="F559" s="47">
        <f t="shared" si="56"/>
        <v>0.1896888880945157</v>
      </c>
      <c r="J559" s="46">
        <v>558</v>
      </c>
      <c r="L559" s="46">
        <v>2.2593615856104901</v>
      </c>
      <c r="M559" s="46">
        <f t="shared" si="57"/>
        <v>9.0374463424419602</v>
      </c>
      <c r="P559" s="46">
        <v>558</v>
      </c>
      <c r="Q559" s="49">
        <f t="shared" si="58"/>
        <v>0.1896888880945157</v>
      </c>
      <c r="R559" s="49">
        <f t="shared" si="59"/>
        <v>9.0374463424419602</v>
      </c>
      <c r="S559" s="49">
        <f t="shared" si="60"/>
        <v>0.97901078679674236</v>
      </c>
    </row>
    <row r="560" spans="1:19" x14ac:dyDescent="0.25">
      <c r="A560" s="46">
        <v>594</v>
      </c>
      <c r="B560" s="46">
        <v>6.6410108084319006E-2</v>
      </c>
      <c r="D560" s="46">
        <v>559</v>
      </c>
      <c r="E560" s="47">
        <f t="shared" si="55"/>
        <v>2</v>
      </c>
      <c r="F560" s="47">
        <f t="shared" si="56"/>
        <v>9.5856796580114007E-2</v>
      </c>
      <c r="J560" s="46">
        <v>559</v>
      </c>
      <c r="L560" s="46">
        <v>5.7793578448272001E-2</v>
      </c>
      <c r="M560" s="46">
        <f t="shared" si="57"/>
        <v>0.231174313793088</v>
      </c>
      <c r="P560" s="46">
        <v>559</v>
      </c>
      <c r="Q560" s="49">
        <f t="shared" si="58"/>
        <v>9.5856796580114007E-2</v>
      </c>
      <c r="R560" s="49">
        <f t="shared" si="59"/>
        <v>0.231174313793088</v>
      </c>
      <c r="S560" s="49">
        <f t="shared" si="60"/>
        <v>0.58534841087098288</v>
      </c>
    </row>
    <row r="561" spans="1:19" x14ac:dyDescent="0.25">
      <c r="A561" s="46">
        <v>471</v>
      </c>
      <c r="B561" s="46">
        <v>5.30467523004532E-2</v>
      </c>
      <c r="D561" s="46">
        <v>560</v>
      </c>
      <c r="E561" s="47">
        <f t="shared" si="55"/>
        <v>1</v>
      </c>
      <c r="F561" s="47">
        <f t="shared" si="56"/>
        <v>5.6073955488163303E-2</v>
      </c>
      <c r="J561" s="46">
        <v>560</v>
      </c>
      <c r="L561" s="46">
        <v>0.10457665597502</v>
      </c>
      <c r="M561" s="46">
        <f t="shared" si="57"/>
        <v>0.41830662390008</v>
      </c>
      <c r="P561" s="46">
        <v>560</v>
      </c>
      <c r="Q561" s="49">
        <f t="shared" si="58"/>
        <v>5.6073955488163303E-2</v>
      </c>
      <c r="R561" s="49">
        <f t="shared" si="59"/>
        <v>0.41830662390008</v>
      </c>
      <c r="S561" s="49">
        <f t="shared" si="60"/>
        <v>0.86595011342312012</v>
      </c>
    </row>
    <row r="562" spans="1:19" x14ac:dyDescent="0.25">
      <c r="A562" s="46">
        <v>403</v>
      </c>
      <c r="B562" s="46">
        <v>5.5452686246710403E-2</v>
      </c>
      <c r="D562" s="46">
        <v>561</v>
      </c>
      <c r="E562" s="47">
        <f t="shared" si="55"/>
        <v>2</v>
      </c>
      <c r="F562" s="47">
        <f t="shared" si="56"/>
        <v>0.11299457661713719</v>
      </c>
      <c r="J562" s="46">
        <v>561</v>
      </c>
      <c r="L562" s="46">
        <v>8.8435925881754501E-2</v>
      </c>
      <c r="M562" s="46">
        <f t="shared" si="57"/>
        <v>0.35374370352701801</v>
      </c>
      <c r="P562" s="46">
        <v>561</v>
      </c>
      <c r="Q562" s="49">
        <f t="shared" si="58"/>
        <v>0.11299457661713719</v>
      </c>
      <c r="R562" s="49">
        <f t="shared" si="59"/>
        <v>0.35374370352701801</v>
      </c>
      <c r="S562" s="49">
        <f t="shared" si="60"/>
        <v>0.68057501662780273</v>
      </c>
    </row>
    <row r="563" spans="1:19" x14ac:dyDescent="0.25">
      <c r="A563" s="46">
        <v>138</v>
      </c>
      <c r="B563" s="46">
        <v>4.8812681596240803E-2</v>
      </c>
      <c r="D563" s="46">
        <v>562</v>
      </c>
      <c r="E563" s="47">
        <f t="shared" si="55"/>
        <v>2</v>
      </c>
      <c r="F563" s="47">
        <f t="shared" si="56"/>
        <v>0.1288695750934119</v>
      </c>
      <c r="J563" s="46">
        <v>562</v>
      </c>
      <c r="L563" s="46">
        <v>0.16169692404945901</v>
      </c>
      <c r="M563" s="46">
        <f t="shared" si="57"/>
        <v>0.64678769619783605</v>
      </c>
      <c r="P563" s="46">
        <v>562</v>
      </c>
      <c r="Q563" s="49">
        <f t="shared" si="58"/>
        <v>0.1288695750934119</v>
      </c>
      <c r="R563" s="49">
        <f t="shared" si="59"/>
        <v>0.64678769619783605</v>
      </c>
      <c r="S563" s="49">
        <f t="shared" si="60"/>
        <v>0.80075444253040651</v>
      </c>
    </row>
    <row r="564" spans="1:19" x14ac:dyDescent="0.25">
      <c r="A564" s="46">
        <v>266</v>
      </c>
      <c r="B564" s="46">
        <v>5.4597239945559199E-2</v>
      </c>
      <c r="D564" s="46">
        <v>563</v>
      </c>
      <c r="E564" s="47">
        <f t="shared" si="55"/>
        <v>2</v>
      </c>
      <c r="F564" s="47">
        <f t="shared" si="56"/>
        <v>0.1323004420505958</v>
      </c>
      <c r="J564" s="46">
        <v>563</v>
      </c>
      <c r="L564" s="46">
        <v>0.19288567482931099</v>
      </c>
      <c r="M564" s="46">
        <f t="shared" si="57"/>
        <v>0.77154269931724395</v>
      </c>
      <c r="P564" s="46">
        <v>563</v>
      </c>
      <c r="Q564" s="49">
        <f t="shared" si="58"/>
        <v>0.1323004420505958</v>
      </c>
      <c r="R564" s="49">
        <f t="shared" si="59"/>
        <v>0.77154269931724395</v>
      </c>
      <c r="S564" s="49">
        <f t="shared" si="60"/>
        <v>0.82852479562353254</v>
      </c>
    </row>
    <row r="565" spans="1:19" x14ac:dyDescent="0.25">
      <c r="A565" s="46">
        <v>261</v>
      </c>
      <c r="B565" s="46">
        <v>5.0010670700955703E-2</v>
      </c>
      <c r="D565" s="46">
        <v>564</v>
      </c>
      <c r="E565" s="47">
        <f t="shared" si="55"/>
        <v>2</v>
      </c>
      <c r="F565" s="47">
        <f t="shared" si="56"/>
        <v>0.13439684680749039</v>
      </c>
      <c r="J565" s="46">
        <v>564</v>
      </c>
      <c r="L565" s="46">
        <v>0.16503446100223601</v>
      </c>
      <c r="M565" s="46">
        <f t="shared" si="57"/>
        <v>0.66013784400894404</v>
      </c>
      <c r="P565" s="46">
        <v>564</v>
      </c>
      <c r="Q565" s="49">
        <f t="shared" si="58"/>
        <v>0.13439684680749039</v>
      </c>
      <c r="R565" s="49">
        <f t="shared" si="59"/>
        <v>0.66013784400894404</v>
      </c>
      <c r="S565" s="49">
        <f t="shared" si="60"/>
        <v>0.7964109344325524</v>
      </c>
    </row>
    <row r="566" spans="1:19" x14ac:dyDescent="0.25">
      <c r="A566" s="46">
        <v>295</v>
      </c>
      <c r="B566" s="46">
        <v>6.4075245367995706E-2</v>
      </c>
      <c r="D566" s="46">
        <v>565</v>
      </c>
      <c r="E566" s="47">
        <f t="shared" si="55"/>
        <v>1</v>
      </c>
      <c r="F566" s="47">
        <f t="shared" si="56"/>
        <v>4.6980629846060398E-2</v>
      </c>
      <c r="J566" s="46">
        <v>565</v>
      </c>
      <c r="L566" s="46">
        <v>6.4804065863226706E-2</v>
      </c>
      <c r="M566" s="46">
        <f t="shared" si="57"/>
        <v>0.25921626345290683</v>
      </c>
      <c r="P566" s="46">
        <v>565</v>
      </c>
      <c r="Q566" s="49">
        <f t="shared" si="58"/>
        <v>4.6980629846060398E-2</v>
      </c>
      <c r="R566" s="49">
        <f t="shared" si="59"/>
        <v>0.25921626345290683</v>
      </c>
      <c r="S566" s="49">
        <f t="shared" si="60"/>
        <v>0.81875894197280719</v>
      </c>
    </row>
    <row r="567" spans="1:19" x14ac:dyDescent="0.25">
      <c r="A567" s="46">
        <v>183</v>
      </c>
      <c r="B567" s="46">
        <v>5.6813669330760402E-2</v>
      </c>
      <c r="D567" s="46">
        <v>566</v>
      </c>
      <c r="E567" s="47">
        <f t="shared" si="55"/>
        <v>2</v>
      </c>
      <c r="F567" s="47">
        <f t="shared" si="56"/>
        <v>0.13098686674543858</v>
      </c>
      <c r="J567" s="46">
        <v>566</v>
      </c>
      <c r="L567" s="46">
        <v>0.17410512178170201</v>
      </c>
      <c r="M567" s="46">
        <f t="shared" si="57"/>
        <v>0.69642048712680804</v>
      </c>
      <c r="P567" s="46">
        <v>566</v>
      </c>
      <c r="Q567" s="49">
        <f t="shared" si="58"/>
        <v>0.13098686674543858</v>
      </c>
      <c r="R567" s="49">
        <f t="shared" si="59"/>
        <v>0.69642048712680804</v>
      </c>
      <c r="S567" s="49">
        <f t="shared" si="60"/>
        <v>0.81191411056006491</v>
      </c>
    </row>
    <row r="568" spans="1:19" x14ac:dyDescent="0.25">
      <c r="A568" s="46">
        <v>478</v>
      </c>
      <c r="B568" s="46">
        <v>4.3448239631966701E-2</v>
      </c>
      <c r="D568" s="46">
        <v>567</v>
      </c>
      <c r="E568" s="47">
        <f t="shared" si="55"/>
        <v>2</v>
      </c>
      <c r="F568" s="47">
        <f t="shared" si="56"/>
        <v>9.6642440035904997E-2</v>
      </c>
      <c r="J568" s="46">
        <v>567</v>
      </c>
      <c r="L568" s="46">
        <v>6.3016822381504606E-2</v>
      </c>
      <c r="M568" s="46">
        <f t="shared" si="57"/>
        <v>0.25206728952601842</v>
      </c>
      <c r="P568" s="46">
        <v>567</v>
      </c>
      <c r="Q568" s="49">
        <f t="shared" si="58"/>
        <v>9.6642440035904997E-2</v>
      </c>
      <c r="R568" s="49">
        <f t="shared" si="59"/>
        <v>0.25206728952601842</v>
      </c>
      <c r="S568" s="49">
        <f t="shared" si="60"/>
        <v>0.61660062986502839</v>
      </c>
    </row>
    <row r="569" spans="1:19" x14ac:dyDescent="0.25">
      <c r="A569" s="46">
        <v>810</v>
      </c>
      <c r="B569" s="46">
        <v>5.2398429304535303E-2</v>
      </c>
      <c r="D569" s="46">
        <v>568</v>
      </c>
      <c r="E569" s="47">
        <f t="shared" si="55"/>
        <v>2</v>
      </c>
      <c r="F569" s="47">
        <f t="shared" si="56"/>
        <v>0.1167436251153493</v>
      </c>
      <c r="J569" s="46">
        <v>568</v>
      </c>
      <c r="L569" s="46">
        <v>0.101797669002575</v>
      </c>
      <c r="M569" s="46">
        <f t="shared" si="57"/>
        <v>0.40719067601030001</v>
      </c>
      <c r="P569" s="46">
        <v>568</v>
      </c>
      <c r="Q569" s="49">
        <f t="shared" si="58"/>
        <v>0.1167436251153493</v>
      </c>
      <c r="R569" s="49">
        <f t="shared" si="59"/>
        <v>0.40719067601030001</v>
      </c>
      <c r="S569" s="49">
        <f t="shared" si="60"/>
        <v>0.71329494511216107</v>
      </c>
    </row>
    <row r="570" spans="1:19" x14ac:dyDescent="0.25">
      <c r="A570" s="46">
        <v>580</v>
      </c>
      <c r="B570" s="46">
        <v>5.64468705997603E-2</v>
      </c>
      <c r="D570" s="46">
        <v>569</v>
      </c>
      <c r="E570" s="47">
        <f t="shared" si="55"/>
        <v>2</v>
      </c>
      <c r="F570" s="47">
        <f t="shared" si="56"/>
        <v>0.1574950835520684</v>
      </c>
      <c r="J570" s="46">
        <v>569</v>
      </c>
      <c r="L570" s="46">
        <v>0.34816751343250502</v>
      </c>
      <c r="M570" s="46">
        <f t="shared" si="57"/>
        <v>1.3926700537300201</v>
      </c>
      <c r="P570" s="46">
        <v>569</v>
      </c>
      <c r="Q570" s="49">
        <f t="shared" si="58"/>
        <v>0.1574950835520684</v>
      </c>
      <c r="R570" s="49">
        <f t="shared" si="59"/>
        <v>1.3926700537300201</v>
      </c>
      <c r="S570" s="49">
        <f t="shared" si="60"/>
        <v>0.88691141657692318</v>
      </c>
    </row>
    <row r="571" spans="1:19" x14ac:dyDescent="0.25">
      <c r="A571" s="46">
        <v>814</v>
      </c>
      <c r="B571" s="46">
        <v>5.71389771672162E-2</v>
      </c>
      <c r="D571" s="46">
        <v>570</v>
      </c>
      <c r="E571" s="47">
        <f t="shared" si="55"/>
        <v>2</v>
      </c>
      <c r="F571" s="47">
        <f t="shared" si="56"/>
        <v>0.12550124624237352</v>
      </c>
      <c r="J571" s="46">
        <v>570</v>
      </c>
      <c r="L571" s="46">
        <v>0.147430433263011</v>
      </c>
      <c r="M571" s="46">
        <f t="shared" si="57"/>
        <v>0.58972173305204401</v>
      </c>
      <c r="P571" s="46">
        <v>570</v>
      </c>
      <c r="Q571" s="49">
        <f t="shared" si="58"/>
        <v>0.12550124624237352</v>
      </c>
      <c r="R571" s="49">
        <f t="shared" si="59"/>
        <v>0.58972173305204401</v>
      </c>
      <c r="S571" s="49">
        <f t="shared" si="60"/>
        <v>0.78718565179401689</v>
      </c>
    </row>
    <row r="572" spans="1:19" x14ac:dyDescent="0.25">
      <c r="A572" s="46">
        <v>812</v>
      </c>
      <c r="B572" s="46">
        <v>5.7694292952479E-2</v>
      </c>
      <c r="D572" s="46">
        <v>571</v>
      </c>
      <c r="E572" s="47">
        <f t="shared" si="55"/>
        <v>2</v>
      </c>
      <c r="F572" s="47">
        <f t="shared" si="56"/>
        <v>0.14867409868084869</v>
      </c>
      <c r="J572" s="46">
        <v>571</v>
      </c>
      <c r="L572" s="46">
        <v>0.34265291628546901</v>
      </c>
      <c r="M572" s="46">
        <f t="shared" si="57"/>
        <v>1.370611665141876</v>
      </c>
      <c r="P572" s="46">
        <v>571</v>
      </c>
      <c r="Q572" s="49">
        <f t="shared" si="58"/>
        <v>0.14867409868084869</v>
      </c>
      <c r="R572" s="49">
        <f t="shared" si="59"/>
        <v>1.370611665141876</v>
      </c>
      <c r="S572" s="49">
        <f t="shared" si="60"/>
        <v>0.89152719004076264</v>
      </c>
    </row>
    <row r="573" spans="1:19" x14ac:dyDescent="0.25">
      <c r="A573" s="46">
        <v>917</v>
      </c>
      <c r="B573" s="46">
        <v>5.3337303104223202E-2</v>
      </c>
      <c r="D573" s="46">
        <v>572</v>
      </c>
      <c r="E573" s="47">
        <f t="shared" si="55"/>
        <v>2</v>
      </c>
      <c r="F573" s="47">
        <f t="shared" si="56"/>
        <v>0.13121153829515519</v>
      </c>
      <c r="J573" s="46">
        <v>572</v>
      </c>
      <c r="L573" s="46">
        <v>0.166755117087378</v>
      </c>
      <c r="M573" s="46">
        <f t="shared" si="57"/>
        <v>0.66702046834951201</v>
      </c>
      <c r="P573" s="46">
        <v>572</v>
      </c>
      <c r="Q573" s="49">
        <f t="shared" si="58"/>
        <v>0.13121153829515519</v>
      </c>
      <c r="R573" s="49">
        <f t="shared" si="59"/>
        <v>0.66702046834951201</v>
      </c>
      <c r="S573" s="49">
        <f t="shared" si="60"/>
        <v>0.80328708859590547</v>
      </c>
    </row>
    <row r="574" spans="1:19" x14ac:dyDescent="0.25">
      <c r="A574" s="46">
        <v>624</v>
      </c>
      <c r="B574" s="46">
        <v>5.8217956315159303E-2</v>
      </c>
      <c r="D574" s="46">
        <v>573</v>
      </c>
      <c r="E574" s="47">
        <f t="shared" si="55"/>
        <v>2</v>
      </c>
      <c r="F574" s="47">
        <f t="shared" si="56"/>
        <v>0.10400699235508759</v>
      </c>
      <c r="J574" s="46">
        <v>573</v>
      </c>
      <c r="L574" s="46">
        <v>7.7977106156443196E-2</v>
      </c>
      <c r="M574" s="46">
        <f t="shared" si="57"/>
        <v>0.31190842462577278</v>
      </c>
      <c r="P574" s="46">
        <v>573</v>
      </c>
      <c r="Q574" s="49">
        <f t="shared" si="58"/>
        <v>0.10400699235508759</v>
      </c>
      <c r="R574" s="49">
        <f t="shared" si="59"/>
        <v>0.31190842462577278</v>
      </c>
      <c r="S574" s="49">
        <f t="shared" si="60"/>
        <v>0.66654638302932978</v>
      </c>
    </row>
    <row r="575" spans="1:19" x14ac:dyDescent="0.25">
      <c r="A575" s="46">
        <v>835</v>
      </c>
      <c r="B575" s="46">
        <v>5.4484695515984297E-2</v>
      </c>
      <c r="D575" s="46">
        <v>574</v>
      </c>
      <c r="E575" s="47">
        <f t="shared" si="55"/>
        <v>2</v>
      </c>
      <c r="F575" s="47">
        <f t="shared" si="56"/>
        <v>0.1030993270656366</v>
      </c>
      <c r="J575" s="46">
        <v>574</v>
      </c>
      <c r="L575" s="46">
        <v>7.4105890200861502E-2</v>
      </c>
      <c r="M575" s="46">
        <f t="shared" si="57"/>
        <v>0.29642356080344601</v>
      </c>
      <c r="P575" s="46">
        <v>574</v>
      </c>
      <c r="Q575" s="49">
        <f t="shared" si="58"/>
        <v>0.1030993270656366</v>
      </c>
      <c r="R575" s="49">
        <f t="shared" si="59"/>
        <v>0.29642356080344601</v>
      </c>
      <c r="S575" s="49">
        <f t="shared" si="60"/>
        <v>0.65218916206866495</v>
      </c>
    </row>
    <row r="576" spans="1:19" x14ac:dyDescent="0.25">
      <c r="A576" s="46">
        <v>404</v>
      </c>
      <c r="B576" s="46">
        <v>4.5116541694962299E-2</v>
      </c>
      <c r="D576" s="46">
        <v>575</v>
      </c>
      <c r="E576" s="47">
        <f t="shared" si="55"/>
        <v>2</v>
      </c>
      <c r="F576" s="47">
        <f t="shared" si="56"/>
        <v>9.1286721824433203E-2</v>
      </c>
      <c r="J576" s="46">
        <v>575</v>
      </c>
      <c r="L576" s="46">
        <v>5.8832087543773601E-2</v>
      </c>
      <c r="M576" s="46">
        <f t="shared" si="57"/>
        <v>0.2353283501750944</v>
      </c>
      <c r="P576" s="46">
        <v>575</v>
      </c>
      <c r="Q576" s="49">
        <f t="shared" si="58"/>
        <v>9.1286721824433203E-2</v>
      </c>
      <c r="R576" s="49">
        <f t="shared" si="59"/>
        <v>0.2353283501750944</v>
      </c>
      <c r="S576" s="49">
        <f t="shared" si="60"/>
        <v>0.61208786890099742</v>
      </c>
    </row>
    <row r="577" spans="1:19" x14ac:dyDescent="0.25">
      <c r="A577" s="46">
        <v>491</v>
      </c>
      <c r="B577" s="46">
        <v>6.4039470186393402E-2</v>
      </c>
      <c r="D577" s="46">
        <v>576</v>
      </c>
      <c r="E577" s="47">
        <f t="shared" si="55"/>
        <v>3</v>
      </c>
      <c r="F577" s="47">
        <f t="shared" si="56"/>
        <v>0.24747405371073239</v>
      </c>
      <c r="J577" s="46">
        <v>576</v>
      </c>
      <c r="L577" s="46">
        <v>0.60729880895519595</v>
      </c>
      <c r="M577" s="46">
        <f t="shared" si="57"/>
        <v>2.4291952358207838</v>
      </c>
      <c r="P577" s="46">
        <v>576</v>
      </c>
      <c r="Q577" s="49">
        <f t="shared" si="58"/>
        <v>0.24747405371073239</v>
      </c>
      <c r="R577" s="49">
        <f t="shared" si="59"/>
        <v>2.4291952358207838</v>
      </c>
      <c r="S577" s="49">
        <f t="shared" si="60"/>
        <v>0.89812508683472903</v>
      </c>
    </row>
    <row r="578" spans="1:19" x14ac:dyDescent="0.25">
      <c r="A578" s="46">
        <v>860</v>
      </c>
      <c r="B578" s="46">
        <v>4.8539068591478399E-2</v>
      </c>
      <c r="D578" s="46">
        <v>577</v>
      </c>
      <c r="E578" s="47">
        <f t="shared" ref="E578:E641" si="61">+COUNTIF($A$3:$A$3132,D578)</f>
        <v>2</v>
      </c>
      <c r="F578" s="47">
        <f t="shared" ref="F578:F641" si="62">+SUMIF($A$3:$A$3134,D578,$B$3:$B$3134)</f>
        <v>0.121429816457675</v>
      </c>
      <c r="J578" s="46">
        <v>577</v>
      </c>
      <c r="L578" s="46">
        <v>0.12318243930853599</v>
      </c>
      <c r="M578" s="46">
        <f t="shared" si="57"/>
        <v>0.49272975723414397</v>
      </c>
      <c r="P578" s="46">
        <v>577</v>
      </c>
      <c r="Q578" s="49">
        <f t="shared" si="58"/>
        <v>0.121429816457675</v>
      </c>
      <c r="R578" s="49">
        <f t="shared" si="59"/>
        <v>0.49272975723414397</v>
      </c>
      <c r="S578" s="49">
        <f t="shared" si="60"/>
        <v>0.7535569657101675</v>
      </c>
    </row>
    <row r="579" spans="1:19" x14ac:dyDescent="0.25">
      <c r="A579" s="46">
        <v>234</v>
      </c>
      <c r="B579" s="46">
        <v>5.6979076596943498E-2</v>
      </c>
      <c r="D579" s="46">
        <v>578</v>
      </c>
      <c r="E579" s="47">
        <f t="shared" si="61"/>
        <v>2</v>
      </c>
      <c r="F579" s="47">
        <f t="shared" si="62"/>
        <v>0.12516727374247422</v>
      </c>
      <c r="J579" s="46">
        <v>578</v>
      </c>
      <c r="L579" s="46">
        <v>0.14863588912901099</v>
      </c>
      <c r="M579" s="46">
        <f t="shared" ref="M579:M642" si="63">L579*4</f>
        <v>0.59454355651604396</v>
      </c>
      <c r="P579" s="46">
        <v>578</v>
      </c>
      <c r="Q579" s="49">
        <f t="shared" si="58"/>
        <v>0.12516727374247422</v>
      </c>
      <c r="R579" s="49">
        <f t="shared" si="59"/>
        <v>0.59454355651604396</v>
      </c>
      <c r="S579" s="49">
        <f t="shared" si="60"/>
        <v>0.78947333232246286</v>
      </c>
    </row>
    <row r="580" spans="1:19" x14ac:dyDescent="0.25">
      <c r="A580" s="46">
        <v>310</v>
      </c>
      <c r="B580" s="46">
        <v>5.2535169089241697E-2</v>
      </c>
      <c r="D580" s="46">
        <v>579</v>
      </c>
      <c r="E580" s="47">
        <f t="shared" si="61"/>
        <v>1</v>
      </c>
      <c r="F580" s="47">
        <f t="shared" si="62"/>
        <v>4.4896543685451998E-2</v>
      </c>
      <c r="J580" s="46">
        <v>579</v>
      </c>
      <c r="L580" s="46">
        <v>6.0868155191840599E-2</v>
      </c>
      <c r="M580" s="46">
        <f t="shared" si="63"/>
        <v>0.2434726207673624</v>
      </c>
      <c r="P580" s="46">
        <v>579</v>
      </c>
      <c r="Q580" s="49">
        <f t="shared" ref="Q580:Q643" si="64">+VLOOKUP(P580,$D$2:$F$921,3,0)</f>
        <v>4.4896543685451998E-2</v>
      </c>
      <c r="R580" s="49">
        <f t="shared" ref="R580:R643" si="65">+VLOOKUP(P580,$J$2:$M$921,4,0)</f>
        <v>0.2434726207673624</v>
      </c>
      <c r="S580" s="49">
        <f t="shared" ref="S580:S643" si="66">+(R580-Q580)/R580</f>
        <v>0.8155992097018967</v>
      </c>
    </row>
    <row r="581" spans="1:19" x14ac:dyDescent="0.25">
      <c r="A581" s="46">
        <v>500</v>
      </c>
      <c r="B581" s="46">
        <v>6.3521723909257505E-2</v>
      </c>
      <c r="D581" s="46">
        <v>580</v>
      </c>
      <c r="E581" s="47">
        <f t="shared" si="61"/>
        <v>2</v>
      </c>
      <c r="F581" s="47">
        <f t="shared" si="62"/>
        <v>0.11233414030750111</v>
      </c>
      <c r="J581" s="46">
        <v>580</v>
      </c>
      <c r="L581" s="46">
        <v>9.5771186369474806E-2</v>
      </c>
      <c r="M581" s="46">
        <f t="shared" si="63"/>
        <v>0.38308474547789922</v>
      </c>
      <c r="P581" s="46">
        <v>580</v>
      </c>
      <c r="Q581" s="49">
        <f t="shared" si="64"/>
        <v>0.11233414030750111</v>
      </c>
      <c r="R581" s="49">
        <f t="shared" si="65"/>
        <v>0.38308474547789922</v>
      </c>
      <c r="S581" s="49">
        <f t="shared" si="66"/>
        <v>0.70676425612467553</v>
      </c>
    </row>
    <row r="582" spans="1:19" x14ac:dyDescent="0.25">
      <c r="A582" s="46">
        <v>505</v>
      </c>
      <c r="B582" s="46">
        <v>4.2725297683105498E-2</v>
      </c>
      <c r="D582" s="46">
        <v>581</v>
      </c>
      <c r="E582" s="47">
        <f t="shared" si="61"/>
        <v>1</v>
      </c>
      <c r="F582" s="47">
        <f t="shared" si="62"/>
        <v>6.3513455149821901E-2</v>
      </c>
      <c r="J582" s="46">
        <v>581</v>
      </c>
      <c r="L582" s="46">
        <v>0.15441024519166799</v>
      </c>
      <c r="M582" s="46">
        <f t="shared" si="63"/>
        <v>0.61764098076667195</v>
      </c>
      <c r="P582" s="46">
        <v>581</v>
      </c>
      <c r="Q582" s="49">
        <f t="shared" si="64"/>
        <v>6.3513455149821901E-2</v>
      </c>
      <c r="R582" s="49">
        <f t="shared" si="65"/>
        <v>0.61764098076667195</v>
      </c>
      <c r="S582" s="49">
        <f t="shared" si="66"/>
        <v>0.89716767972393408</v>
      </c>
    </row>
    <row r="583" spans="1:19" x14ac:dyDescent="0.25">
      <c r="A583" s="46">
        <v>903</v>
      </c>
      <c r="B583" s="46">
        <v>4.54845037010067E-2</v>
      </c>
      <c r="D583" s="46">
        <v>582</v>
      </c>
      <c r="E583" s="47">
        <f t="shared" si="61"/>
        <v>2</v>
      </c>
      <c r="F583" s="47">
        <f t="shared" si="62"/>
        <v>0.14682682053962939</v>
      </c>
      <c r="J583" s="46">
        <v>582</v>
      </c>
      <c r="L583" s="46">
        <v>0.35759220282975401</v>
      </c>
      <c r="M583" s="46">
        <f t="shared" si="63"/>
        <v>1.4303688113190161</v>
      </c>
      <c r="P583" s="46">
        <v>582</v>
      </c>
      <c r="Q583" s="49">
        <f t="shared" si="64"/>
        <v>0.14682682053962939</v>
      </c>
      <c r="R583" s="49">
        <f t="shared" si="65"/>
        <v>1.4303688113190161</v>
      </c>
      <c r="S583" s="49">
        <f t="shared" si="66"/>
        <v>0.89735037608640744</v>
      </c>
    </row>
    <row r="584" spans="1:19" x14ac:dyDescent="0.25">
      <c r="A584" s="46">
        <v>453</v>
      </c>
      <c r="B584" s="46">
        <v>6.8113250496133093E-2</v>
      </c>
      <c r="D584" s="46">
        <v>583</v>
      </c>
      <c r="E584" s="47">
        <f t="shared" si="61"/>
        <v>2</v>
      </c>
      <c r="F584" s="47">
        <f t="shared" si="62"/>
        <v>0.14137911744562801</v>
      </c>
      <c r="J584" s="46">
        <v>583</v>
      </c>
      <c r="L584" s="46">
        <v>0.33977549074624602</v>
      </c>
      <c r="M584" s="46">
        <f t="shared" si="63"/>
        <v>1.3591019629849841</v>
      </c>
      <c r="P584" s="46">
        <v>583</v>
      </c>
      <c r="Q584" s="49">
        <f t="shared" si="64"/>
        <v>0.14137911744562801</v>
      </c>
      <c r="R584" s="49">
        <f t="shared" si="65"/>
        <v>1.3591019629849841</v>
      </c>
      <c r="S584" s="49">
        <f t="shared" si="66"/>
        <v>0.8959760773686779</v>
      </c>
    </row>
    <row r="585" spans="1:19" x14ac:dyDescent="0.25">
      <c r="A585" s="46">
        <v>878</v>
      </c>
      <c r="B585" s="46">
        <v>4.9229973332307199E-2</v>
      </c>
      <c r="D585" s="46">
        <v>584</v>
      </c>
      <c r="E585" s="47">
        <f t="shared" si="61"/>
        <v>2</v>
      </c>
      <c r="F585" s="47">
        <f t="shared" si="62"/>
        <v>0.1294762862559668</v>
      </c>
      <c r="J585" s="46">
        <v>584</v>
      </c>
      <c r="L585" s="46">
        <v>0.13993647398168399</v>
      </c>
      <c r="M585" s="46">
        <f t="shared" si="63"/>
        <v>0.55974589592673596</v>
      </c>
      <c r="P585" s="46">
        <v>584</v>
      </c>
      <c r="Q585" s="49">
        <f t="shared" si="64"/>
        <v>0.1294762862559668</v>
      </c>
      <c r="R585" s="49">
        <f t="shared" si="65"/>
        <v>0.55974589592673596</v>
      </c>
      <c r="S585" s="49">
        <f t="shared" si="66"/>
        <v>0.7686873861904765</v>
      </c>
    </row>
    <row r="586" spans="1:19" x14ac:dyDescent="0.25">
      <c r="A586" s="46">
        <v>570</v>
      </c>
      <c r="B586" s="46">
        <v>6.2775363714953805E-2</v>
      </c>
      <c r="D586" s="46">
        <v>585</v>
      </c>
      <c r="E586" s="47">
        <f t="shared" si="61"/>
        <v>2</v>
      </c>
      <c r="F586" s="47">
        <f t="shared" si="62"/>
        <v>0.14817477494800568</v>
      </c>
      <c r="J586" s="46">
        <v>585</v>
      </c>
      <c r="L586" s="46">
        <v>0.36306399732625899</v>
      </c>
      <c r="M586" s="46">
        <f t="shared" si="63"/>
        <v>1.452255989305036</v>
      </c>
      <c r="P586" s="46">
        <v>585</v>
      </c>
      <c r="Q586" s="49">
        <f t="shared" si="64"/>
        <v>0.14817477494800568</v>
      </c>
      <c r="R586" s="49">
        <f t="shared" si="65"/>
        <v>1.452255989305036</v>
      </c>
      <c r="S586" s="49">
        <f t="shared" si="66"/>
        <v>0.89796924506476761</v>
      </c>
    </row>
    <row r="587" spans="1:19" x14ac:dyDescent="0.25">
      <c r="A587" s="46">
        <v>269</v>
      </c>
      <c r="B587" s="46">
        <v>3.7431884248571003E-2</v>
      </c>
      <c r="D587" s="46">
        <v>586</v>
      </c>
      <c r="E587" s="47">
        <f t="shared" si="61"/>
        <v>2</v>
      </c>
      <c r="F587" s="47">
        <f t="shared" si="62"/>
        <v>0.1074109653302231</v>
      </c>
      <c r="J587" s="46">
        <v>586</v>
      </c>
      <c r="L587" s="46">
        <v>7.3218945129614105E-2</v>
      </c>
      <c r="M587" s="46">
        <f t="shared" si="63"/>
        <v>0.29287578051845642</v>
      </c>
      <c r="P587" s="46">
        <v>586</v>
      </c>
      <c r="Q587" s="49">
        <f t="shared" si="64"/>
        <v>0.1074109653302231</v>
      </c>
      <c r="R587" s="49">
        <f t="shared" si="65"/>
        <v>0.29287578051845642</v>
      </c>
      <c r="S587" s="49">
        <f t="shared" si="66"/>
        <v>0.63325419008672768</v>
      </c>
    </row>
    <row r="588" spans="1:19" x14ac:dyDescent="0.25">
      <c r="A588" s="46">
        <v>142</v>
      </c>
      <c r="B588" s="46">
        <v>6.2167091586085202E-2</v>
      </c>
      <c r="D588" s="46">
        <v>587</v>
      </c>
      <c r="E588" s="47">
        <f t="shared" si="61"/>
        <v>2</v>
      </c>
      <c r="F588" s="47">
        <f t="shared" si="62"/>
        <v>0.12690324633053471</v>
      </c>
      <c r="J588" s="46">
        <v>587</v>
      </c>
      <c r="L588" s="46">
        <v>0.136963389401941</v>
      </c>
      <c r="M588" s="46">
        <f t="shared" si="63"/>
        <v>0.547853557607764</v>
      </c>
      <c r="P588" s="46">
        <v>587</v>
      </c>
      <c r="Q588" s="49">
        <f t="shared" si="64"/>
        <v>0.12690324633053471</v>
      </c>
      <c r="R588" s="49">
        <f t="shared" si="65"/>
        <v>0.547853557607764</v>
      </c>
      <c r="S588" s="49">
        <f t="shared" si="66"/>
        <v>0.76836283242429693</v>
      </c>
    </row>
    <row r="589" spans="1:19" x14ac:dyDescent="0.25">
      <c r="A589" s="46">
        <v>42</v>
      </c>
      <c r="B589" s="46">
        <v>5.3783571437563703E-2</v>
      </c>
      <c r="D589" s="46">
        <v>588</v>
      </c>
      <c r="E589" s="47">
        <f t="shared" si="61"/>
        <v>3</v>
      </c>
      <c r="F589" s="47">
        <f t="shared" si="62"/>
        <v>0.23145156347420731</v>
      </c>
      <c r="J589" s="46">
        <v>588</v>
      </c>
      <c r="L589" s="46">
        <v>0.33854411292623998</v>
      </c>
      <c r="M589" s="46">
        <f t="shared" si="63"/>
        <v>1.3541764517049599</v>
      </c>
      <c r="P589" s="46">
        <v>588</v>
      </c>
      <c r="Q589" s="49">
        <f t="shared" si="64"/>
        <v>0.23145156347420731</v>
      </c>
      <c r="R589" s="49">
        <f t="shared" si="65"/>
        <v>1.3541764517049599</v>
      </c>
      <c r="S589" s="49">
        <f t="shared" si="66"/>
        <v>0.82908315738115146</v>
      </c>
    </row>
    <row r="590" spans="1:19" x14ac:dyDescent="0.25">
      <c r="A590" s="46">
        <v>56</v>
      </c>
      <c r="B590" s="46">
        <v>4.199834557472E-2</v>
      </c>
      <c r="D590" s="46">
        <v>589</v>
      </c>
      <c r="E590" s="47">
        <f t="shared" si="61"/>
        <v>2</v>
      </c>
      <c r="F590" s="47">
        <f t="shared" si="62"/>
        <v>0.1278559379528815</v>
      </c>
      <c r="J590" s="46">
        <v>589</v>
      </c>
      <c r="L590" s="46">
        <v>0.144629546058896</v>
      </c>
      <c r="M590" s="46">
        <f t="shared" si="63"/>
        <v>0.57851818423558399</v>
      </c>
      <c r="P590" s="46">
        <v>589</v>
      </c>
      <c r="Q590" s="49">
        <f t="shared" si="64"/>
        <v>0.1278559379528815</v>
      </c>
      <c r="R590" s="49">
        <f t="shared" si="65"/>
        <v>0.57851818423558399</v>
      </c>
      <c r="S590" s="49">
        <f t="shared" si="66"/>
        <v>0.77899408966405792</v>
      </c>
    </row>
    <row r="591" spans="1:19" x14ac:dyDescent="0.25">
      <c r="A591" s="46">
        <v>139</v>
      </c>
      <c r="B591" s="46">
        <v>5.7947750403516102E-2</v>
      </c>
      <c r="D591" s="46">
        <v>590</v>
      </c>
      <c r="E591" s="47">
        <f t="shared" si="61"/>
        <v>1</v>
      </c>
      <c r="F591" s="47">
        <f t="shared" si="62"/>
        <v>4.2817254311811603E-2</v>
      </c>
      <c r="J591" s="46">
        <v>590</v>
      </c>
      <c r="L591" s="46">
        <v>5.7034758748364299E-2</v>
      </c>
      <c r="M591" s="46">
        <f t="shared" si="63"/>
        <v>0.2281390349934572</v>
      </c>
      <c r="P591" s="46">
        <v>590</v>
      </c>
      <c r="Q591" s="49">
        <f t="shared" si="64"/>
        <v>4.2817254311811603E-2</v>
      </c>
      <c r="R591" s="49">
        <f t="shared" si="65"/>
        <v>0.2281390349934572</v>
      </c>
      <c r="S591" s="49">
        <f t="shared" si="66"/>
        <v>0.8123194730220562</v>
      </c>
    </row>
    <row r="592" spans="1:19" x14ac:dyDescent="0.25">
      <c r="A592" s="46">
        <v>277</v>
      </c>
      <c r="B592" s="46">
        <v>4.4465275975732702E-2</v>
      </c>
      <c r="D592" s="46">
        <v>591</v>
      </c>
      <c r="E592" s="47">
        <f t="shared" si="61"/>
        <v>1</v>
      </c>
      <c r="F592" s="47">
        <f t="shared" si="62"/>
        <v>2.6171948846434999E-2</v>
      </c>
      <c r="J592" s="46">
        <v>591</v>
      </c>
      <c r="L592" s="46">
        <v>3.7883686780964897E-2</v>
      </c>
      <c r="M592" s="46">
        <f t="shared" si="63"/>
        <v>0.15153474712385959</v>
      </c>
      <c r="P592" s="46">
        <v>591</v>
      </c>
      <c r="Q592" s="49">
        <f t="shared" si="64"/>
        <v>2.6171948846434999E-2</v>
      </c>
      <c r="R592" s="49">
        <f t="shared" si="65"/>
        <v>0.15153474712385959</v>
      </c>
      <c r="S592" s="49">
        <f t="shared" si="66"/>
        <v>0.8272874747001564</v>
      </c>
    </row>
    <row r="593" spans="1:19" x14ac:dyDescent="0.25">
      <c r="A593" s="46">
        <v>333</v>
      </c>
      <c r="B593" s="46">
        <v>5.7175787036870103E-2</v>
      </c>
      <c r="D593" s="46">
        <v>592</v>
      </c>
      <c r="E593" s="47">
        <f t="shared" si="61"/>
        <v>1</v>
      </c>
      <c r="F593" s="47">
        <f t="shared" si="62"/>
        <v>3.8620438096394399E-2</v>
      </c>
      <c r="J593" s="46">
        <v>592</v>
      </c>
      <c r="L593" s="46">
        <v>4.8870286042342101E-2</v>
      </c>
      <c r="M593" s="46">
        <f t="shared" si="63"/>
        <v>0.1954811441693684</v>
      </c>
      <c r="P593" s="46">
        <v>592</v>
      </c>
      <c r="Q593" s="49">
        <f t="shared" si="64"/>
        <v>3.8620438096394399E-2</v>
      </c>
      <c r="R593" s="49">
        <f t="shared" si="65"/>
        <v>0.1954811441693684</v>
      </c>
      <c r="S593" s="49">
        <f t="shared" si="66"/>
        <v>0.80243394696455761</v>
      </c>
    </row>
    <row r="594" spans="1:19" x14ac:dyDescent="0.25">
      <c r="A594" s="46">
        <v>705</v>
      </c>
      <c r="B594" s="46">
        <v>4.8507221664372699E-2</v>
      </c>
      <c r="D594" s="46">
        <v>593</v>
      </c>
      <c r="E594" s="47">
        <f t="shared" si="61"/>
        <v>1</v>
      </c>
      <c r="F594" s="47">
        <f t="shared" si="62"/>
        <v>6.1246153443318199E-2</v>
      </c>
      <c r="J594" s="46">
        <v>593</v>
      </c>
      <c r="L594" s="46">
        <v>0.13444510767092499</v>
      </c>
      <c r="M594" s="46">
        <f t="shared" si="63"/>
        <v>0.53778043068369996</v>
      </c>
      <c r="P594" s="46">
        <v>593</v>
      </c>
      <c r="Q594" s="49">
        <f t="shared" si="64"/>
        <v>6.1246153443318199E-2</v>
      </c>
      <c r="R594" s="49">
        <f t="shared" si="65"/>
        <v>0.53778043068369996</v>
      </c>
      <c r="S594" s="49">
        <f t="shared" si="66"/>
        <v>0.88611308640321162</v>
      </c>
    </row>
    <row r="595" spans="1:19" x14ac:dyDescent="0.25">
      <c r="A595" s="46">
        <v>815</v>
      </c>
      <c r="B595" s="46">
        <v>4.6240876763210599E-2</v>
      </c>
      <c r="D595" s="46">
        <v>594</v>
      </c>
      <c r="E595" s="47">
        <f t="shared" si="61"/>
        <v>2</v>
      </c>
      <c r="F595" s="47">
        <f t="shared" si="62"/>
        <v>0.1318458016925961</v>
      </c>
      <c r="J595" s="46">
        <v>594</v>
      </c>
      <c r="L595" s="46">
        <v>0.19858865086671301</v>
      </c>
      <c r="M595" s="46">
        <f t="shared" si="63"/>
        <v>0.79435460346685205</v>
      </c>
      <c r="P595" s="46">
        <v>594</v>
      </c>
      <c r="Q595" s="49">
        <f t="shared" si="64"/>
        <v>0.1318458016925961</v>
      </c>
      <c r="R595" s="49">
        <f t="shared" si="65"/>
        <v>0.79435460346685205</v>
      </c>
      <c r="S595" s="49">
        <f t="shared" si="66"/>
        <v>0.8340214796802673</v>
      </c>
    </row>
    <row r="596" spans="1:19" x14ac:dyDescent="0.25">
      <c r="A596" s="46">
        <v>708</v>
      </c>
      <c r="B596" s="46">
        <v>5.3862880159664901E-2</v>
      </c>
      <c r="D596" s="46">
        <v>595</v>
      </c>
      <c r="E596" s="47">
        <f t="shared" si="61"/>
        <v>1</v>
      </c>
      <c r="F596" s="47">
        <f t="shared" si="62"/>
        <v>3.7693506586209999E-2</v>
      </c>
      <c r="J596" s="46">
        <v>595</v>
      </c>
      <c r="L596" s="46">
        <v>4.7974359862139798E-2</v>
      </c>
      <c r="M596" s="46">
        <f t="shared" si="63"/>
        <v>0.19189743944855919</v>
      </c>
      <c r="P596" s="46">
        <v>595</v>
      </c>
      <c r="Q596" s="49">
        <f t="shared" si="64"/>
        <v>3.7693506586209999E-2</v>
      </c>
      <c r="R596" s="49">
        <f t="shared" si="65"/>
        <v>0.19189743944855919</v>
      </c>
      <c r="S596" s="49">
        <f t="shared" si="66"/>
        <v>0.80357472880030645</v>
      </c>
    </row>
    <row r="597" spans="1:19" x14ac:dyDescent="0.25">
      <c r="A597" s="46">
        <v>553</v>
      </c>
      <c r="B597" s="46">
        <v>6.3038126004848996E-2</v>
      </c>
      <c r="D597" s="46">
        <v>596</v>
      </c>
      <c r="E597" s="47">
        <f t="shared" si="61"/>
        <v>1</v>
      </c>
      <c r="F597" s="47">
        <f t="shared" si="62"/>
        <v>4.5340098638003402E-2</v>
      </c>
      <c r="J597" s="46">
        <v>596</v>
      </c>
      <c r="L597" s="46">
        <v>6.5118537949173105E-2</v>
      </c>
      <c r="M597" s="46">
        <f t="shared" si="63"/>
        <v>0.26047415179669242</v>
      </c>
      <c r="P597" s="46">
        <v>596</v>
      </c>
      <c r="Q597" s="49">
        <f t="shared" si="64"/>
        <v>4.5340098638003402E-2</v>
      </c>
      <c r="R597" s="49">
        <f t="shared" si="65"/>
        <v>0.26047415179669242</v>
      </c>
      <c r="S597" s="49">
        <f t="shared" si="66"/>
        <v>0.82593244540674171</v>
      </c>
    </row>
    <row r="598" spans="1:19" x14ac:dyDescent="0.25">
      <c r="A598" s="46">
        <v>554</v>
      </c>
      <c r="B598" s="46">
        <v>6.0534448335336E-2</v>
      </c>
      <c r="D598" s="46">
        <v>597</v>
      </c>
      <c r="E598" s="47">
        <f t="shared" si="61"/>
        <v>2</v>
      </c>
      <c r="F598" s="47">
        <f t="shared" si="62"/>
        <v>0.1393358717881438</v>
      </c>
      <c r="J598" s="46">
        <v>597</v>
      </c>
      <c r="L598" s="46">
        <v>0.241075172284689</v>
      </c>
      <c r="M598" s="46">
        <f t="shared" si="63"/>
        <v>0.964300689138756</v>
      </c>
      <c r="P598" s="46">
        <v>597</v>
      </c>
      <c r="Q598" s="49">
        <f t="shared" si="64"/>
        <v>0.1393358717881438</v>
      </c>
      <c r="R598" s="49">
        <f t="shared" si="65"/>
        <v>0.964300689138756</v>
      </c>
      <c r="S598" s="49">
        <f t="shared" si="66"/>
        <v>0.85550578428748347</v>
      </c>
    </row>
    <row r="599" spans="1:19" x14ac:dyDescent="0.25">
      <c r="A599" s="46">
        <v>509</v>
      </c>
      <c r="B599" s="46">
        <v>4.4599411622422702E-2</v>
      </c>
      <c r="D599" s="46">
        <v>598</v>
      </c>
      <c r="E599" s="47">
        <f t="shared" si="61"/>
        <v>1</v>
      </c>
      <c r="F599" s="47">
        <f t="shared" si="62"/>
        <v>3.7617302933334699E-2</v>
      </c>
      <c r="J599" s="46">
        <v>598</v>
      </c>
      <c r="L599" s="46">
        <v>4.8032331354318503E-2</v>
      </c>
      <c r="M599" s="46">
        <f t="shared" si="63"/>
        <v>0.19212932541727401</v>
      </c>
      <c r="P599" s="46">
        <v>598</v>
      </c>
      <c r="Q599" s="49">
        <f t="shared" si="64"/>
        <v>3.7617302933334699E-2</v>
      </c>
      <c r="R599" s="49">
        <f t="shared" si="65"/>
        <v>0.19212932541727401</v>
      </c>
      <c r="S599" s="49">
        <f t="shared" si="66"/>
        <v>0.80420842652918301</v>
      </c>
    </row>
    <row r="600" spans="1:19" x14ac:dyDescent="0.25">
      <c r="A600" s="46">
        <v>360</v>
      </c>
      <c r="B600" s="46">
        <v>4.9936021020590297E-2</v>
      </c>
      <c r="D600" s="46">
        <v>599</v>
      </c>
      <c r="E600" s="47">
        <f t="shared" si="61"/>
        <v>2</v>
      </c>
      <c r="F600" s="47">
        <f t="shared" si="62"/>
        <v>0.1215613895933607</v>
      </c>
      <c r="J600" s="46">
        <v>599</v>
      </c>
      <c r="L600" s="46">
        <v>0.12322116683489399</v>
      </c>
      <c r="M600" s="46">
        <f t="shared" si="63"/>
        <v>0.49288466733957598</v>
      </c>
      <c r="P600" s="46">
        <v>599</v>
      </c>
      <c r="Q600" s="49">
        <f t="shared" si="64"/>
        <v>0.1215613895933607</v>
      </c>
      <c r="R600" s="49">
        <f t="shared" si="65"/>
        <v>0.49288466733957598</v>
      </c>
      <c r="S600" s="49">
        <f t="shared" si="66"/>
        <v>0.753367475905656</v>
      </c>
    </row>
    <row r="601" spans="1:19" x14ac:dyDescent="0.25">
      <c r="A601" s="46">
        <v>519</v>
      </c>
      <c r="B601" s="46">
        <v>5.8239212962624902E-2</v>
      </c>
      <c r="D601" s="46">
        <v>600</v>
      </c>
      <c r="E601" s="47">
        <f t="shared" si="61"/>
        <v>2</v>
      </c>
      <c r="F601" s="47">
        <f t="shared" si="62"/>
        <v>0.10448292212257709</v>
      </c>
      <c r="J601" s="46">
        <v>600</v>
      </c>
      <c r="L601" s="46">
        <v>7.6502511131018094E-2</v>
      </c>
      <c r="M601" s="46">
        <f t="shared" si="63"/>
        <v>0.30601004452407238</v>
      </c>
      <c r="P601" s="46">
        <v>600</v>
      </c>
      <c r="Q601" s="49">
        <f t="shared" si="64"/>
        <v>0.10448292212257709</v>
      </c>
      <c r="R601" s="49">
        <f t="shared" si="65"/>
        <v>0.30601004452407238</v>
      </c>
      <c r="S601" s="49">
        <f t="shared" si="66"/>
        <v>0.65856374981064414</v>
      </c>
    </row>
    <row r="602" spans="1:19" x14ac:dyDescent="0.25">
      <c r="A602" s="46">
        <v>715</v>
      </c>
      <c r="B602" s="46">
        <v>5.5703421648647597E-2</v>
      </c>
      <c r="D602" s="46">
        <v>601</v>
      </c>
      <c r="E602" s="47">
        <f t="shared" si="61"/>
        <v>2</v>
      </c>
      <c r="F602" s="47">
        <f t="shared" si="62"/>
        <v>0.1096205970646502</v>
      </c>
      <c r="J602" s="46">
        <v>601</v>
      </c>
      <c r="L602" s="46">
        <v>8.6029108904042903E-2</v>
      </c>
      <c r="M602" s="46">
        <f t="shared" si="63"/>
        <v>0.34411643561617161</v>
      </c>
      <c r="P602" s="46">
        <v>601</v>
      </c>
      <c r="Q602" s="49">
        <f t="shared" si="64"/>
        <v>0.1096205970646502</v>
      </c>
      <c r="R602" s="49">
        <f t="shared" si="65"/>
        <v>0.34411643561617161</v>
      </c>
      <c r="S602" s="49">
        <f t="shared" si="66"/>
        <v>0.68144329732939191</v>
      </c>
    </row>
    <row r="603" spans="1:19" x14ac:dyDescent="0.25">
      <c r="A603" s="46">
        <v>768</v>
      </c>
      <c r="B603" s="46">
        <v>5.9116273069622402E-2</v>
      </c>
      <c r="D603" s="46">
        <v>602</v>
      </c>
      <c r="E603" s="47">
        <f t="shared" si="61"/>
        <v>2</v>
      </c>
      <c r="F603" s="47">
        <f t="shared" si="62"/>
        <v>0.14698639785668771</v>
      </c>
      <c r="J603" s="46">
        <v>602</v>
      </c>
      <c r="L603" s="46">
        <v>0.35450386854718002</v>
      </c>
      <c r="M603" s="46">
        <f t="shared" si="63"/>
        <v>1.4180154741887201</v>
      </c>
      <c r="P603" s="46">
        <v>602</v>
      </c>
      <c r="Q603" s="49">
        <f t="shared" si="64"/>
        <v>0.14698639785668771</v>
      </c>
      <c r="R603" s="49">
        <f t="shared" si="65"/>
        <v>1.4180154741887201</v>
      </c>
      <c r="S603" s="49">
        <f t="shared" si="66"/>
        <v>0.8963435868421803</v>
      </c>
    </row>
    <row r="604" spans="1:19" x14ac:dyDescent="0.25">
      <c r="A604" s="46">
        <v>86</v>
      </c>
      <c r="B604" s="46">
        <v>4.6549813276342597E-2</v>
      </c>
      <c r="D604" s="46">
        <v>603</v>
      </c>
      <c r="E604" s="47">
        <f t="shared" si="61"/>
        <v>2</v>
      </c>
      <c r="F604" s="47">
        <f t="shared" si="62"/>
        <v>0.1302691298180772</v>
      </c>
      <c r="J604" s="46">
        <v>603</v>
      </c>
      <c r="L604" s="46">
        <v>0.171673309814417</v>
      </c>
      <c r="M604" s="46">
        <f t="shared" si="63"/>
        <v>0.68669323925766801</v>
      </c>
      <c r="P604" s="46">
        <v>603</v>
      </c>
      <c r="Q604" s="49">
        <f t="shared" si="64"/>
        <v>0.1302691298180772</v>
      </c>
      <c r="R604" s="49">
        <f t="shared" si="65"/>
        <v>0.68669323925766801</v>
      </c>
      <c r="S604" s="49">
        <f t="shared" si="66"/>
        <v>0.81029501621582678</v>
      </c>
    </row>
    <row r="605" spans="1:19" x14ac:dyDescent="0.25">
      <c r="A605" s="46">
        <v>6</v>
      </c>
      <c r="B605" s="46">
        <v>5.5719717105246702E-2</v>
      </c>
      <c r="D605" s="46">
        <v>604</v>
      </c>
      <c r="E605" s="47">
        <f t="shared" si="61"/>
        <v>2</v>
      </c>
      <c r="F605" s="47">
        <f t="shared" si="62"/>
        <v>0.14063886412133431</v>
      </c>
      <c r="J605" s="46">
        <v>604</v>
      </c>
      <c r="L605" s="46">
        <v>0.167173870691323</v>
      </c>
      <c r="M605" s="46">
        <f t="shared" si="63"/>
        <v>0.668695482765292</v>
      </c>
      <c r="P605" s="46">
        <v>604</v>
      </c>
      <c r="Q605" s="49">
        <f t="shared" si="64"/>
        <v>0.14063886412133431</v>
      </c>
      <c r="R605" s="49">
        <f t="shared" si="65"/>
        <v>0.668695482765292</v>
      </c>
      <c r="S605" s="49">
        <f t="shared" si="66"/>
        <v>0.78968174939698577</v>
      </c>
    </row>
    <row r="606" spans="1:19" x14ac:dyDescent="0.25">
      <c r="A606" s="46">
        <v>83</v>
      </c>
      <c r="B606" s="46">
        <v>4.8311036211390497E-2</v>
      </c>
      <c r="D606" s="46">
        <v>605</v>
      </c>
      <c r="E606" s="47">
        <f t="shared" si="61"/>
        <v>2</v>
      </c>
      <c r="F606" s="47">
        <f t="shared" si="62"/>
        <v>0.12433917459388701</v>
      </c>
      <c r="J606" s="46">
        <v>605</v>
      </c>
      <c r="L606" s="46">
        <v>0.107847752479558</v>
      </c>
      <c r="M606" s="46">
        <f t="shared" si="63"/>
        <v>0.43139100991823198</v>
      </c>
      <c r="P606" s="46">
        <v>605</v>
      </c>
      <c r="Q606" s="49">
        <f t="shared" si="64"/>
        <v>0.12433917459388701</v>
      </c>
      <c r="R606" s="49">
        <f t="shared" si="65"/>
        <v>0.43139100991823198</v>
      </c>
      <c r="S606" s="49">
        <f t="shared" si="66"/>
        <v>0.71177152111386177</v>
      </c>
    </row>
    <row r="607" spans="1:19" x14ac:dyDescent="0.25">
      <c r="A607" s="46">
        <v>33</v>
      </c>
      <c r="B607" s="46">
        <v>5.6336531849200303E-2</v>
      </c>
      <c r="D607" s="46">
        <v>606</v>
      </c>
      <c r="E607" s="47">
        <f t="shared" si="61"/>
        <v>2</v>
      </c>
      <c r="F607" s="47">
        <f t="shared" si="62"/>
        <v>0.10495478161201</v>
      </c>
      <c r="J607" s="46">
        <v>606</v>
      </c>
      <c r="L607" s="46">
        <v>7.8718929693697898E-2</v>
      </c>
      <c r="M607" s="46">
        <f t="shared" si="63"/>
        <v>0.31487571877479159</v>
      </c>
      <c r="P607" s="46">
        <v>606</v>
      </c>
      <c r="Q607" s="49">
        <f t="shared" si="64"/>
        <v>0.10495478161201</v>
      </c>
      <c r="R607" s="49">
        <f t="shared" si="65"/>
        <v>0.31487571877479159</v>
      </c>
      <c r="S607" s="49">
        <f t="shared" si="66"/>
        <v>0.66667870733126688</v>
      </c>
    </row>
    <row r="608" spans="1:19" x14ac:dyDescent="0.25">
      <c r="A608" s="46">
        <v>10</v>
      </c>
      <c r="B608" s="46">
        <v>6.7291513461719396E-2</v>
      </c>
      <c r="D608" s="46">
        <v>607</v>
      </c>
      <c r="E608" s="47">
        <f t="shared" si="61"/>
        <v>1</v>
      </c>
      <c r="F608" s="47">
        <f t="shared" si="62"/>
        <v>2.48609549309813E-2</v>
      </c>
      <c r="J608" s="46">
        <v>607</v>
      </c>
      <c r="L608" s="46">
        <v>3.5530309992405099E-2</v>
      </c>
      <c r="M608" s="46">
        <f t="shared" si="63"/>
        <v>0.14212123996962039</v>
      </c>
      <c r="P608" s="46">
        <v>607</v>
      </c>
      <c r="Q608" s="49">
        <f t="shared" si="64"/>
        <v>2.48609549309813E-2</v>
      </c>
      <c r="R608" s="49">
        <f t="shared" si="65"/>
        <v>0.14212123996962039</v>
      </c>
      <c r="S608" s="49">
        <f t="shared" si="66"/>
        <v>0.82507220640422552</v>
      </c>
    </row>
    <row r="609" spans="1:19" x14ac:dyDescent="0.25">
      <c r="A609" s="46">
        <v>52</v>
      </c>
      <c r="B609" s="46">
        <v>5.3318680366953503E-2</v>
      </c>
      <c r="D609" s="46">
        <v>608</v>
      </c>
      <c r="E609" s="47">
        <f t="shared" si="61"/>
        <v>2</v>
      </c>
      <c r="F609" s="47">
        <f t="shared" si="62"/>
        <v>0.1179566561580104</v>
      </c>
      <c r="J609" s="46">
        <v>608</v>
      </c>
      <c r="L609" s="46">
        <v>9.56863533390796E-2</v>
      </c>
      <c r="M609" s="46">
        <f t="shared" si="63"/>
        <v>0.3827454133563184</v>
      </c>
      <c r="P609" s="46">
        <v>608</v>
      </c>
      <c r="Q609" s="49">
        <f t="shared" si="64"/>
        <v>0.1179566561580104</v>
      </c>
      <c r="R609" s="49">
        <f t="shared" si="65"/>
        <v>0.3827454133563184</v>
      </c>
      <c r="S609" s="49">
        <f t="shared" si="66"/>
        <v>0.69181431823404194</v>
      </c>
    </row>
    <row r="610" spans="1:19" x14ac:dyDescent="0.25">
      <c r="A610" s="46">
        <v>96</v>
      </c>
      <c r="B610" s="46">
        <v>4.72485900833991E-2</v>
      </c>
      <c r="D610" s="46">
        <v>609</v>
      </c>
      <c r="E610" s="47">
        <f t="shared" si="61"/>
        <v>2</v>
      </c>
      <c r="F610" s="47">
        <f t="shared" si="62"/>
        <v>9.0609919567021691E-2</v>
      </c>
      <c r="J610" s="46">
        <v>609</v>
      </c>
      <c r="L610" s="46">
        <v>5.4192805022155802E-2</v>
      </c>
      <c r="M610" s="46">
        <f t="shared" si="63"/>
        <v>0.21677122008862321</v>
      </c>
      <c r="P610" s="46">
        <v>609</v>
      </c>
      <c r="Q610" s="49">
        <f t="shared" si="64"/>
        <v>9.0609919567021691E-2</v>
      </c>
      <c r="R610" s="49">
        <f t="shared" si="65"/>
        <v>0.21677122008862321</v>
      </c>
      <c r="S610" s="49">
        <f t="shared" si="66"/>
        <v>0.58200207790509562</v>
      </c>
    </row>
    <row r="611" spans="1:19" x14ac:dyDescent="0.25">
      <c r="A611" s="46">
        <v>177</v>
      </c>
      <c r="B611" s="46">
        <v>4.9889534950748902E-2</v>
      </c>
      <c r="D611" s="46">
        <v>610</v>
      </c>
      <c r="E611" s="47">
        <f t="shared" si="61"/>
        <v>2</v>
      </c>
      <c r="F611" s="47">
        <f t="shared" si="62"/>
        <v>0.17098822152041171</v>
      </c>
      <c r="J611" s="46">
        <v>610</v>
      </c>
      <c r="L611" s="46">
        <v>1.4348029469135899</v>
      </c>
      <c r="M611" s="46">
        <f t="shared" si="63"/>
        <v>5.7392117876543596</v>
      </c>
      <c r="P611" s="46">
        <v>610</v>
      </c>
      <c r="Q611" s="49">
        <f t="shared" si="64"/>
        <v>0.17098822152041171</v>
      </c>
      <c r="R611" s="49">
        <f t="shared" si="65"/>
        <v>5.7392117876543596</v>
      </c>
      <c r="S611" s="49">
        <f t="shared" si="66"/>
        <v>0.97020702008449577</v>
      </c>
    </row>
    <row r="612" spans="1:19" x14ac:dyDescent="0.25">
      <c r="A612" s="46">
        <v>1</v>
      </c>
      <c r="B612" s="46">
        <v>5.3634582073678203E-2</v>
      </c>
      <c r="D612" s="46">
        <v>611</v>
      </c>
      <c r="E612" s="47">
        <f t="shared" si="61"/>
        <v>2</v>
      </c>
      <c r="F612" s="47">
        <f t="shared" si="62"/>
        <v>0.1410495137741487</v>
      </c>
      <c r="J612" s="46">
        <v>611</v>
      </c>
      <c r="L612" s="46">
        <v>0.19513186282247899</v>
      </c>
      <c r="M612" s="46">
        <f t="shared" si="63"/>
        <v>0.78052745128991596</v>
      </c>
      <c r="P612" s="46">
        <v>611</v>
      </c>
      <c r="Q612" s="49">
        <f t="shared" si="64"/>
        <v>0.1410495137741487</v>
      </c>
      <c r="R612" s="49">
        <f t="shared" si="65"/>
        <v>0.78052745128991596</v>
      </c>
      <c r="S612" s="49">
        <f t="shared" si="66"/>
        <v>0.81928949002235951</v>
      </c>
    </row>
    <row r="613" spans="1:19" x14ac:dyDescent="0.25">
      <c r="A613" s="46">
        <v>3</v>
      </c>
      <c r="B613" s="46">
        <v>5.5180318156592099E-2</v>
      </c>
      <c r="D613" s="46">
        <v>612</v>
      </c>
      <c r="E613" s="47">
        <f t="shared" si="61"/>
        <v>2</v>
      </c>
      <c r="F613" s="47">
        <f t="shared" si="62"/>
        <v>0.1261554762919978</v>
      </c>
      <c r="J613" s="46">
        <v>612</v>
      </c>
      <c r="L613" s="46">
        <v>0.14981630477493901</v>
      </c>
      <c r="M613" s="46">
        <f t="shared" si="63"/>
        <v>0.59926521909975605</v>
      </c>
      <c r="P613" s="46">
        <v>612</v>
      </c>
      <c r="Q613" s="49">
        <f t="shared" si="64"/>
        <v>0.1261554762919978</v>
      </c>
      <c r="R613" s="49">
        <f t="shared" si="65"/>
        <v>0.59926521909975605</v>
      </c>
      <c r="S613" s="49">
        <f t="shared" si="66"/>
        <v>0.78948306647678568</v>
      </c>
    </row>
    <row r="614" spans="1:19" x14ac:dyDescent="0.25">
      <c r="A614" s="46">
        <v>46</v>
      </c>
      <c r="B614" s="46">
        <v>5.0434566085437699E-2</v>
      </c>
      <c r="D614" s="46">
        <v>613</v>
      </c>
      <c r="E614" s="47">
        <f t="shared" si="61"/>
        <v>1</v>
      </c>
      <c r="F614" s="47">
        <f t="shared" si="62"/>
        <v>3.7568041604428101E-2</v>
      </c>
      <c r="J614" s="46">
        <v>613</v>
      </c>
      <c r="L614" s="46">
        <v>4.9950685170179497E-2</v>
      </c>
      <c r="M614" s="46">
        <f t="shared" si="63"/>
        <v>0.19980274068071799</v>
      </c>
      <c r="P614" s="46">
        <v>613</v>
      </c>
      <c r="Q614" s="49">
        <f t="shared" si="64"/>
        <v>3.7568041604428101E-2</v>
      </c>
      <c r="R614" s="49">
        <f t="shared" si="65"/>
        <v>0.19980274068071799</v>
      </c>
      <c r="S614" s="49">
        <f t="shared" si="66"/>
        <v>0.81197434291223614</v>
      </c>
    </row>
    <row r="615" spans="1:19" x14ac:dyDescent="0.25">
      <c r="A615" s="46">
        <v>249</v>
      </c>
      <c r="B615" s="46">
        <v>4.0060075025524999E-2</v>
      </c>
      <c r="D615" s="46">
        <v>614</v>
      </c>
      <c r="E615" s="47">
        <f t="shared" si="61"/>
        <v>1</v>
      </c>
      <c r="F615" s="47">
        <f t="shared" si="62"/>
        <v>4.6899410672936397E-2</v>
      </c>
      <c r="J615" s="46">
        <v>614</v>
      </c>
      <c r="L615" s="46">
        <v>6.5180554821671899E-2</v>
      </c>
      <c r="M615" s="46">
        <f t="shared" si="63"/>
        <v>0.2607222192866876</v>
      </c>
      <c r="P615" s="46">
        <v>614</v>
      </c>
      <c r="Q615" s="49">
        <f t="shared" si="64"/>
        <v>4.6899410672936397E-2</v>
      </c>
      <c r="R615" s="49">
        <f t="shared" si="65"/>
        <v>0.2607222192866876</v>
      </c>
      <c r="S615" s="49">
        <f t="shared" si="66"/>
        <v>0.82011732332883269</v>
      </c>
    </row>
    <row r="616" spans="1:19" x14ac:dyDescent="0.25">
      <c r="A616" s="46">
        <v>297</v>
      </c>
      <c r="B616" s="46">
        <v>4.6185101788467402E-2</v>
      </c>
      <c r="D616" s="46">
        <v>615</v>
      </c>
      <c r="E616" s="47">
        <f t="shared" si="61"/>
        <v>1</v>
      </c>
      <c r="F616" s="47">
        <f t="shared" si="62"/>
        <v>2.8154266316985199E-2</v>
      </c>
      <c r="J616" s="46">
        <v>615</v>
      </c>
      <c r="L616" s="46">
        <v>4.0572489102582501E-2</v>
      </c>
      <c r="M616" s="46">
        <f t="shared" si="63"/>
        <v>0.16228995641033001</v>
      </c>
      <c r="P616" s="46">
        <v>615</v>
      </c>
      <c r="Q616" s="49">
        <f t="shared" si="64"/>
        <v>2.8154266316985199E-2</v>
      </c>
      <c r="R616" s="49">
        <f t="shared" si="65"/>
        <v>0.16228995641033001</v>
      </c>
      <c r="S616" s="49">
        <f t="shared" si="66"/>
        <v>0.82651873880722082</v>
      </c>
    </row>
    <row r="617" spans="1:19" x14ac:dyDescent="0.25">
      <c r="A617" s="46">
        <v>382</v>
      </c>
      <c r="B617" s="46">
        <v>4.9983322712784301E-2</v>
      </c>
      <c r="D617" s="46">
        <v>616</v>
      </c>
      <c r="E617" s="47">
        <f t="shared" si="61"/>
        <v>2</v>
      </c>
      <c r="F617" s="47">
        <f t="shared" si="62"/>
        <v>0.12400998878345509</v>
      </c>
      <c r="J617" s="46">
        <v>616</v>
      </c>
      <c r="L617" s="46">
        <v>0.12651660540896201</v>
      </c>
      <c r="M617" s="46">
        <f t="shared" si="63"/>
        <v>0.50606642163584803</v>
      </c>
      <c r="P617" s="46">
        <v>616</v>
      </c>
      <c r="Q617" s="49">
        <f t="shared" si="64"/>
        <v>0.12400998878345509</v>
      </c>
      <c r="R617" s="49">
        <f t="shared" si="65"/>
        <v>0.50606642163584803</v>
      </c>
      <c r="S617" s="49">
        <f t="shared" si="66"/>
        <v>0.75495313760870431</v>
      </c>
    </row>
    <row r="618" spans="1:19" x14ac:dyDescent="0.25">
      <c r="A618" s="46">
        <v>262</v>
      </c>
      <c r="B618" s="46">
        <v>3.2768452998971201E-2</v>
      </c>
      <c r="D618" s="46">
        <v>617</v>
      </c>
      <c r="E618" s="47">
        <f t="shared" si="61"/>
        <v>2</v>
      </c>
      <c r="F618" s="47">
        <f t="shared" si="62"/>
        <v>0.1025011625669246</v>
      </c>
      <c r="J618" s="46">
        <v>617</v>
      </c>
      <c r="L618" s="46">
        <v>7.4518070102174205E-2</v>
      </c>
      <c r="M618" s="46">
        <f t="shared" si="63"/>
        <v>0.29807228040869682</v>
      </c>
      <c r="P618" s="46">
        <v>617</v>
      </c>
      <c r="Q618" s="49">
        <f t="shared" si="64"/>
        <v>0.1025011625669246</v>
      </c>
      <c r="R618" s="49">
        <f t="shared" si="65"/>
        <v>0.29807228040869682</v>
      </c>
      <c r="S618" s="49">
        <f t="shared" si="66"/>
        <v>0.65611977596044202</v>
      </c>
    </row>
    <row r="619" spans="1:19" x14ac:dyDescent="0.25">
      <c r="A619" s="46">
        <v>349</v>
      </c>
      <c r="B619" s="46">
        <v>3.1322613059845197E-2</v>
      </c>
      <c r="D619" s="46">
        <v>618</v>
      </c>
      <c r="E619" s="47">
        <f t="shared" si="61"/>
        <v>1</v>
      </c>
      <c r="F619" s="47">
        <f t="shared" si="62"/>
        <v>4.6372082087715497E-2</v>
      </c>
      <c r="J619" s="46">
        <v>618</v>
      </c>
      <c r="L619" s="46">
        <v>6.4339932479233294E-2</v>
      </c>
      <c r="M619" s="46">
        <f t="shared" si="63"/>
        <v>0.25735972991693318</v>
      </c>
      <c r="P619" s="46">
        <v>618</v>
      </c>
      <c r="Q619" s="49">
        <f t="shared" si="64"/>
        <v>4.6372082087715497E-2</v>
      </c>
      <c r="R619" s="49">
        <f t="shared" si="65"/>
        <v>0.25735972991693318</v>
      </c>
      <c r="S619" s="49">
        <f t="shared" si="66"/>
        <v>0.81981609126383992</v>
      </c>
    </row>
    <row r="620" spans="1:19" x14ac:dyDescent="0.25">
      <c r="A620" s="46">
        <v>121</v>
      </c>
      <c r="B620" s="46">
        <v>6.0872497519086501E-2</v>
      </c>
      <c r="D620" s="46">
        <v>619</v>
      </c>
      <c r="E620" s="47">
        <f t="shared" si="61"/>
        <v>2</v>
      </c>
      <c r="F620" s="47">
        <f t="shared" si="62"/>
        <v>0.1155759261901016</v>
      </c>
      <c r="J620" s="46">
        <v>619</v>
      </c>
      <c r="L620" s="46">
        <v>0.104655633455631</v>
      </c>
      <c r="M620" s="46">
        <f t="shared" si="63"/>
        <v>0.41862253382252401</v>
      </c>
      <c r="P620" s="46">
        <v>619</v>
      </c>
      <c r="Q620" s="49">
        <f t="shared" si="64"/>
        <v>0.1155759261901016</v>
      </c>
      <c r="R620" s="49">
        <f t="shared" si="65"/>
        <v>0.41862253382252401</v>
      </c>
      <c r="S620" s="49">
        <f t="shared" si="66"/>
        <v>0.72391374841971534</v>
      </c>
    </row>
    <row r="621" spans="1:19" x14ac:dyDescent="0.25">
      <c r="A621" s="46">
        <v>167</v>
      </c>
      <c r="B621" s="46">
        <v>4.1822561604746102E-2</v>
      </c>
      <c r="D621" s="46">
        <v>620</v>
      </c>
      <c r="E621" s="47">
        <f t="shared" si="61"/>
        <v>2</v>
      </c>
      <c r="F621" s="47">
        <f t="shared" si="62"/>
        <v>0.11654652351390959</v>
      </c>
      <c r="J621" s="46">
        <v>620</v>
      </c>
      <c r="L621" s="46">
        <v>0.106391276906816</v>
      </c>
      <c r="M621" s="46">
        <f t="shared" si="63"/>
        <v>0.42556510762726402</v>
      </c>
      <c r="P621" s="46">
        <v>620</v>
      </c>
      <c r="Q621" s="49">
        <f t="shared" si="64"/>
        <v>0.11654652351390959</v>
      </c>
      <c r="R621" s="49">
        <f t="shared" si="65"/>
        <v>0.42556510762726402</v>
      </c>
      <c r="S621" s="49">
        <f t="shared" si="66"/>
        <v>0.72613703185462242</v>
      </c>
    </row>
    <row r="622" spans="1:19" x14ac:dyDescent="0.25">
      <c r="A622" s="46">
        <v>107</v>
      </c>
      <c r="B622" s="46">
        <v>3.51541212510975E-2</v>
      </c>
      <c r="D622" s="46">
        <v>621</v>
      </c>
      <c r="E622" s="47">
        <f t="shared" si="61"/>
        <v>2</v>
      </c>
      <c r="F622" s="47">
        <f t="shared" si="62"/>
        <v>0.13955331366110929</v>
      </c>
      <c r="J622" s="46">
        <v>621</v>
      </c>
      <c r="L622" s="46">
        <v>0.25045776536694903</v>
      </c>
      <c r="M622" s="46">
        <f t="shared" si="63"/>
        <v>1.0018310614677961</v>
      </c>
      <c r="P622" s="46">
        <v>621</v>
      </c>
      <c r="Q622" s="49">
        <f t="shared" si="64"/>
        <v>0.13955331366110929</v>
      </c>
      <c r="R622" s="49">
        <f t="shared" si="65"/>
        <v>1.0018310614677961</v>
      </c>
      <c r="S622" s="49">
        <f t="shared" si="66"/>
        <v>0.86070174999700255</v>
      </c>
    </row>
    <row r="623" spans="1:19" x14ac:dyDescent="0.25">
      <c r="A623" s="46">
        <v>486</v>
      </c>
      <c r="B623" s="46">
        <v>4.4467483694332698E-2</v>
      </c>
      <c r="D623" s="46">
        <v>622</v>
      </c>
      <c r="E623" s="47">
        <f t="shared" si="61"/>
        <v>2</v>
      </c>
      <c r="F623" s="47">
        <f t="shared" si="62"/>
        <v>0.117047501281727</v>
      </c>
      <c r="J623" s="46">
        <v>622</v>
      </c>
      <c r="L623" s="46">
        <v>0.10176221071951901</v>
      </c>
      <c r="M623" s="46">
        <f t="shared" si="63"/>
        <v>0.40704884287807602</v>
      </c>
      <c r="P623" s="46">
        <v>622</v>
      </c>
      <c r="Q623" s="49">
        <f t="shared" si="64"/>
        <v>0.117047501281727</v>
      </c>
      <c r="R623" s="49">
        <f t="shared" si="65"/>
        <v>0.40704884287807602</v>
      </c>
      <c r="S623" s="49">
        <f t="shared" si="66"/>
        <v>0.71244850997700437</v>
      </c>
    </row>
    <row r="624" spans="1:19" x14ac:dyDescent="0.25">
      <c r="A624" s="46">
        <v>451</v>
      </c>
      <c r="B624" s="46">
        <v>4.7641812784518803E-2</v>
      </c>
      <c r="D624" s="46">
        <v>623</v>
      </c>
      <c r="E624" s="47">
        <f t="shared" si="61"/>
        <v>2</v>
      </c>
      <c r="F624" s="47">
        <f t="shared" si="62"/>
        <v>0.14995797859123888</v>
      </c>
      <c r="J624" s="46">
        <v>623</v>
      </c>
      <c r="L624" s="46">
        <v>0.35769321807943499</v>
      </c>
      <c r="M624" s="46">
        <f t="shared" si="63"/>
        <v>1.43077287231774</v>
      </c>
      <c r="P624" s="46">
        <v>623</v>
      </c>
      <c r="Q624" s="49">
        <f t="shared" si="64"/>
        <v>0.14995797859123888</v>
      </c>
      <c r="R624" s="49">
        <f t="shared" si="65"/>
        <v>1.43077287231774</v>
      </c>
      <c r="S624" s="49">
        <f t="shared" si="66"/>
        <v>0.89519092688113477</v>
      </c>
    </row>
    <row r="625" spans="1:19" x14ac:dyDescent="0.25">
      <c r="A625" s="46">
        <v>689</v>
      </c>
      <c r="B625" s="46">
        <v>4.7751957791990103E-2</v>
      </c>
      <c r="D625" s="46">
        <v>624</v>
      </c>
      <c r="E625" s="47">
        <f t="shared" si="61"/>
        <v>2</v>
      </c>
      <c r="F625" s="47">
        <f t="shared" si="62"/>
        <v>0.1161650833979252</v>
      </c>
      <c r="J625" s="46">
        <v>624</v>
      </c>
      <c r="L625" s="46">
        <v>0.112489301637859</v>
      </c>
      <c r="M625" s="46">
        <f t="shared" si="63"/>
        <v>0.44995720655143601</v>
      </c>
      <c r="P625" s="46">
        <v>624</v>
      </c>
      <c r="Q625" s="49">
        <f t="shared" si="64"/>
        <v>0.1161650833979252</v>
      </c>
      <c r="R625" s="49">
        <f t="shared" si="65"/>
        <v>0.44995720655143601</v>
      </c>
      <c r="S625" s="49">
        <f t="shared" si="66"/>
        <v>0.74183081922781469</v>
      </c>
    </row>
    <row r="626" spans="1:19" x14ac:dyDescent="0.25">
      <c r="A626" s="46">
        <v>508</v>
      </c>
      <c r="B626" s="46">
        <v>4.3000227962012298E-2</v>
      </c>
      <c r="D626" s="46">
        <v>625</v>
      </c>
      <c r="E626" s="47">
        <f t="shared" si="61"/>
        <v>2</v>
      </c>
      <c r="F626" s="47">
        <f t="shared" si="62"/>
        <v>0.1227774291356233</v>
      </c>
      <c r="J626" s="46">
        <v>625</v>
      </c>
      <c r="L626" s="46">
        <v>0.111029542124384</v>
      </c>
      <c r="M626" s="46">
        <f t="shared" si="63"/>
        <v>0.44411816849753599</v>
      </c>
      <c r="P626" s="46">
        <v>625</v>
      </c>
      <c r="Q626" s="49">
        <f t="shared" si="64"/>
        <v>0.1227774291356233</v>
      </c>
      <c r="R626" s="49">
        <f t="shared" si="65"/>
        <v>0.44411816849753599</v>
      </c>
      <c r="S626" s="49">
        <f t="shared" si="66"/>
        <v>0.72354783513815091</v>
      </c>
    </row>
    <row r="627" spans="1:19" x14ac:dyDescent="0.25">
      <c r="A627" s="46">
        <v>634</v>
      </c>
      <c r="B627" s="46">
        <v>5.4895700692229897E-2</v>
      </c>
      <c r="D627" s="46">
        <v>626</v>
      </c>
      <c r="E627" s="47">
        <f t="shared" si="61"/>
        <v>1</v>
      </c>
      <c r="F627" s="47">
        <f t="shared" si="62"/>
        <v>3.9336381519765602E-2</v>
      </c>
      <c r="J627" s="46">
        <v>626</v>
      </c>
      <c r="L627" s="46">
        <v>4.9686130770395701E-2</v>
      </c>
      <c r="M627" s="46">
        <f t="shared" si="63"/>
        <v>0.1987445230815828</v>
      </c>
      <c r="P627" s="46">
        <v>626</v>
      </c>
      <c r="Q627" s="49">
        <f t="shared" si="64"/>
        <v>3.9336381519765602E-2</v>
      </c>
      <c r="R627" s="49">
        <f t="shared" si="65"/>
        <v>0.1987445230815828</v>
      </c>
      <c r="S627" s="49">
        <f t="shared" si="66"/>
        <v>0.80207564510535789</v>
      </c>
    </row>
    <row r="628" spans="1:19" x14ac:dyDescent="0.25">
      <c r="A628" s="46">
        <v>897</v>
      </c>
      <c r="B628" s="46">
        <v>5.6113522081530497E-2</v>
      </c>
      <c r="D628" s="46">
        <v>627</v>
      </c>
      <c r="E628" s="47">
        <f t="shared" si="61"/>
        <v>1</v>
      </c>
      <c r="F628" s="47">
        <f t="shared" si="62"/>
        <v>5.3703940748002298E-2</v>
      </c>
      <c r="J628" s="46">
        <v>627</v>
      </c>
      <c r="L628" s="46">
        <v>8.7037297729879906E-2</v>
      </c>
      <c r="M628" s="46">
        <f t="shared" si="63"/>
        <v>0.34814919091951962</v>
      </c>
      <c r="P628" s="46">
        <v>627</v>
      </c>
      <c r="Q628" s="49">
        <f t="shared" si="64"/>
        <v>5.3703940748002298E-2</v>
      </c>
      <c r="R628" s="49">
        <f t="shared" si="65"/>
        <v>0.34814919091951962</v>
      </c>
      <c r="S628" s="49">
        <f t="shared" si="66"/>
        <v>0.84574446200446052</v>
      </c>
    </row>
    <row r="629" spans="1:19" x14ac:dyDescent="0.25">
      <c r="A629" s="46">
        <v>710</v>
      </c>
      <c r="B629" s="46">
        <v>3.9457020100268698E-2</v>
      </c>
      <c r="D629" s="46">
        <v>628</v>
      </c>
      <c r="E629" s="47">
        <f t="shared" si="61"/>
        <v>2</v>
      </c>
      <c r="F629" s="47">
        <f t="shared" si="62"/>
        <v>0.10133496877953779</v>
      </c>
      <c r="J629" s="46">
        <v>628</v>
      </c>
      <c r="L629" s="46">
        <v>7.1631770838452194E-2</v>
      </c>
      <c r="M629" s="46">
        <f t="shared" si="63"/>
        <v>0.28652708335380878</v>
      </c>
      <c r="P629" s="46">
        <v>628</v>
      </c>
      <c r="Q629" s="49">
        <f t="shared" si="64"/>
        <v>0.10133496877953779</v>
      </c>
      <c r="R629" s="49">
        <f t="shared" si="65"/>
        <v>0.28652708335380878</v>
      </c>
      <c r="S629" s="49">
        <f t="shared" si="66"/>
        <v>0.64633371619391544</v>
      </c>
    </row>
    <row r="630" spans="1:19" x14ac:dyDescent="0.25">
      <c r="A630" s="46">
        <v>371</v>
      </c>
      <c r="B630" s="46">
        <v>4.7620622444854002E-2</v>
      </c>
      <c r="D630" s="46">
        <v>629</v>
      </c>
      <c r="E630" s="47">
        <f t="shared" si="61"/>
        <v>2</v>
      </c>
      <c r="F630" s="47">
        <f t="shared" si="62"/>
        <v>0.151688661368516</v>
      </c>
      <c r="J630" s="46">
        <v>629</v>
      </c>
      <c r="L630" s="46">
        <v>0.52749690044683295</v>
      </c>
      <c r="M630" s="46">
        <f t="shared" si="63"/>
        <v>2.1099876017873318</v>
      </c>
      <c r="P630" s="46">
        <v>629</v>
      </c>
      <c r="Q630" s="49">
        <f t="shared" si="64"/>
        <v>0.151688661368516</v>
      </c>
      <c r="R630" s="49">
        <f t="shared" si="65"/>
        <v>2.1099876017873318</v>
      </c>
      <c r="S630" s="49">
        <f t="shared" si="66"/>
        <v>0.92810921673661806</v>
      </c>
    </row>
    <row r="631" spans="1:19" x14ac:dyDescent="0.25">
      <c r="A631" s="46">
        <v>268</v>
      </c>
      <c r="B631" s="46">
        <v>3.72127052384899E-2</v>
      </c>
      <c r="D631" s="46">
        <v>630</v>
      </c>
      <c r="E631" s="47">
        <f t="shared" si="61"/>
        <v>2</v>
      </c>
      <c r="F631" s="47">
        <f t="shared" si="62"/>
        <v>0.18583156552805549</v>
      </c>
      <c r="J631" s="46">
        <v>630</v>
      </c>
      <c r="L631" s="46">
        <v>2.2674741131065401</v>
      </c>
      <c r="M631" s="46">
        <f t="shared" si="63"/>
        <v>9.0698964524261605</v>
      </c>
      <c r="P631" s="46">
        <v>630</v>
      </c>
      <c r="Q631" s="49">
        <f t="shared" si="64"/>
        <v>0.18583156552805549</v>
      </c>
      <c r="R631" s="49">
        <f t="shared" si="65"/>
        <v>9.0698964524261605</v>
      </c>
      <c r="S631" s="49">
        <f t="shared" si="66"/>
        <v>0.9795111701106195</v>
      </c>
    </row>
    <row r="632" spans="1:19" x14ac:dyDescent="0.25">
      <c r="A632" s="46">
        <v>445</v>
      </c>
      <c r="B632" s="46">
        <v>4.5995972641970702E-2</v>
      </c>
      <c r="D632" s="46">
        <v>631</v>
      </c>
      <c r="E632" s="47">
        <f t="shared" si="61"/>
        <v>2</v>
      </c>
      <c r="F632" s="47">
        <f t="shared" si="62"/>
        <v>0.1711354784347337</v>
      </c>
      <c r="J632" s="46">
        <v>631</v>
      </c>
      <c r="L632" s="46">
        <v>1.6806545228660399</v>
      </c>
      <c r="M632" s="46">
        <f t="shared" si="63"/>
        <v>6.7226180914641596</v>
      </c>
      <c r="P632" s="46">
        <v>631</v>
      </c>
      <c r="Q632" s="49">
        <f t="shared" si="64"/>
        <v>0.1711354784347337</v>
      </c>
      <c r="R632" s="49">
        <f t="shared" si="65"/>
        <v>6.7226180914641596</v>
      </c>
      <c r="S632" s="49">
        <f t="shared" si="66"/>
        <v>0.97454332878852246</v>
      </c>
    </row>
    <row r="633" spans="1:19" x14ac:dyDescent="0.25">
      <c r="A633" s="46">
        <v>326</v>
      </c>
      <c r="B633" s="46">
        <v>5.0855029857840198E-2</v>
      </c>
      <c r="D633" s="46">
        <v>632</v>
      </c>
      <c r="E633" s="47">
        <f t="shared" si="61"/>
        <v>3</v>
      </c>
      <c r="F633" s="47">
        <f t="shared" si="62"/>
        <v>0.25965857345434978</v>
      </c>
      <c r="J633" s="46">
        <v>632</v>
      </c>
      <c r="L633" s="46">
        <v>1.71697041084847</v>
      </c>
      <c r="M633" s="46">
        <f t="shared" si="63"/>
        <v>6.8678816433938801</v>
      </c>
      <c r="P633" s="46">
        <v>632</v>
      </c>
      <c r="Q633" s="49">
        <f t="shared" si="64"/>
        <v>0.25965857345434978</v>
      </c>
      <c r="R633" s="49">
        <f t="shared" si="65"/>
        <v>6.8678816433938801</v>
      </c>
      <c r="S633" s="49">
        <f t="shared" si="66"/>
        <v>0.96219233426887729</v>
      </c>
    </row>
    <row r="634" spans="1:19" x14ac:dyDescent="0.25">
      <c r="A634" s="46">
        <v>267</v>
      </c>
      <c r="B634" s="46">
        <v>4.3157409705859698E-2</v>
      </c>
      <c r="D634" s="46">
        <v>633</v>
      </c>
      <c r="E634" s="47">
        <f t="shared" si="61"/>
        <v>2</v>
      </c>
      <c r="F634" s="47">
        <f t="shared" si="62"/>
        <v>9.9242117500481009E-2</v>
      </c>
      <c r="J634" s="46">
        <v>633</v>
      </c>
      <c r="L634" s="46">
        <v>6.8077017747689206E-2</v>
      </c>
      <c r="M634" s="46">
        <f t="shared" si="63"/>
        <v>0.27230807099075682</v>
      </c>
      <c r="P634" s="46">
        <v>633</v>
      </c>
      <c r="Q634" s="49">
        <f t="shared" si="64"/>
        <v>9.9242117500481009E-2</v>
      </c>
      <c r="R634" s="49">
        <f t="shared" si="65"/>
        <v>0.27230807099075682</v>
      </c>
      <c r="S634" s="49">
        <f t="shared" si="66"/>
        <v>0.63555205271954773</v>
      </c>
    </row>
    <row r="635" spans="1:19" x14ac:dyDescent="0.25">
      <c r="A635" s="46">
        <v>528</v>
      </c>
      <c r="B635" s="46">
        <v>5.5307983289493698E-2</v>
      </c>
      <c r="D635" s="46">
        <v>634</v>
      </c>
      <c r="E635" s="47">
        <f t="shared" si="61"/>
        <v>1</v>
      </c>
      <c r="F635" s="47">
        <f t="shared" si="62"/>
        <v>5.4895700692229897E-2</v>
      </c>
      <c r="J635" s="46">
        <v>634</v>
      </c>
      <c r="L635" s="46">
        <v>9.7758079662974007E-2</v>
      </c>
      <c r="M635" s="46">
        <f t="shared" si="63"/>
        <v>0.39103231865189603</v>
      </c>
      <c r="P635" s="46">
        <v>634</v>
      </c>
      <c r="Q635" s="49">
        <f t="shared" si="64"/>
        <v>5.4895700692229897E-2</v>
      </c>
      <c r="R635" s="49">
        <f t="shared" si="65"/>
        <v>0.39103231865189603</v>
      </c>
      <c r="S635" s="49">
        <f t="shared" si="66"/>
        <v>0.85961339236233558</v>
      </c>
    </row>
    <row r="636" spans="1:19" x14ac:dyDescent="0.25">
      <c r="A636" s="46">
        <v>713</v>
      </c>
      <c r="B636" s="46">
        <v>4.1439608681415899E-2</v>
      </c>
      <c r="D636" s="46">
        <v>635</v>
      </c>
      <c r="E636" s="47">
        <f t="shared" si="61"/>
        <v>1</v>
      </c>
      <c r="F636" s="47">
        <f t="shared" si="62"/>
        <v>3.9699100800605701E-2</v>
      </c>
      <c r="J636" s="46">
        <v>635</v>
      </c>
      <c r="L636" s="46">
        <v>5.3503341687245499E-2</v>
      </c>
      <c r="M636" s="46">
        <f t="shared" si="63"/>
        <v>0.214013366748982</v>
      </c>
      <c r="P636" s="46">
        <v>635</v>
      </c>
      <c r="Q636" s="49">
        <f t="shared" si="64"/>
        <v>3.9699100800605701E-2</v>
      </c>
      <c r="R636" s="49">
        <f t="shared" si="65"/>
        <v>0.214013366748982</v>
      </c>
      <c r="S636" s="49">
        <f t="shared" si="66"/>
        <v>0.81450176966203658</v>
      </c>
    </row>
    <row r="637" spans="1:19" x14ac:dyDescent="0.25">
      <c r="A637" s="46">
        <v>618</v>
      </c>
      <c r="B637" s="46">
        <v>4.6372082087715497E-2</v>
      </c>
      <c r="D637" s="46">
        <v>636</v>
      </c>
      <c r="E637" s="47">
        <f t="shared" si="61"/>
        <v>2</v>
      </c>
      <c r="F637" s="47">
        <f t="shared" si="62"/>
        <v>0.12032831094176541</v>
      </c>
      <c r="J637" s="46">
        <v>636</v>
      </c>
      <c r="L637" s="46">
        <v>0.112020238205569</v>
      </c>
      <c r="M637" s="46">
        <f t="shared" si="63"/>
        <v>0.448080952822276</v>
      </c>
      <c r="P637" s="46">
        <v>636</v>
      </c>
      <c r="Q637" s="49">
        <f t="shared" si="64"/>
        <v>0.12032831094176541</v>
      </c>
      <c r="R637" s="49">
        <f t="shared" si="65"/>
        <v>0.448080952822276</v>
      </c>
      <c r="S637" s="49">
        <f t="shared" si="66"/>
        <v>0.73145854519397147</v>
      </c>
    </row>
    <row r="638" spans="1:19" x14ac:dyDescent="0.25">
      <c r="A638" s="46">
        <v>672</v>
      </c>
      <c r="B638" s="46">
        <v>3.0768847487942699E-2</v>
      </c>
      <c r="D638" s="46">
        <v>637</v>
      </c>
      <c r="E638" s="47">
        <f t="shared" si="61"/>
        <v>3</v>
      </c>
      <c r="F638" s="47">
        <f t="shared" si="62"/>
        <v>0.25446434351891323</v>
      </c>
      <c r="J638" s="46">
        <v>637</v>
      </c>
      <c r="L638" s="46">
        <v>1.3309542006763699</v>
      </c>
      <c r="M638" s="46">
        <f t="shared" si="63"/>
        <v>5.3238168027054797</v>
      </c>
      <c r="P638" s="46">
        <v>637</v>
      </c>
      <c r="Q638" s="49">
        <f t="shared" si="64"/>
        <v>0.25446434351891323</v>
      </c>
      <c r="R638" s="49">
        <f t="shared" si="65"/>
        <v>5.3238168027054797</v>
      </c>
      <c r="S638" s="49">
        <f t="shared" si="66"/>
        <v>0.95220264841014091</v>
      </c>
    </row>
    <row r="639" spans="1:19" x14ac:dyDescent="0.25">
      <c r="A639" s="46">
        <v>411</v>
      </c>
      <c r="B639" s="46">
        <v>7.43788900584684E-2</v>
      </c>
      <c r="D639" s="46">
        <v>638</v>
      </c>
      <c r="E639" s="47">
        <f t="shared" si="61"/>
        <v>2</v>
      </c>
      <c r="F639" s="47">
        <f t="shared" si="62"/>
        <v>0.1221531739488273</v>
      </c>
      <c r="J639" s="46">
        <v>638</v>
      </c>
      <c r="L639" s="46">
        <v>0.13011605096701101</v>
      </c>
      <c r="M639" s="46">
        <f t="shared" si="63"/>
        <v>0.52046420386804404</v>
      </c>
      <c r="P639" s="46">
        <v>638</v>
      </c>
      <c r="Q639" s="49">
        <f t="shared" si="64"/>
        <v>0.1221531739488273</v>
      </c>
      <c r="R639" s="49">
        <f t="shared" si="65"/>
        <v>0.52046420386804404</v>
      </c>
      <c r="S639" s="49">
        <f t="shared" si="66"/>
        <v>0.76529956711528735</v>
      </c>
    </row>
    <row r="640" spans="1:19" x14ac:dyDescent="0.25">
      <c r="A640" s="46">
        <v>915</v>
      </c>
      <c r="B640" s="46">
        <v>3.9838404835511203E-2</v>
      </c>
      <c r="D640" s="46">
        <v>639</v>
      </c>
      <c r="E640" s="47">
        <f t="shared" si="61"/>
        <v>2</v>
      </c>
      <c r="F640" s="47">
        <f t="shared" si="62"/>
        <v>0.13355826461647149</v>
      </c>
      <c r="J640" s="46">
        <v>639</v>
      </c>
      <c r="L640" s="46">
        <v>0.107947039910152</v>
      </c>
      <c r="M640" s="46">
        <f t="shared" si="63"/>
        <v>0.43178815964060802</v>
      </c>
      <c r="P640" s="46">
        <v>639</v>
      </c>
      <c r="Q640" s="49">
        <f t="shared" si="64"/>
        <v>0.13355826461647149</v>
      </c>
      <c r="R640" s="49">
        <f t="shared" si="65"/>
        <v>0.43178815964060802</v>
      </c>
      <c r="S640" s="49">
        <f t="shared" si="66"/>
        <v>0.69068567158572258</v>
      </c>
    </row>
    <row r="641" spans="1:19" x14ac:dyDescent="0.25">
      <c r="A641" s="46">
        <v>830</v>
      </c>
      <c r="B641" s="46">
        <v>4.6589914251984103E-2</v>
      </c>
      <c r="D641" s="46">
        <v>640</v>
      </c>
      <c r="E641" s="47">
        <f t="shared" si="61"/>
        <v>2</v>
      </c>
      <c r="F641" s="47">
        <f t="shared" si="62"/>
        <v>0.1099343304564373</v>
      </c>
      <c r="J641" s="46">
        <v>640</v>
      </c>
      <c r="L641" s="46">
        <v>8.9814476036039495E-2</v>
      </c>
      <c r="M641" s="46">
        <f t="shared" si="63"/>
        <v>0.35925790414415798</v>
      </c>
      <c r="P641" s="46">
        <v>640</v>
      </c>
      <c r="Q641" s="49">
        <f t="shared" si="64"/>
        <v>0.1099343304564373</v>
      </c>
      <c r="R641" s="49">
        <f t="shared" si="65"/>
        <v>0.35925790414415798</v>
      </c>
      <c r="S641" s="49">
        <f t="shared" si="66"/>
        <v>0.69399607026509735</v>
      </c>
    </row>
    <row r="642" spans="1:19" x14ac:dyDescent="0.25">
      <c r="A642" s="46">
        <v>667</v>
      </c>
      <c r="B642" s="46">
        <v>4.4976512908289197E-2</v>
      </c>
      <c r="D642" s="46">
        <v>641</v>
      </c>
      <c r="E642" s="47">
        <f t="shared" ref="E642:E705" si="67">+COUNTIF($A$3:$A$3132,D642)</f>
        <v>2</v>
      </c>
      <c r="F642" s="47">
        <f t="shared" ref="F642:F705" si="68">+SUMIF($A$3:$A$3134,D642,$B$3:$B$3134)</f>
        <v>0.16429861662179668</v>
      </c>
      <c r="J642" s="46">
        <v>641</v>
      </c>
      <c r="L642" s="46">
        <v>1.44176063125798</v>
      </c>
      <c r="M642" s="46">
        <f t="shared" si="63"/>
        <v>5.7670425250319202</v>
      </c>
      <c r="P642" s="46">
        <v>641</v>
      </c>
      <c r="Q642" s="49">
        <f t="shared" si="64"/>
        <v>0.16429861662179668</v>
      </c>
      <c r="R642" s="49">
        <f t="shared" si="65"/>
        <v>5.7670425250319202</v>
      </c>
      <c r="S642" s="49">
        <f t="shared" si="66"/>
        <v>0.97151076727652752</v>
      </c>
    </row>
    <row r="643" spans="1:19" x14ac:dyDescent="0.25">
      <c r="A643" s="46">
        <v>692</v>
      </c>
      <c r="B643" s="46">
        <v>4.4821984153714099E-2</v>
      </c>
      <c r="D643" s="46">
        <v>642</v>
      </c>
      <c r="E643" s="47">
        <f t="shared" si="67"/>
        <v>2</v>
      </c>
      <c r="F643" s="47">
        <f t="shared" si="68"/>
        <v>0.13121523351465969</v>
      </c>
      <c r="J643" s="46">
        <v>642</v>
      </c>
      <c r="L643" s="46">
        <v>0.19914331099575899</v>
      </c>
      <c r="M643" s="46">
        <f t="shared" ref="M643:M706" si="69">L643*4</f>
        <v>0.79657324398303597</v>
      </c>
      <c r="P643" s="46">
        <v>642</v>
      </c>
      <c r="Q643" s="49">
        <f t="shared" si="64"/>
        <v>0.13121523351465969</v>
      </c>
      <c r="R643" s="49">
        <f t="shared" si="65"/>
        <v>0.79657324398303597</v>
      </c>
      <c r="S643" s="49">
        <f t="shared" si="66"/>
        <v>0.83527536920703538</v>
      </c>
    </row>
    <row r="644" spans="1:19" x14ac:dyDescent="0.25">
      <c r="A644" s="46">
        <v>762</v>
      </c>
      <c r="B644" s="46">
        <v>5.1352148178429403E-2</v>
      </c>
      <c r="D644" s="46">
        <v>643</v>
      </c>
      <c r="E644" s="47">
        <f t="shared" si="67"/>
        <v>2</v>
      </c>
      <c r="F644" s="47">
        <f t="shared" si="68"/>
        <v>0.1108211526944059</v>
      </c>
      <c r="J644" s="46">
        <v>643</v>
      </c>
      <c r="L644" s="46">
        <v>8.2179460710815305E-2</v>
      </c>
      <c r="M644" s="46">
        <f t="shared" si="69"/>
        <v>0.32871784284326122</v>
      </c>
      <c r="P644" s="46">
        <v>643</v>
      </c>
      <c r="Q644" s="49">
        <f t="shared" ref="Q644:Q707" si="70">+VLOOKUP(P644,$D$2:$F$921,3,0)</f>
        <v>0.1108211526944059</v>
      </c>
      <c r="R644" s="49">
        <f t="shared" ref="R644:R707" si="71">+VLOOKUP(P644,$J$2:$M$921,4,0)</f>
        <v>0.32871784284326122</v>
      </c>
      <c r="S644" s="49">
        <f t="shared" ref="S644:S707" si="72">+(R644-Q644)/R644</f>
        <v>0.66286845966177899</v>
      </c>
    </row>
    <row r="645" spans="1:19" x14ac:dyDescent="0.25">
      <c r="A645" s="46">
        <v>506</v>
      </c>
      <c r="B645" s="46">
        <v>4.1085588929142602E-2</v>
      </c>
      <c r="D645" s="46">
        <v>644</v>
      </c>
      <c r="E645" s="47">
        <f t="shared" si="67"/>
        <v>1</v>
      </c>
      <c r="F645" s="47">
        <f t="shared" si="68"/>
        <v>2.6067382145787701E-2</v>
      </c>
      <c r="J645" s="46">
        <v>644</v>
      </c>
      <c r="L645" s="46">
        <v>3.7779912978329201E-2</v>
      </c>
      <c r="M645" s="46">
        <f t="shared" si="69"/>
        <v>0.1511196519133168</v>
      </c>
      <c r="P645" s="46">
        <v>644</v>
      </c>
      <c r="Q645" s="49">
        <f t="shared" si="70"/>
        <v>2.6067382145787701E-2</v>
      </c>
      <c r="R645" s="49">
        <f t="shared" si="71"/>
        <v>0.1511196519133168</v>
      </c>
      <c r="S645" s="49">
        <f t="shared" si="72"/>
        <v>0.82750501463078985</v>
      </c>
    </row>
    <row r="646" spans="1:19" x14ac:dyDescent="0.25">
      <c r="A646" s="46">
        <v>720</v>
      </c>
      <c r="B646" s="46">
        <v>4.3619379103272897E-2</v>
      </c>
      <c r="D646" s="46">
        <v>645</v>
      </c>
      <c r="E646" s="47">
        <f t="shared" si="67"/>
        <v>1</v>
      </c>
      <c r="F646" s="47">
        <f t="shared" si="68"/>
        <v>4.0896047061939E-2</v>
      </c>
      <c r="J646" s="46">
        <v>645</v>
      </c>
      <c r="L646" s="46">
        <v>5.35454940730219E-2</v>
      </c>
      <c r="M646" s="46">
        <f t="shared" si="69"/>
        <v>0.2141819762920876</v>
      </c>
      <c r="P646" s="46">
        <v>645</v>
      </c>
      <c r="Q646" s="49">
        <f t="shared" si="70"/>
        <v>4.0896047061939E-2</v>
      </c>
      <c r="R646" s="49">
        <f t="shared" si="71"/>
        <v>0.2141819762920876</v>
      </c>
      <c r="S646" s="49">
        <f t="shared" si="72"/>
        <v>0.809059343975015</v>
      </c>
    </row>
    <row r="647" spans="1:19" x14ac:dyDescent="0.25">
      <c r="A647" s="46">
        <v>902</v>
      </c>
      <c r="B647" s="46">
        <v>3.945530868476E-2</v>
      </c>
      <c r="D647" s="46">
        <v>646</v>
      </c>
      <c r="E647" s="47">
        <f t="shared" si="67"/>
        <v>2</v>
      </c>
      <c r="F647" s="47">
        <f t="shared" si="68"/>
        <v>0.1350580863963132</v>
      </c>
      <c r="J647" s="46">
        <v>646</v>
      </c>
      <c r="L647" s="46">
        <v>0.238611826435361</v>
      </c>
      <c r="M647" s="46">
        <f t="shared" si="69"/>
        <v>0.95444730574144399</v>
      </c>
      <c r="P647" s="46">
        <v>646</v>
      </c>
      <c r="Q647" s="49">
        <f t="shared" si="70"/>
        <v>0.1350580863963132</v>
      </c>
      <c r="R647" s="49">
        <f t="shared" si="71"/>
        <v>0.95444730574144399</v>
      </c>
      <c r="S647" s="49">
        <f t="shared" si="72"/>
        <v>0.85849602635590661</v>
      </c>
    </row>
    <row r="648" spans="1:19" x14ac:dyDescent="0.25">
      <c r="A648" s="46">
        <v>754</v>
      </c>
      <c r="B648" s="46">
        <v>5.1560742037188398E-2</v>
      </c>
      <c r="D648" s="46">
        <v>647</v>
      </c>
      <c r="E648" s="47">
        <f t="shared" si="67"/>
        <v>3</v>
      </c>
      <c r="F648" s="47">
        <f t="shared" si="68"/>
        <v>0.24697583761460462</v>
      </c>
      <c r="J648" s="46">
        <v>647</v>
      </c>
      <c r="L648" s="46">
        <v>1.60148475056844</v>
      </c>
      <c r="M648" s="46">
        <f t="shared" si="69"/>
        <v>6.4059390022737599</v>
      </c>
      <c r="P648" s="46">
        <v>647</v>
      </c>
      <c r="Q648" s="49">
        <f t="shared" si="70"/>
        <v>0.24697583761460462</v>
      </c>
      <c r="R648" s="49">
        <f t="shared" si="71"/>
        <v>6.4059390022737599</v>
      </c>
      <c r="S648" s="49">
        <f t="shared" si="72"/>
        <v>0.96144580247689815</v>
      </c>
    </row>
    <row r="649" spans="1:19" x14ac:dyDescent="0.25">
      <c r="A649" s="46">
        <v>798</v>
      </c>
      <c r="B649" s="46">
        <v>5.0267055573656502E-2</v>
      </c>
      <c r="D649" s="46">
        <v>648</v>
      </c>
      <c r="E649" s="47">
        <f t="shared" si="67"/>
        <v>2</v>
      </c>
      <c r="F649" s="47">
        <f t="shared" si="68"/>
        <v>0.18573368997123968</v>
      </c>
      <c r="J649" s="46">
        <v>648</v>
      </c>
      <c r="L649" s="46">
        <v>2.2600739971468</v>
      </c>
      <c r="M649" s="46">
        <f t="shared" si="69"/>
        <v>9.0402959885872001</v>
      </c>
      <c r="P649" s="46">
        <v>648</v>
      </c>
      <c r="Q649" s="49">
        <f t="shared" si="70"/>
        <v>0.18573368997123968</v>
      </c>
      <c r="R649" s="49">
        <f t="shared" si="71"/>
        <v>9.0402959885872001</v>
      </c>
      <c r="S649" s="49">
        <f t="shared" si="72"/>
        <v>0.97945491052442124</v>
      </c>
    </row>
    <row r="650" spans="1:19" x14ac:dyDescent="0.25">
      <c r="A650" s="46">
        <v>819</v>
      </c>
      <c r="B650" s="46">
        <v>6.1349586946228697E-2</v>
      </c>
      <c r="D650" s="46">
        <v>649</v>
      </c>
      <c r="E650" s="47">
        <f t="shared" si="67"/>
        <v>2</v>
      </c>
      <c r="F650" s="47">
        <f t="shared" si="68"/>
        <v>0.15768296207955362</v>
      </c>
      <c r="J650" s="46">
        <v>649</v>
      </c>
      <c r="L650" s="46">
        <v>0.59628758783735403</v>
      </c>
      <c r="M650" s="46">
        <f t="shared" si="69"/>
        <v>2.3851503513494161</v>
      </c>
      <c r="P650" s="46">
        <v>649</v>
      </c>
      <c r="Q650" s="49">
        <f t="shared" si="70"/>
        <v>0.15768296207955362</v>
      </c>
      <c r="R650" s="49">
        <f t="shared" si="71"/>
        <v>2.3851503513494161</v>
      </c>
      <c r="S650" s="49">
        <f t="shared" si="72"/>
        <v>0.9338897181092406</v>
      </c>
    </row>
    <row r="651" spans="1:19" x14ac:dyDescent="0.25">
      <c r="A651" s="46">
        <v>913</v>
      </c>
      <c r="B651" s="46">
        <v>4.2077031344306202E-2</v>
      </c>
      <c r="D651" s="46">
        <v>650</v>
      </c>
      <c r="E651" s="47">
        <f t="shared" si="67"/>
        <v>3</v>
      </c>
      <c r="F651" s="47">
        <f t="shared" si="68"/>
        <v>0.23451671091547244</v>
      </c>
      <c r="J651" s="46">
        <v>650</v>
      </c>
      <c r="L651" s="46">
        <v>0.34424156611412798</v>
      </c>
      <c r="M651" s="46">
        <f t="shared" si="69"/>
        <v>1.3769662644565119</v>
      </c>
      <c r="P651" s="46">
        <v>650</v>
      </c>
      <c r="Q651" s="49">
        <f t="shared" si="70"/>
        <v>0.23451671091547244</v>
      </c>
      <c r="R651" s="49">
        <f t="shared" si="71"/>
        <v>1.3769662644565119</v>
      </c>
      <c r="S651" s="49">
        <f t="shared" si="72"/>
        <v>0.82968594295370335</v>
      </c>
    </row>
    <row r="652" spans="1:19" x14ac:dyDescent="0.25">
      <c r="A652" s="46">
        <v>510</v>
      </c>
      <c r="B652" s="46">
        <v>3.46080376366261E-2</v>
      </c>
      <c r="D652" s="46">
        <v>651</v>
      </c>
      <c r="E652" s="47">
        <f t="shared" si="67"/>
        <v>1</v>
      </c>
      <c r="F652" s="47">
        <f t="shared" si="68"/>
        <v>6.3683967065040994E-2</v>
      </c>
      <c r="J652" s="46">
        <v>651</v>
      </c>
      <c r="L652" s="46">
        <v>0.17855474770944499</v>
      </c>
      <c r="M652" s="46">
        <f t="shared" si="69"/>
        <v>0.71421899083777995</v>
      </c>
      <c r="P652" s="46">
        <v>651</v>
      </c>
      <c r="Q652" s="49">
        <f t="shared" si="70"/>
        <v>6.3683967065040994E-2</v>
      </c>
      <c r="R652" s="49">
        <f t="shared" si="71"/>
        <v>0.71421899083777995</v>
      </c>
      <c r="S652" s="49">
        <f t="shared" si="72"/>
        <v>0.910834116871718</v>
      </c>
    </row>
    <row r="653" spans="1:19" x14ac:dyDescent="0.25">
      <c r="A653" s="46">
        <v>565</v>
      </c>
      <c r="B653" s="46">
        <v>4.6980629846060398E-2</v>
      </c>
      <c r="D653" s="46">
        <v>652</v>
      </c>
      <c r="E653" s="47">
        <f t="shared" si="67"/>
        <v>2</v>
      </c>
      <c r="F653" s="47">
        <f t="shared" si="68"/>
        <v>0.10594537339116281</v>
      </c>
      <c r="J653" s="46">
        <v>652</v>
      </c>
      <c r="L653" s="46">
        <v>7.48115477364939E-2</v>
      </c>
      <c r="M653" s="46">
        <f t="shared" si="69"/>
        <v>0.2992461909459756</v>
      </c>
      <c r="P653" s="46">
        <v>652</v>
      </c>
      <c r="Q653" s="49">
        <f t="shared" si="70"/>
        <v>0.10594537339116281</v>
      </c>
      <c r="R653" s="49">
        <f t="shared" si="71"/>
        <v>0.2992461909459756</v>
      </c>
      <c r="S653" s="49">
        <f t="shared" si="72"/>
        <v>0.64595915805561699</v>
      </c>
    </row>
    <row r="654" spans="1:19" x14ac:dyDescent="0.25">
      <c r="A654" s="46">
        <v>317</v>
      </c>
      <c r="B654" s="46">
        <v>6.0269522292202997E-2</v>
      </c>
      <c r="D654" s="46">
        <v>653</v>
      </c>
      <c r="E654" s="47">
        <f t="shared" si="67"/>
        <v>2</v>
      </c>
      <c r="F654" s="47">
        <f t="shared" si="68"/>
        <v>0.13605176966738861</v>
      </c>
      <c r="J654" s="46">
        <v>653</v>
      </c>
      <c r="L654" s="46">
        <v>0.24607922498819301</v>
      </c>
      <c r="M654" s="46">
        <f t="shared" si="69"/>
        <v>0.98431689995277205</v>
      </c>
      <c r="P654" s="46">
        <v>653</v>
      </c>
      <c r="Q654" s="49">
        <f t="shared" si="70"/>
        <v>0.13605176966738861</v>
      </c>
      <c r="R654" s="49">
        <f t="shared" si="71"/>
        <v>0.98431689995277205</v>
      </c>
      <c r="S654" s="49">
        <f t="shared" si="72"/>
        <v>0.86178052040565756</v>
      </c>
    </row>
    <row r="655" spans="1:19" x14ac:dyDescent="0.25">
      <c r="A655" s="46">
        <v>408</v>
      </c>
      <c r="B655" s="46">
        <v>4.9690432862450798E-2</v>
      </c>
      <c r="D655" s="46">
        <v>654</v>
      </c>
      <c r="E655" s="47">
        <f t="shared" si="67"/>
        <v>2</v>
      </c>
      <c r="F655" s="47">
        <f t="shared" si="68"/>
        <v>0.11942790794139141</v>
      </c>
      <c r="J655" s="46">
        <v>654</v>
      </c>
      <c r="L655" s="46">
        <v>7.8443094682409606E-2</v>
      </c>
      <c r="M655" s="46">
        <f t="shared" si="69"/>
        <v>0.31377237872963842</v>
      </c>
      <c r="P655" s="46">
        <v>654</v>
      </c>
      <c r="Q655" s="49">
        <f t="shared" si="70"/>
        <v>0.11942790794139141</v>
      </c>
      <c r="R655" s="49">
        <f t="shared" si="71"/>
        <v>0.31377237872963842</v>
      </c>
      <c r="S655" s="49">
        <f t="shared" si="72"/>
        <v>0.61938042977232133</v>
      </c>
    </row>
    <row r="656" spans="1:19" x14ac:dyDescent="0.25">
      <c r="A656" s="46">
        <v>590</v>
      </c>
      <c r="B656" s="46">
        <v>4.2817254311811603E-2</v>
      </c>
      <c r="D656" s="46">
        <v>655</v>
      </c>
      <c r="E656" s="47">
        <f t="shared" si="67"/>
        <v>2</v>
      </c>
      <c r="F656" s="47">
        <f t="shared" si="68"/>
        <v>0.10871964453127919</v>
      </c>
      <c r="J656" s="46">
        <v>655</v>
      </c>
      <c r="L656" s="46">
        <v>8.4025539618554093E-2</v>
      </c>
      <c r="M656" s="46">
        <f t="shared" si="69"/>
        <v>0.33610215847421637</v>
      </c>
      <c r="P656" s="46">
        <v>655</v>
      </c>
      <c r="Q656" s="49">
        <f t="shared" si="70"/>
        <v>0.10871964453127919</v>
      </c>
      <c r="R656" s="49">
        <f t="shared" si="71"/>
        <v>0.33610215847421637</v>
      </c>
      <c r="S656" s="49">
        <f t="shared" si="72"/>
        <v>0.67652797880017346</v>
      </c>
    </row>
    <row r="657" spans="1:19" x14ac:dyDescent="0.25">
      <c r="A657" s="46">
        <v>595</v>
      </c>
      <c r="B657" s="46">
        <v>3.7693506586209999E-2</v>
      </c>
      <c r="D657" s="46">
        <v>656</v>
      </c>
      <c r="E657" s="47">
        <f t="shared" si="67"/>
        <v>2</v>
      </c>
      <c r="F657" s="47">
        <f t="shared" si="68"/>
        <v>9.4695236316914788E-2</v>
      </c>
      <c r="J657" s="46">
        <v>656</v>
      </c>
      <c r="L657" s="46">
        <v>5.5630220775870397E-2</v>
      </c>
      <c r="M657" s="46">
        <f t="shared" si="69"/>
        <v>0.22252088310348159</v>
      </c>
      <c r="P657" s="46">
        <v>656</v>
      </c>
      <c r="Q657" s="49">
        <f t="shared" si="70"/>
        <v>9.4695236316914788E-2</v>
      </c>
      <c r="R657" s="49">
        <f t="shared" si="71"/>
        <v>0.22252088310348159</v>
      </c>
      <c r="S657" s="49">
        <f t="shared" si="72"/>
        <v>0.57444337360068132</v>
      </c>
    </row>
    <row r="658" spans="1:19" x14ac:dyDescent="0.25">
      <c r="A658" s="46">
        <v>828</v>
      </c>
      <c r="B658" s="46">
        <v>4.2325340716528201E-2</v>
      </c>
      <c r="D658" s="46">
        <v>657</v>
      </c>
      <c r="E658" s="47">
        <f t="shared" si="67"/>
        <v>2</v>
      </c>
      <c r="F658" s="47">
        <f t="shared" si="68"/>
        <v>0.12850346399092691</v>
      </c>
      <c r="J658" s="46">
        <v>657</v>
      </c>
      <c r="L658" s="46">
        <v>0.14753139332832901</v>
      </c>
      <c r="M658" s="46">
        <f t="shared" si="69"/>
        <v>0.59012557331331605</v>
      </c>
      <c r="P658" s="46">
        <v>657</v>
      </c>
      <c r="Q658" s="49">
        <f t="shared" si="70"/>
        <v>0.12850346399092691</v>
      </c>
      <c r="R658" s="49">
        <f t="shared" si="71"/>
        <v>0.59012557331331605</v>
      </c>
      <c r="S658" s="49">
        <f t="shared" si="72"/>
        <v>0.78224386503124743</v>
      </c>
    </row>
    <row r="659" spans="1:19" x14ac:dyDescent="0.25">
      <c r="A659" s="46">
        <v>908</v>
      </c>
      <c r="B659" s="46">
        <v>5.53912319231641E-2</v>
      </c>
      <c r="D659" s="46">
        <v>658</v>
      </c>
      <c r="E659" s="47">
        <f t="shared" si="67"/>
        <v>2</v>
      </c>
      <c r="F659" s="47">
        <f t="shared" si="68"/>
        <v>0.12710901210558351</v>
      </c>
      <c r="J659" s="46">
        <v>658</v>
      </c>
      <c r="L659" s="46">
        <v>0.12517519785238601</v>
      </c>
      <c r="M659" s="46">
        <f t="shared" si="69"/>
        <v>0.50070079140954404</v>
      </c>
      <c r="P659" s="46">
        <v>658</v>
      </c>
      <c r="Q659" s="49">
        <f t="shared" si="70"/>
        <v>0.12710901210558351</v>
      </c>
      <c r="R659" s="49">
        <f t="shared" si="71"/>
        <v>0.50070079140954404</v>
      </c>
      <c r="S659" s="49">
        <f t="shared" si="72"/>
        <v>0.74613778470820158</v>
      </c>
    </row>
    <row r="660" spans="1:19" x14ac:dyDescent="0.25">
      <c r="A660" s="46">
        <v>909</v>
      </c>
      <c r="B660" s="46">
        <v>4.9279860769006097E-2</v>
      </c>
      <c r="D660" s="46">
        <v>659</v>
      </c>
      <c r="E660" s="47">
        <f t="shared" si="67"/>
        <v>1</v>
      </c>
      <c r="F660" s="47">
        <f t="shared" si="68"/>
        <v>5.7572271245425598E-2</v>
      </c>
      <c r="J660" s="46">
        <v>659</v>
      </c>
      <c r="L660" s="46">
        <v>0.11802357692566599</v>
      </c>
      <c r="M660" s="46">
        <f t="shared" si="69"/>
        <v>0.47209430770266397</v>
      </c>
      <c r="P660" s="46">
        <v>659</v>
      </c>
      <c r="Q660" s="49">
        <f t="shared" si="70"/>
        <v>5.7572271245425598E-2</v>
      </c>
      <c r="R660" s="49">
        <f t="shared" si="71"/>
        <v>0.47209430770266397</v>
      </c>
      <c r="S660" s="49">
        <f t="shared" si="72"/>
        <v>0.87804921536633751</v>
      </c>
    </row>
    <row r="661" spans="1:19" x14ac:dyDescent="0.25">
      <c r="A661" s="46">
        <v>891</v>
      </c>
      <c r="B661" s="46">
        <v>5.2641426438482297E-2</v>
      </c>
      <c r="D661" s="46">
        <v>660</v>
      </c>
      <c r="E661" s="47">
        <f t="shared" si="67"/>
        <v>2</v>
      </c>
      <c r="F661" s="47">
        <f t="shared" si="68"/>
        <v>0.13259467570571831</v>
      </c>
      <c r="J661" s="46">
        <v>660</v>
      </c>
      <c r="L661" s="46">
        <v>0.17140213587261499</v>
      </c>
      <c r="M661" s="46">
        <f t="shared" si="69"/>
        <v>0.68560854349045997</v>
      </c>
      <c r="P661" s="46">
        <v>660</v>
      </c>
      <c r="Q661" s="49">
        <f t="shared" si="70"/>
        <v>0.13259467570571831</v>
      </c>
      <c r="R661" s="49">
        <f t="shared" si="71"/>
        <v>0.68560854349045997</v>
      </c>
      <c r="S661" s="49">
        <f t="shared" si="72"/>
        <v>0.80660294133635835</v>
      </c>
    </row>
    <row r="662" spans="1:19" x14ac:dyDescent="0.25">
      <c r="A662" s="46">
        <v>169</v>
      </c>
      <c r="B662" s="46">
        <v>4.2275449702957803E-2</v>
      </c>
      <c r="D662" s="46">
        <v>661</v>
      </c>
      <c r="E662" s="47">
        <f t="shared" si="67"/>
        <v>2</v>
      </c>
      <c r="F662" s="47">
        <f t="shared" si="68"/>
        <v>0.16125324617586528</v>
      </c>
      <c r="J662" s="46">
        <v>661</v>
      </c>
      <c r="L662" s="46">
        <v>0.59444681227445195</v>
      </c>
      <c r="M662" s="46">
        <f t="shared" si="69"/>
        <v>2.3777872490978078</v>
      </c>
      <c r="P662" s="46">
        <v>661</v>
      </c>
      <c r="Q662" s="49">
        <f t="shared" si="70"/>
        <v>0.16125324617586528</v>
      </c>
      <c r="R662" s="49">
        <f t="shared" si="71"/>
        <v>2.3777872490978078</v>
      </c>
      <c r="S662" s="49">
        <f t="shared" si="72"/>
        <v>0.93218348435628595</v>
      </c>
    </row>
    <row r="663" spans="1:19" x14ac:dyDescent="0.25">
      <c r="A663" s="46">
        <v>18</v>
      </c>
      <c r="B663" s="46">
        <v>4.0027379755245701E-2</v>
      </c>
      <c r="D663" s="46">
        <v>662</v>
      </c>
      <c r="E663" s="47">
        <f t="shared" si="67"/>
        <v>2</v>
      </c>
      <c r="F663" s="47">
        <f t="shared" si="68"/>
        <v>0.14404144238166822</v>
      </c>
      <c r="J663" s="46">
        <v>662</v>
      </c>
      <c r="L663" s="46">
        <v>0.25085778447107498</v>
      </c>
      <c r="M663" s="46">
        <f t="shared" si="69"/>
        <v>1.0034311378842999</v>
      </c>
      <c r="P663" s="46">
        <v>662</v>
      </c>
      <c r="Q663" s="49">
        <f t="shared" si="70"/>
        <v>0.14404144238166822</v>
      </c>
      <c r="R663" s="49">
        <f t="shared" si="71"/>
        <v>1.0034311378842999</v>
      </c>
      <c r="S663" s="49">
        <f t="shared" si="72"/>
        <v>0.85645109370895678</v>
      </c>
    </row>
    <row r="664" spans="1:19" x14ac:dyDescent="0.25">
      <c r="A664" s="46">
        <v>72</v>
      </c>
      <c r="B664" s="46">
        <v>3.7133449946903797E-2</v>
      </c>
      <c r="D664" s="46">
        <v>663</v>
      </c>
      <c r="E664" s="47">
        <f t="shared" si="67"/>
        <v>2</v>
      </c>
      <c r="F664" s="47">
        <f t="shared" si="68"/>
        <v>0.15934860604024781</v>
      </c>
      <c r="J664" s="46">
        <v>663</v>
      </c>
      <c r="L664" s="46">
        <v>0.595829603338345</v>
      </c>
      <c r="M664" s="46">
        <f t="shared" si="69"/>
        <v>2.38331841335338</v>
      </c>
      <c r="P664" s="46">
        <v>663</v>
      </c>
      <c r="Q664" s="49">
        <f t="shared" si="70"/>
        <v>0.15934860604024781</v>
      </c>
      <c r="R664" s="49">
        <f t="shared" si="71"/>
        <v>2.38331841335338</v>
      </c>
      <c r="S664" s="49">
        <f t="shared" si="72"/>
        <v>0.93314002646585481</v>
      </c>
    </row>
    <row r="665" spans="1:19" x14ac:dyDescent="0.25">
      <c r="A665" s="46">
        <v>351</v>
      </c>
      <c r="B665" s="46">
        <v>7.53278892076375E-2</v>
      </c>
      <c r="D665" s="46">
        <v>664</v>
      </c>
      <c r="E665" s="47">
        <f t="shared" si="67"/>
        <v>2</v>
      </c>
      <c r="F665" s="47">
        <f t="shared" si="68"/>
        <v>0.12827351543749929</v>
      </c>
      <c r="J665" s="46">
        <v>664</v>
      </c>
      <c r="L665" s="46">
        <v>0.122354723743222</v>
      </c>
      <c r="M665" s="46">
        <f t="shared" si="69"/>
        <v>0.48941889497288799</v>
      </c>
      <c r="P665" s="46">
        <v>664</v>
      </c>
      <c r="Q665" s="49">
        <f t="shared" si="70"/>
        <v>0.12827351543749929</v>
      </c>
      <c r="R665" s="49">
        <f t="shared" si="71"/>
        <v>0.48941889497288799</v>
      </c>
      <c r="S665" s="49">
        <f t="shared" si="72"/>
        <v>0.73790649123874719</v>
      </c>
    </row>
    <row r="666" spans="1:19" x14ac:dyDescent="0.25">
      <c r="A666" s="46">
        <v>201</v>
      </c>
      <c r="B666" s="46">
        <v>4.2388618425088703E-2</v>
      </c>
      <c r="D666" s="46">
        <v>665</v>
      </c>
      <c r="E666" s="47">
        <f t="shared" si="67"/>
        <v>2</v>
      </c>
      <c r="F666" s="47">
        <f t="shared" si="68"/>
        <v>0.1324784039807998</v>
      </c>
      <c r="J666" s="46">
        <v>665</v>
      </c>
      <c r="L666" s="46">
        <v>0.19245784242542999</v>
      </c>
      <c r="M666" s="46">
        <f t="shared" si="69"/>
        <v>0.76983136970171995</v>
      </c>
      <c r="P666" s="46">
        <v>665</v>
      </c>
      <c r="Q666" s="49">
        <f t="shared" si="70"/>
        <v>0.1324784039807998</v>
      </c>
      <c r="R666" s="49">
        <f t="shared" si="71"/>
        <v>0.76983136970171995</v>
      </c>
      <c r="S666" s="49">
        <f t="shared" si="72"/>
        <v>0.82791243745740051</v>
      </c>
    </row>
    <row r="667" spans="1:19" x14ac:dyDescent="0.25">
      <c r="A667" s="46">
        <v>66</v>
      </c>
      <c r="B667" s="46">
        <v>3.6585014823413302E-2</v>
      </c>
      <c r="D667" s="46">
        <v>666</v>
      </c>
      <c r="E667" s="47">
        <f t="shared" si="67"/>
        <v>2</v>
      </c>
      <c r="F667" s="47">
        <f t="shared" si="68"/>
        <v>0.13427193579449151</v>
      </c>
      <c r="J667" s="46">
        <v>666</v>
      </c>
      <c r="L667" s="46">
        <v>0.167882205397552</v>
      </c>
      <c r="M667" s="46">
        <f t="shared" si="69"/>
        <v>0.67152882159020799</v>
      </c>
      <c r="P667" s="46">
        <v>666</v>
      </c>
      <c r="Q667" s="49">
        <f t="shared" si="70"/>
        <v>0.13427193579449151</v>
      </c>
      <c r="R667" s="49">
        <f t="shared" si="71"/>
        <v>0.67152882159020799</v>
      </c>
      <c r="S667" s="49">
        <f t="shared" si="72"/>
        <v>0.80005037538592905</v>
      </c>
    </row>
    <row r="668" spans="1:19" x14ac:dyDescent="0.25">
      <c r="A668" s="46">
        <v>64</v>
      </c>
      <c r="B668" s="46">
        <v>3.9183577766784501E-2</v>
      </c>
      <c r="D668" s="46">
        <v>667</v>
      </c>
      <c r="E668" s="47">
        <f t="shared" si="67"/>
        <v>1</v>
      </c>
      <c r="F668" s="47">
        <f t="shared" si="68"/>
        <v>4.4976512908289197E-2</v>
      </c>
      <c r="J668" s="46">
        <v>667</v>
      </c>
      <c r="L668" s="46">
        <v>6.1214257246572298E-2</v>
      </c>
      <c r="M668" s="46">
        <f t="shared" si="69"/>
        <v>0.24485702898628919</v>
      </c>
      <c r="P668" s="46">
        <v>667</v>
      </c>
      <c r="Q668" s="49">
        <f t="shared" si="70"/>
        <v>4.4976512908289197E-2</v>
      </c>
      <c r="R668" s="49">
        <f t="shared" si="71"/>
        <v>0.24485702898628919</v>
      </c>
      <c r="S668" s="49">
        <f t="shared" si="72"/>
        <v>0.81631520608376062</v>
      </c>
    </row>
    <row r="669" spans="1:19" x14ac:dyDescent="0.25">
      <c r="A669" s="46">
        <v>158</v>
      </c>
      <c r="B669" s="46">
        <v>4.6575939073361702E-2</v>
      </c>
      <c r="D669" s="46">
        <v>668</v>
      </c>
      <c r="E669" s="47">
        <f t="shared" si="67"/>
        <v>2</v>
      </c>
      <c r="F669" s="47">
        <f t="shared" si="68"/>
        <v>0.10730896063613299</v>
      </c>
      <c r="J669" s="46">
        <v>668</v>
      </c>
      <c r="L669" s="46">
        <v>8.2641483754081202E-2</v>
      </c>
      <c r="M669" s="46">
        <f t="shared" si="69"/>
        <v>0.33056593501632481</v>
      </c>
      <c r="P669" s="46">
        <v>668</v>
      </c>
      <c r="Q669" s="49">
        <f t="shared" si="70"/>
        <v>0.10730896063613299</v>
      </c>
      <c r="R669" s="49">
        <f t="shared" si="71"/>
        <v>0.33056593501632481</v>
      </c>
      <c r="S669" s="49">
        <f t="shared" si="72"/>
        <v>0.6753780433218759</v>
      </c>
    </row>
    <row r="670" spans="1:19" x14ac:dyDescent="0.25">
      <c r="A670" s="46">
        <v>78</v>
      </c>
      <c r="B670" s="46">
        <v>4.6733198694675397E-2</v>
      </c>
      <c r="D670" s="46">
        <v>669</v>
      </c>
      <c r="E670" s="47">
        <f t="shared" si="67"/>
        <v>2</v>
      </c>
      <c r="F670" s="47">
        <f t="shared" si="68"/>
        <v>0.1058680711807273</v>
      </c>
      <c r="J670" s="46">
        <v>669</v>
      </c>
      <c r="L670" s="46">
        <v>7.2132932699187705E-2</v>
      </c>
      <c r="M670" s="46">
        <f t="shared" si="69"/>
        <v>0.28853173079675082</v>
      </c>
      <c r="P670" s="46">
        <v>669</v>
      </c>
      <c r="Q670" s="49">
        <f t="shared" si="70"/>
        <v>0.1058680711807273</v>
      </c>
      <c r="R670" s="49">
        <f t="shared" si="71"/>
        <v>0.28853173079675082</v>
      </c>
      <c r="S670" s="49">
        <f t="shared" si="72"/>
        <v>0.63307997048233322</v>
      </c>
    </row>
    <row r="671" spans="1:19" x14ac:dyDescent="0.25">
      <c r="A671" s="46">
        <v>131</v>
      </c>
      <c r="B671" s="46">
        <v>4.0951365101184599E-2</v>
      </c>
      <c r="D671" s="46">
        <v>670</v>
      </c>
      <c r="E671" s="47">
        <f t="shared" si="67"/>
        <v>2</v>
      </c>
      <c r="F671" s="47">
        <f t="shared" si="68"/>
        <v>9.3171303333993302E-2</v>
      </c>
      <c r="J671" s="46">
        <v>670</v>
      </c>
      <c r="L671" s="46">
        <v>5.9847209410819099E-2</v>
      </c>
      <c r="M671" s="46">
        <f t="shared" si="69"/>
        <v>0.2393888376432764</v>
      </c>
      <c r="P671" s="46">
        <v>670</v>
      </c>
      <c r="Q671" s="49">
        <f t="shared" si="70"/>
        <v>9.3171303333993302E-2</v>
      </c>
      <c r="R671" s="49">
        <f t="shared" si="71"/>
        <v>0.2393888376432764</v>
      </c>
      <c r="S671" s="49">
        <f t="shared" si="72"/>
        <v>0.61079512206483122</v>
      </c>
    </row>
    <row r="672" spans="1:19" x14ac:dyDescent="0.25">
      <c r="A672" s="46">
        <v>225</v>
      </c>
      <c r="B672" s="46">
        <v>5.1724034173728103E-2</v>
      </c>
      <c r="D672" s="46">
        <v>671</v>
      </c>
      <c r="E672" s="47">
        <f t="shared" si="67"/>
        <v>2</v>
      </c>
      <c r="F672" s="47">
        <f t="shared" si="68"/>
        <v>0.1081618438261026</v>
      </c>
      <c r="J672" s="46">
        <v>671</v>
      </c>
      <c r="L672" s="46">
        <v>7.1773006074870693E-2</v>
      </c>
      <c r="M672" s="46">
        <f t="shared" si="69"/>
        <v>0.28709202429948277</v>
      </c>
      <c r="P672" s="46">
        <v>671</v>
      </c>
      <c r="Q672" s="49">
        <f t="shared" si="70"/>
        <v>0.1081618438261026</v>
      </c>
      <c r="R672" s="49">
        <f t="shared" si="71"/>
        <v>0.28709202429948277</v>
      </c>
      <c r="S672" s="49">
        <f t="shared" si="72"/>
        <v>0.62325026586850574</v>
      </c>
    </row>
    <row r="673" spans="1:19" x14ac:dyDescent="0.25">
      <c r="A673" s="46">
        <v>223</v>
      </c>
      <c r="B673" s="46">
        <v>4.4628900296008002E-2</v>
      </c>
      <c r="D673" s="46">
        <v>672</v>
      </c>
      <c r="E673" s="47">
        <f t="shared" si="67"/>
        <v>1</v>
      </c>
      <c r="F673" s="47">
        <f t="shared" si="68"/>
        <v>3.0768847487942699E-2</v>
      </c>
      <c r="J673" s="46">
        <v>672</v>
      </c>
      <c r="L673" s="46">
        <v>3.9610138329262301E-2</v>
      </c>
      <c r="M673" s="46">
        <f t="shared" si="69"/>
        <v>0.1584405533170492</v>
      </c>
      <c r="P673" s="46">
        <v>672</v>
      </c>
      <c r="Q673" s="49">
        <f t="shared" si="70"/>
        <v>3.0768847487942699E-2</v>
      </c>
      <c r="R673" s="49">
        <f t="shared" si="71"/>
        <v>0.1584405533170492</v>
      </c>
      <c r="S673" s="49">
        <f t="shared" si="72"/>
        <v>0.80580194373360736</v>
      </c>
    </row>
    <row r="674" spans="1:19" x14ac:dyDescent="0.25">
      <c r="A674" s="46">
        <v>429</v>
      </c>
      <c r="B674" s="46">
        <v>5.2679124268952202E-2</v>
      </c>
      <c r="D674" s="46">
        <v>673</v>
      </c>
      <c r="E674" s="47">
        <f t="shared" si="67"/>
        <v>2</v>
      </c>
      <c r="F674" s="47">
        <f t="shared" si="68"/>
        <v>0.15743057322311171</v>
      </c>
      <c r="J674" s="46">
        <v>673</v>
      </c>
      <c r="L674" s="46">
        <v>0.52209232231075797</v>
      </c>
      <c r="M674" s="46">
        <f t="shared" si="69"/>
        <v>2.0883692892430319</v>
      </c>
      <c r="P674" s="46">
        <v>673</v>
      </c>
      <c r="Q674" s="49">
        <f t="shared" si="70"/>
        <v>0.15743057322311171</v>
      </c>
      <c r="R674" s="49">
        <f t="shared" si="71"/>
        <v>2.0883692892430319</v>
      </c>
      <c r="S674" s="49">
        <f t="shared" si="72"/>
        <v>0.92461554858423745</v>
      </c>
    </row>
    <row r="675" spans="1:19" x14ac:dyDescent="0.25">
      <c r="A675" s="46">
        <v>148</v>
      </c>
      <c r="B675" s="46">
        <v>4.0059521862353099E-2</v>
      </c>
      <c r="D675" s="46">
        <v>674</v>
      </c>
      <c r="E675" s="47">
        <f t="shared" si="67"/>
        <v>2</v>
      </c>
      <c r="F675" s="47">
        <f t="shared" si="68"/>
        <v>0.1441808650741144</v>
      </c>
      <c r="J675" s="46">
        <v>674</v>
      </c>
      <c r="L675" s="46">
        <v>0.346476255226838</v>
      </c>
      <c r="M675" s="46">
        <f t="shared" si="69"/>
        <v>1.385905020907352</v>
      </c>
      <c r="P675" s="46">
        <v>674</v>
      </c>
      <c r="Q675" s="49">
        <f t="shared" si="70"/>
        <v>0.1441808650741144</v>
      </c>
      <c r="R675" s="49">
        <f t="shared" si="71"/>
        <v>1.385905020907352</v>
      </c>
      <c r="S675" s="49">
        <f t="shared" si="72"/>
        <v>0.89596627265285533</v>
      </c>
    </row>
    <row r="676" spans="1:19" x14ac:dyDescent="0.25">
      <c r="A676" s="46">
        <v>192</v>
      </c>
      <c r="B676" s="46">
        <v>4.1507029505571502E-2</v>
      </c>
      <c r="D676" s="46">
        <v>675</v>
      </c>
      <c r="E676" s="47">
        <f t="shared" si="67"/>
        <v>2</v>
      </c>
      <c r="F676" s="47">
        <f t="shared" si="68"/>
        <v>0.11412402393868509</v>
      </c>
      <c r="J676" s="46">
        <v>675</v>
      </c>
      <c r="L676" s="46">
        <v>9.9158409090882998E-2</v>
      </c>
      <c r="M676" s="46">
        <f t="shared" si="69"/>
        <v>0.39663363636353199</v>
      </c>
      <c r="P676" s="46">
        <v>675</v>
      </c>
      <c r="Q676" s="49">
        <f t="shared" si="70"/>
        <v>0.11412402393868509</v>
      </c>
      <c r="R676" s="49">
        <f t="shared" si="71"/>
        <v>0.39663363636353199</v>
      </c>
      <c r="S676" s="49">
        <f t="shared" si="72"/>
        <v>0.71226841731071577</v>
      </c>
    </row>
    <row r="677" spans="1:19" x14ac:dyDescent="0.25">
      <c r="A677" s="46">
        <v>193</v>
      </c>
      <c r="B677" s="46">
        <v>4.85065649585786E-2</v>
      </c>
      <c r="D677" s="46">
        <v>676</v>
      </c>
      <c r="E677" s="47">
        <f t="shared" si="67"/>
        <v>2</v>
      </c>
      <c r="F677" s="47">
        <f t="shared" si="68"/>
        <v>0.11155574744329061</v>
      </c>
      <c r="J677" s="46">
        <v>676</v>
      </c>
      <c r="L677" s="46">
        <v>7.7436902510468503E-2</v>
      </c>
      <c r="M677" s="46">
        <f t="shared" si="69"/>
        <v>0.30974761004187401</v>
      </c>
      <c r="P677" s="46">
        <v>676</v>
      </c>
      <c r="Q677" s="49">
        <f t="shared" si="70"/>
        <v>0.11155574744329061</v>
      </c>
      <c r="R677" s="49">
        <f t="shared" si="71"/>
        <v>0.30974761004187401</v>
      </c>
      <c r="S677" s="49">
        <f t="shared" si="72"/>
        <v>0.63984952965993935</v>
      </c>
    </row>
    <row r="678" spans="1:19" x14ac:dyDescent="0.25">
      <c r="A678" s="46">
        <v>60</v>
      </c>
      <c r="B678" s="46">
        <v>3.9631737666896198E-2</v>
      </c>
      <c r="D678" s="46">
        <v>677</v>
      </c>
      <c r="E678" s="47">
        <f t="shared" si="67"/>
        <v>3</v>
      </c>
      <c r="F678" s="47">
        <f t="shared" si="68"/>
        <v>0.25574743091067903</v>
      </c>
      <c r="J678" s="46">
        <v>677</v>
      </c>
      <c r="L678" s="46">
        <v>1.8098600763605399</v>
      </c>
      <c r="M678" s="46">
        <f t="shared" si="69"/>
        <v>7.2394403054421597</v>
      </c>
      <c r="P678" s="46">
        <v>677</v>
      </c>
      <c r="Q678" s="49">
        <f t="shared" si="70"/>
        <v>0.25574743091067903</v>
      </c>
      <c r="R678" s="49">
        <f t="shared" si="71"/>
        <v>7.2394403054421597</v>
      </c>
      <c r="S678" s="49">
        <f t="shared" si="72"/>
        <v>0.96467303822942996</v>
      </c>
    </row>
    <row r="679" spans="1:19" x14ac:dyDescent="0.25">
      <c r="A679" s="46">
        <v>30</v>
      </c>
      <c r="B679" s="46">
        <v>4.5958973146155102E-2</v>
      </c>
      <c r="D679" s="46">
        <v>678</v>
      </c>
      <c r="E679" s="47">
        <f t="shared" si="67"/>
        <v>2</v>
      </c>
      <c r="F679" s="47">
        <f t="shared" si="68"/>
        <v>0.15354376519646878</v>
      </c>
      <c r="J679" s="46">
        <v>678</v>
      </c>
      <c r="L679" s="46">
        <v>0.52510788458412105</v>
      </c>
      <c r="M679" s="46">
        <f t="shared" si="69"/>
        <v>2.1004315383364842</v>
      </c>
      <c r="P679" s="46">
        <v>678</v>
      </c>
      <c r="Q679" s="49">
        <f t="shared" si="70"/>
        <v>0.15354376519646878</v>
      </c>
      <c r="R679" s="49">
        <f t="shared" si="71"/>
        <v>2.1004315383364842</v>
      </c>
      <c r="S679" s="49">
        <f t="shared" si="72"/>
        <v>0.92689894319618071</v>
      </c>
    </row>
    <row r="680" spans="1:19" x14ac:dyDescent="0.25">
      <c r="A680" s="46">
        <v>240</v>
      </c>
      <c r="B680" s="46">
        <v>3.3849724340875201E-2</v>
      </c>
      <c r="D680" s="46">
        <v>679</v>
      </c>
      <c r="E680" s="47">
        <f t="shared" si="67"/>
        <v>2</v>
      </c>
      <c r="F680" s="47">
        <f t="shared" si="68"/>
        <v>0.14847081505322701</v>
      </c>
      <c r="J680" s="46">
        <v>679</v>
      </c>
      <c r="L680" s="46">
        <v>0.20207667550021199</v>
      </c>
      <c r="M680" s="46">
        <f t="shared" si="69"/>
        <v>0.80830670200084798</v>
      </c>
      <c r="P680" s="46">
        <v>679</v>
      </c>
      <c r="Q680" s="49">
        <f t="shared" si="70"/>
        <v>0.14847081505322701</v>
      </c>
      <c r="R680" s="49">
        <f t="shared" si="71"/>
        <v>0.80830670200084798</v>
      </c>
      <c r="S680" s="49">
        <f t="shared" si="72"/>
        <v>0.81631871332291484</v>
      </c>
    </row>
    <row r="681" spans="1:19" x14ac:dyDescent="0.25">
      <c r="A681" s="46">
        <v>258</v>
      </c>
      <c r="B681" s="46">
        <v>5.2254258428549E-2</v>
      </c>
      <c r="D681" s="46">
        <v>680</v>
      </c>
      <c r="E681" s="47">
        <f t="shared" si="67"/>
        <v>1</v>
      </c>
      <c r="F681" s="47">
        <f t="shared" si="68"/>
        <v>2.90113288785602E-2</v>
      </c>
      <c r="J681" s="46">
        <v>680</v>
      </c>
      <c r="L681" s="46">
        <v>4.13020348731283E-2</v>
      </c>
      <c r="M681" s="46">
        <f t="shared" si="69"/>
        <v>0.1652081394925132</v>
      </c>
      <c r="P681" s="46">
        <v>680</v>
      </c>
      <c r="Q681" s="49">
        <f t="shared" si="70"/>
        <v>2.90113288785602E-2</v>
      </c>
      <c r="R681" s="49">
        <f t="shared" si="71"/>
        <v>0.1652081394925132</v>
      </c>
      <c r="S681" s="49">
        <f t="shared" si="72"/>
        <v>0.82439528120298866</v>
      </c>
    </row>
    <row r="682" spans="1:19" x14ac:dyDescent="0.25">
      <c r="A682" s="46">
        <v>205</v>
      </c>
      <c r="B682" s="46">
        <v>5.2586807761568502E-2</v>
      </c>
      <c r="D682" s="46">
        <v>681</v>
      </c>
      <c r="E682" s="47">
        <f t="shared" si="67"/>
        <v>1</v>
      </c>
      <c r="F682" s="47">
        <f t="shared" si="68"/>
        <v>3.5310407575360699E-2</v>
      </c>
      <c r="J682" s="46">
        <v>681</v>
      </c>
      <c r="L682" s="46">
        <v>4.6756836672042897E-2</v>
      </c>
      <c r="M682" s="46">
        <f t="shared" si="69"/>
        <v>0.18702734668817159</v>
      </c>
      <c r="P682" s="46">
        <v>681</v>
      </c>
      <c r="Q682" s="49">
        <f t="shared" si="70"/>
        <v>3.5310407575360699E-2</v>
      </c>
      <c r="R682" s="49">
        <f t="shared" si="71"/>
        <v>0.18702734668817159</v>
      </c>
      <c r="S682" s="49">
        <f t="shared" si="72"/>
        <v>0.81120190068122333</v>
      </c>
    </row>
    <row r="683" spans="1:19" x14ac:dyDescent="0.25">
      <c r="A683" s="46">
        <v>239</v>
      </c>
      <c r="B683" s="46">
        <v>4.8677847278157597E-2</v>
      </c>
      <c r="D683" s="46">
        <v>682</v>
      </c>
      <c r="E683" s="47">
        <f t="shared" si="67"/>
        <v>2</v>
      </c>
      <c r="F683" s="47">
        <f t="shared" si="68"/>
        <v>0.11215372944421731</v>
      </c>
      <c r="J683" s="46">
        <v>682</v>
      </c>
      <c r="L683" s="46">
        <v>9.7470012505428902E-2</v>
      </c>
      <c r="M683" s="46">
        <f t="shared" si="69"/>
        <v>0.38988005002171561</v>
      </c>
      <c r="P683" s="46">
        <v>682</v>
      </c>
      <c r="Q683" s="49">
        <f t="shared" si="70"/>
        <v>0.11215372944421731</v>
      </c>
      <c r="R683" s="49">
        <f t="shared" si="71"/>
        <v>0.38988005002171561</v>
      </c>
      <c r="S683" s="49">
        <f t="shared" si="72"/>
        <v>0.71233786022657342</v>
      </c>
    </row>
    <row r="684" spans="1:19" x14ac:dyDescent="0.25">
      <c r="A684" s="46">
        <v>126</v>
      </c>
      <c r="B684" s="46">
        <v>4.4756448849683397E-2</v>
      </c>
      <c r="D684" s="46">
        <v>683</v>
      </c>
      <c r="E684" s="47">
        <f t="shared" si="67"/>
        <v>2</v>
      </c>
      <c r="F684" s="47">
        <f t="shared" si="68"/>
        <v>0.14604828293226871</v>
      </c>
      <c r="J684" s="46">
        <v>683</v>
      </c>
      <c r="L684" s="46">
        <v>0.35077275186308798</v>
      </c>
      <c r="M684" s="46">
        <f t="shared" si="69"/>
        <v>1.4030910074523519</v>
      </c>
      <c r="P684" s="46">
        <v>683</v>
      </c>
      <c r="Q684" s="49">
        <f t="shared" si="70"/>
        <v>0.14604828293226871</v>
      </c>
      <c r="R684" s="49">
        <f t="shared" si="71"/>
        <v>1.4030910074523519</v>
      </c>
      <c r="S684" s="49">
        <f t="shared" si="72"/>
        <v>0.89590961515928014</v>
      </c>
    </row>
    <row r="685" spans="1:19" x14ac:dyDescent="0.25">
      <c r="A685" s="46">
        <v>53</v>
      </c>
      <c r="B685" s="46">
        <v>4.1650602760366702E-2</v>
      </c>
      <c r="D685" s="46">
        <v>684</v>
      </c>
      <c r="E685" s="47">
        <f t="shared" si="67"/>
        <v>2</v>
      </c>
      <c r="F685" s="47">
        <f t="shared" si="68"/>
        <v>9.9810169069994098E-2</v>
      </c>
      <c r="J685" s="46">
        <v>684</v>
      </c>
      <c r="L685" s="46">
        <v>6.3970903961189499E-2</v>
      </c>
      <c r="M685" s="46">
        <f t="shared" si="69"/>
        <v>0.25588361584475799</v>
      </c>
      <c r="P685" s="46">
        <v>684</v>
      </c>
      <c r="Q685" s="49">
        <f t="shared" si="70"/>
        <v>9.9810169069994098E-2</v>
      </c>
      <c r="R685" s="49">
        <f t="shared" si="71"/>
        <v>0.25588361584475799</v>
      </c>
      <c r="S685" s="49">
        <f t="shared" si="72"/>
        <v>0.60993919544052433</v>
      </c>
    </row>
    <row r="686" spans="1:19" x14ac:dyDescent="0.25">
      <c r="A686" s="46">
        <v>230</v>
      </c>
      <c r="B686" s="46">
        <v>4.59510191945528E-2</v>
      </c>
      <c r="D686" s="46">
        <v>685</v>
      </c>
      <c r="E686" s="47">
        <f t="shared" si="67"/>
        <v>2</v>
      </c>
      <c r="F686" s="47">
        <f t="shared" si="68"/>
        <v>0.11391319998202529</v>
      </c>
      <c r="J686" s="46">
        <v>685</v>
      </c>
      <c r="L686" s="46">
        <v>8.2891808758045304E-2</v>
      </c>
      <c r="M686" s="46">
        <f t="shared" si="69"/>
        <v>0.33156723503218122</v>
      </c>
      <c r="P686" s="46">
        <v>685</v>
      </c>
      <c r="Q686" s="49">
        <f t="shared" si="70"/>
        <v>0.11391319998202529</v>
      </c>
      <c r="R686" s="49">
        <f t="shared" si="71"/>
        <v>0.33156723503218122</v>
      </c>
      <c r="S686" s="49">
        <f t="shared" si="72"/>
        <v>0.65644011848465933</v>
      </c>
    </row>
    <row r="687" spans="1:19" x14ac:dyDescent="0.25">
      <c r="A687" s="46">
        <v>330</v>
      </c>
      <c r="B687" s="46">
        <v>5.1987856595917099E-2</v>
      </c>
      <c r="D687" s="46">
        <v>686</v>
      </c>
      <c r="E687" s="47">
        <f t="shared" si="67"/>
        <v>1</v>
      </c>
      <c r="F687" s="47">
        <f t="shared" si="68"/>
        <v>3.8000284446212403E-2</v>
      </c>
      <c r="J687" s="46">
        <v>686</v>
      </c>
      <c r="L687" s="46">
        <v>5.0773398295231899E-2</v>
      </c>
      <c r="M687" s="46">
        <f t="shared" si="69"/>
        <v>0.2030935931809276</v>
      </c>
      <c r="P687" s="46">
        <v>686</v>
      </c>
      <c r="Q687" s="49">
        <f t="shared" si="70"/>
        <v>3.8000284446212403E-2</v>
      </c>
      <c r="R687" s="49">
        <f t="shared" si="71"/>
        <v>0.2030935931809276</v>
      </c>
      <c r="S687" s="49">
        <f t="shared" si="72"/>
        <v>0.81289274638831399</v>
      </c>
    </row>
    <row r="688" spans="1:19" x14ac:dyDescent="0.25">
      <c r="A688" s="46">
        <v>40</v>
      </c>
      <c r="B688" s="46">
        <v>3.8594635296486803E-2</v>
      </c>
      <c r="D688" s="46">
        <v>687</v>
      </c>
      <c r="E688" s="47">
        <f t="shared" si="67"/>
        <v>2</v>
      </c>
      <c r="F688" s="47">
        <f t="shared" si="68"/>
        <v>9.8495470230375096E-2</v>
      </c>
      <c r="J688" s="46">
        <v>687</v>
      </c>
      <c r="L688" s="46">
        <v>6.5390742916366304E-2</v>
      </c>
      <c r="M688" s="46">
        <f t="shared" si="69"/>
        <v>0.26156297166546522</v>
      </c>
      <c r="P688" s="46">
        <v>687</v>
      </c>
      <c r="Q688" s="49">
        <f t="shared" si="70"/>
        <v>9.8495470230375096E-2</v>
      </c>
      <c r="R688" s="49">
        <f t="shared" si="71"/>
        <v>0.26156297166546522</v>
      </c>
      <c r="S688" s="49">
        <f t="shared" si="72"/>
        <v>0.62343496251316033</v>
      </c>
    </row>
    <row r="689" spans="1:19" x14ac:dyDescent="0.25">
      <c r="A689" s="46">
        <v>850</v>
      </c>
      <c r="B689" s="46">
        <v>3.55110889785318E-2</v>
      </c>
      <c r="D689" s="46">
        <v>688</v>
      </c>
      <c r="E689" s="47">
        <f t="shared" si="67"/>
        <v>1</v>
      </c>
      <c r="F689" s="47">
        <f t="shared" si="68"/>
        <v>4.4212348139378098E-2</v>
      </c>
      <c r="J689" s="46">
        <v>688</v>
      </c>
      <c r="L689" s="46">
        <v>6.2081838795147497E-2</v>
      </c>
      <c r="M689" s="46">
        <f t="shared" si="69"/>
        <v>0.24832735518058999</v>
      </c>
      <c r="P689" s="46">
        <v>688</v>
      </c>
      <c r="Q689" s="49">
        <f t="shared" si="70"/>
        <v>4.4212348139378098E-2</v>
      </c>
      <c r="R689" s="49">
        <f t="shared" si="71"/>
        <v>0.24832735518058999</v>
      </c>
      <c r="S689" s="49">
        <f t="shared" si="72"/>
        <v>0.82195941277904816</v>
      </c>
    </row>
    <row r="690" spans="1:19" x14ac:dyDescent="0.25">
      <c r="A690" s="46">
        <v>627</v>
      </c>
      <c r="B690" s="46">
        <v>5.3703940748002298E-2</v>
      </c>
      <c r="D690" s="46">
        <v>689</v>
      </c>
      <c r="E690" s="47">
        <f t="shared" si="67"/>
        <v>1</v>
      </c>
      <c r="F690" s="47">
        <f t="shared" si="68"/>
        <v>4.7751957791990103E-2</v>
      </c>
      <c r="J690" s="46">
        <v>689</v>
      </c>
      <c r="L690" s="46">
        <v>6.7694879704509103E-2</v>
      </c>
      <c r="M690" s="46">
        <f t="shared" si="69"/>
        <v>0.27077951881803641</v>
      </c>
      <c r="P690" s="46">
        <v>689</v>
      </c>
      <c r="Q690" s="49">
        <f t="shared" si="70"/>
        <v>4.7751957791990103E-2</v>
      </c>
      <c r="R690" s="49">
        <f t="shared" si="71"/>
        <v>0.27077951881803641</v>
      </c>
      <c r="S690" s="49">
        <f t="shared" si="72"/>
        <v>0.82365003822877991</v>
      </c>
    </row>
    <row r="691" spans="1:19" x14ac:dyDescent="0.25">
      <c r="A691" s="46">
        <v>581</v>
      </c>
      <c r="B691" s="46">
        <v>6.3513455149821901E-2</v>
      </c>
      <c r="D691" s="46">
        <v>690</v>
      </c>
      <c r="E691" s="47">
        <f t="shared" si="67"/>
        <v>2</v>
      </c>
      <c r="F691" s="47">
        <f t="shared" si="68"/>
        <v>0.1111136247600451</v>
      </c>
      <c r="J691" s="46">
        <v>690</v>
      </c>
      <c r="L691" s="46">
        <v>8.5108489451360805E-2</v>
      </c>
      <c r="M691" s="46">
        <f t="shared" si="69"/>
        <v>0.34043395780544322</v>
      </c>
      <c r="P691" s="46">
        <v>690</v>
      </c>
      <c r="Q691" s="49">
        <f t="shared" si="70"/>
        <v>0.1111136247600451</v>
      </c>
      <c r="R691" s="49">
        <f t="shared" si="71"/>
        <v>0.34043395780544322</v>
      </c>
      <c r="S691" s="49">
        <f t="shared" si="72"/>
        <v>0.67361180571902246</v>
      </c>
    </row>
    <row r="692" spans="1:19" x14ac:dyDescent="0.25">
      <c r="A692" s="46">
        <v>593</v>
      </c>
      <c r="B692" s="46">
        <v>6.1246153443318199E-2</v>
      </c>
      <c r="D692" s="46">
        <v>691</v>
      </c>
      <c r="E692" s="47">
        <f t="shared" si="67"/>
        <v>2</v>
      </c>
      <c r="F692" s="47">
        <f t="shared" si="68"/>
        <v>0.11901887382075779</v>
      </c>
      <c r="J692" s="46">
        <v>691</v>
      </c>
      <c r="L692" s="46">
        <v>0.10414809166255</v>
      </c>
      <c r="M692" s="46">
        <f t="shared" si="69"/>
        <v>0.4165923666502</v>
      </c>
      <c r="P692" s="46">
        <v>691</v>
      </c>
      <c r="Q692" s="49">
        <f t="shared" si="70"/>
        <v>0.11901887382075779</v>
      </c>
      <c r="R692" s="49">
        <f t="shared" si="71"/>
        <v>0.4165923666502</v>
      </c>
      <c r="S692" s="49">
        <f t="shared" si="72"/>
        <v>0.71430375746492181</v>
      </c>
    </row>
    <row r="693" spans="1:19" x14ac:dyDescent="0.25">
      <c r="A693" s="46">
        <v>914</v>
      </c>
      <c r="B693" s="46">
        <v>4.80563897813523E-2</v>
      </c>
      <c r="D693" s="46">
        <v>692</v>
      </c>
      <c r="E693" s="47">
        <f t="shared" si="67"/>
        <v>1</v>
      </c>
      <c r="F693" s="47">
        <f t="shared" si="68"/>
        <v>4.4821984153714099E-2</v>
      </c>
      <c r="J693" s="46">
        <v>692</v>
      </c>
      <c r="L693" s="46">
        <v>6.1152257024712803E-2</v>
      </c>
      <c r="M693" s="46">
        <f t="shared" si="69"/>
        <v>0.24460902809885121</v>
      </c>
      <c r="P693" s="46">
        <v>692</v>
      </c>
      <c r="Q693" s="49">
        <f t="shared" si="70"/>
        <v>4.4821984153714099E-2</v>
      </c>
      <c r="R693" s="49">
        <f t="shared" si="71"/>
        <v>0.24460902809885121</v>
      </c>
      <c r="S693" s="49">
        <f t="shared" si="72"/>
        <v>0.81676071197339173</v>
      </c>
    </row>
    <row r="694" spans="1:19" x14ac:dyDescent="0.25">
      <c r="A694" s="46">
        <v>916</v>
      </c>
      <c r="B694" s="46">
        <v>5.4176821670920999E-2</v>
      </c>
      <c r="D694" s="46">
        <v>693</v>
      </c>
      <c r="E694" s="47">
        <f t="shared" si="67"/>
        <v>2</v>
      </c>
      <c r="F694" s="47">
        <f t="shared" si="68"/>
        <v>0.13346769540421138</v>
      </c>
      <c r="J694" s="46">
        <v>693</v>
      </c>
      <c r="L694" s="46">
        <v>0.199293710508541</v>
      </c>
      <c r="M694" s="46">
        <f t="shared" si="69"/>
        <v>0.797174842034164</v>
      </c>
      <c r="P694" s="46">
        <v>693</v>
      </c>
      <c r="Q694" s="49">
        <f t="shared" si="70"/>
        <v>0.13346769540421138</v>
      </c>
      <c r="R694" s="49">
        <f t="shared" si="71"/>
        <v>0.797174842034164</v>
      </c>
      <c r="S694" s="49">
        <f t="shared" si="72"/>
        <v>0.8325741250644092</v>
      </c>
    </row>
    <row r="695" spans="1:19" x14ac:dyDescent="0.25">
      <c r="A695" s="46">
        <v>871</v>
      </c>
      <c r="B695" s="46">
        <v>4.0180639484503802E-2</v>
      </c>
      <c r="D695" s="46">
        <v>694</v>
      </c>
      <c r="E695" s="47">
        <f t="shared" si="67"/>
        <v>2</v>
      </c>
      <c r="F695" s="47">
        <f t="shared" si="68"/>
        <v>0.12515410473636651</v>
      </c>
      <c r="J695" s="46">
        <v>694</v>
      </c>
      <c r="L695" s="46">
        <v>0.113916396032507</v>
      </c>
      <c r="M695" s="46">
        <f t="shared" si="69"/>
        <v>0.455665584130028</v>
      </c>
      <c r="P695" s="46">
        <v>694</v>
      </c>
      <c r="Q695" s="49">
        <f t="shared" si="70"/>
        <v>0.12515410473636651</v>
      </c>
      <c r="R695" s="49">
        <f t="shared" si="71"/>
        <v>0.455665584130028</v>
      </c>
      <c r="S695" s="49">
        <f t="shared" si="72"/>
        <v>0.72533781550494991</v>
      </c>
    </row>
    <row r="696" spans="1:19" x14ac:dyDescent="0.25">
      <c r="A696" s="46">
        <v>863</v>
      </c>
      <c r="B696" s="46">
        <v>4.7967577665644703E-2</v>
      </c>
      <c r="D696" s="46">
        <v>695</v>
      </c>
      <c r="E696" s="47">
        <f t="shared" si="67"/>
        <v>2</v>
      </c>
      <c r="F696" s="47">
        <f t="shared" si="68"/>
        <v>0.10675644866711559</v>
      </c>
      <c r="J696" s="46">
        <v>695</v>
      </c>
      <c r="L696" s="46">
        <v>8.0537077198410301E-2</v>
      </c>
      <c r="M696" s="46">
        <f t="shared" si="69"/>
        <v>0.3221483087936412</v>
      </c>
      <c r="P696" s="46">
        <v>695</v>
      </c>
      <c r="Q696" s="49">
        <f t="shared" si="70"/>
        <v>0.10675644866711559</v>
      </c>
      <c r="R696" s="49">
        <f t="shared" si="71"/>
        <v>0.3221483087936412</v>
      </c>
      <c r="S696" s="49">
        <f t="shared" si="72"/>
        <v>0.66861086725275765</v>
      </c>
    </row>
    <row r="697" spans="1:19" x14ac:dyDescent="0.25">
      <c r="A697" s="46">
        <v>539</v>
      </c>
      <c r="B697" s="46">
        <v>4.1357316198240297E-2</v>
      </c>
      <c r="D697" s="46">
        <v>696</v>
      </c>
      <c r="E697" s="47">
        <f t="shared" si="67"/>
        <v>2</v>
      </c>
      <c r="F697" s="47">
        <f t="shared" si="68"/>
        <v>0.1005046582269082</v>
      </c>
      <c r="J697" s="46">
        <v>696</v>
      </c>
      <c r="L697" s="46">
        <v>7.0188484441582197E-2</v>
      </c>
      <c r="M697" s="46">
        <f t="shared" si="69"/>
        <v>0.28075393776632879</v>
      </c>
      <c r="P697" s="46">
        <v>696</v>
      </c>
      <c r="Q697" s="49">
        <f t="shared" si="70"/>
        <v>0.1005046582269082</v>
      </c>
      <c r="R697" s="49">
        <f t="shared" si="71"/>
        <v>0.28075393776632879</v>
      </c>
      <c r="S697" s="49">
        <f t="shared" si="72"/>
        <v>0.64201870496805602</v>
      </c>
    </row>
    <row r="698" spans="1:19" x14ac:dyDescent="0.25">
      <c r="A698" s="46">
        <v>454</v>
      </c>
      <c r="B698" s="46">
        <v>3.8505531351433198E-2</v>
      </c>
      <c r="D698" s="46">
        <v>697</v>
      </c>
      <c r="E698" s="47">
        <f t="shared" si="67"/>
        <v>2</v>
      </c>
      <c r="F698" s="47">
        <f t="shared" si="68"/>
        <v>0.13254145547369428</v>
      </c>
      <c r="J698" s="46">
        <v>697</v>
      </c>
      <c r="L698" s="46">
        <v>0.168759352631525</v>
      </c>
      <c r="M698" s="46">
        <f t="shared" si="69"/>
        <v>0.6750374105261</v>
      </c>
      <c r="P698" s="46">
        <v>697</v>
      </c>
      <c r="Q698" s="49">
        <f t="shared" si="70"/>
        <v>0.13254145547369428</v>
      </c>
      <c r="R698" s="49">
        <f t="shared" si="71"/>
        <v>0.6750374105261</v>
      </c>
      <c r="S698" s="49">
        <f t="shared" si="72"/>
        <v>0.80365317031778116</v>
      </c>
    </row>
    <row r="699" spans="1:19" x14ac:dyDescent="0.25">
      <c r="A699" s="46">
        <v>488</v>
      </c>
      <c r="B699" s="46">
        <v>4.6486750590005302E-2</v>
      </c>
      <c r="D699" s="46">
        <v>698</v>
      </c>
      <c r="E699" s="47">
        <f t="shared" si="67"/>
        <v>2</v>
      </c>
      <c r="F699" s="47">
        <f t="shared" si="68"/>
        <v>0.1201055968754199</v>
      </c>
      <c r="J699" s="46">
        <v>698</v>
      </c>
      <c r="L699" s="46">
        <v>0.123925352329363</v>
      </c>
      <c r="M699" s="46">
        <f t="shared" si="69"/>
        <v>0.49570140931745199</v>
      </c>
      <c r="P699" s="46">
        <v>698</v>
      </c>
      <c r="Q699" s="49">
        <f t="shared" si="70"/>
        <v>0.1201055968754199</v>
      </c>
      <c r="R699" s="49">
        <f t="shared" si="71"/>
        <v>0.49570140931745199</v>
      </c>
      <c r="S699" s="49">
        <f t="shared" si="72"/>
        <v>0.75770575871309842</v>
      </c>
    </row>
    <row r="700" spans="1:19" x14ac:dyDescent="0.25">
      <c r="A700" s="46">
        <v>753</v>
      </c>
      <c r="B700" s="46">
        <v>5.4897050987527798E-2</v>
      </c>
      <c r="D700" s="46">
        <v>699</v>
      </c>
      <c r="E700" s="47">
        <f t="shared" si="67"/>
        <v>2</v>
      </c>
      <c r="F700" s="47">
        <f t="shared" si="68"/>
        <v>0.10346759724242779</v>
      </c>
      <c r="J700" s="46">
        <v>699</v>
      </c>
      <c r="L700" s="46">
        <v>7.4236988909401003E-2</v>
      </c>
      <c r="M700" s="46">
        <f t="shared" si="69"/>
        <v>0.29694795563760401</v>
      </c>
      <c r="P700" s="46">
        <v>699</v>
      </c>
      <c r="Q700" s="49">
        <f t="shared" si="70"/>
        <v>0.10346759724242779</v>
      </c>
      <c r="R700" s="49">
        <f t="shared" si="71"/>
        <v>0.29694795563760401</v>
      </c>
      <c r="S700" s="49">
        <f t="shared" si="72"/>
        <v>0.65156319389280493</v>
      </c>
    </row>
    <row r="701" spans="1:19" x14ac:dyDescent="0.25">
      <c r="A701" s="46">
        <v>538</v>
      </c>
      <c r="B701" s="46">
        <v>4.1866639767854902E-2</v>
      </c>
      <c r="D701" s="46">
        <v>700</v>
      </c>
      <c r="E701" s="47">
        <f t="shared" si="67"/>
        <v>2</v>
      </c>
      <c r="F701" s="47">
        <f t="shared" si="68"/>
        <v>0.1383104048412255</v>
      </c>
      <c r="J701" s="46">
        <v>700</v>
      </c>
      <c r="L701" s="46">
        <v>0.25823377086229998</v>
      </c>
      <c r="M701" s="46">
        <f t="shared" si="69"/>
        <v>1.0329350834491999</v>
      </c>
      <c r="P701" s="46">
        <v>700</v>
      </c>
      <c r="Q701" s="49">
        <f t="shared" si="70"/>
        <v>0.1383104048412255</v>
      </c>
      <c r="R701" s="49">
        <f t="shared" si="71"/>
        <v>1.0329350834491999</v>
      </c>
      <c r="S701" s="49">
        <f t="shared" si="72"/>
        <v>0.86609961549628434</v>
      </c>
    </row>
    <row r="702" spans="1:19" x14ac:dyDescent="0.25">
      <c r="A702" s="46">
        <v>545</v>
      </c>
      <c r="B702" s="46">
        <v>4.0460361392655297E-2</v>
      </c>
      <c r="D702" s="46">
        <v>701</v>
      </c>
      <c r="E702" s="47">
        <f t="shared" si="67"/>
        <v>2</v>
      </c>
      <c r="F702" s="47">
        <f t="shared" si="68"/>
        <v>0.1361563444507376</v>
      </c>
      <c r="J702" s="46">
        <v>701</v>
      </c>
      <c r="L702" s="46">
        <v>0.161097787779377</v>
      </c>
      <c r="M702" s="46">
        <f t="shared" si="69"/>
        <v>0.644391151117508</v>
      </c>
      <c r="P702" s="46">
        <v>701</v>
      </c>
      <c r="Q702" s="49">
        <f t="shared" si="70"/>
        <v>0.1361563444507376</v>
      </c>
      <c r="R702" s="49">
        <f t="shared" si="71"/>
        <v>0.644391151117508</v>
      </c>
      <c r="S702" s="49">
        <f t="shared" si="72"/>
        <v>0.78870544045396296</v>
      </c>
    </row>
    <row r="703" spans="1:19" x14ac:dyDescent="0.25">
      <c r="A703" s="46">
        <v>732</v>
      </c>
      <c r="B703" s="46">
        <v>5.5254303265136598E-2</v>
      </c>
      <c r="D703" s="46">
        <v>702</v>
      </c>
      <c r="E703" s="47">
        <f t="shared" si="67"/>
        <v>2</v>
      </c>
      <c r="F703" s="47">
        <f t="shared" si="68"/>
        <v>0.16661481024102448</v>
      </c>
      <c r="J703" s="46">
        <v>702</v>
      </c>
      <c r="L703" s="46">
        <v>1.4116491723990701</v>
      </c>
      <c r="M703" s="46">
        <f t="shared" si="69"/>
        <v>5.6465966895962802</v>
      </c>
      <c r="P703" s="46">
        <v>702</v>
      </c>
      <c r="Q703" s="49">
        <f t="shared" si="70"/>
        <v>0.16661481024102448</v>
      </c>
      <c r="R703" s="49">
        <f t="shared" si="71"/>
        <v>5.6465966895962802</v>
      </c>
      <c r="S703" s="49">
        <f t="shared" si="72"/>
        <v>0.97049287926867378</v>
      </c>
    </row>
    <row r="704" spans="1:19" x14ac:dyDescent="0.25">
      <c r="A704" s="46">
        <v>743</v>
      </c>
      <c r="B704" s="46">
        <v>4.0860412647559199E-2</v>
      </c>
      <c r="D704" s="46">
        <v>703</v>
      </c>
      <c r="E704" s="47">
        <f t="shared" si="67"/>
        <v>2</v>
      </c>
      <c r="F704" s="47">
        <f t="shared" si="68"/>
        <v>9.7553437440961593E-2</v>
      </c>
      <c r="J704" s="46">
        <v>703</v>
      </c>
      <c r="L704" s="46">
        <v>6.6053087514335806E-2</v>
      </c>
      <c r="M704" s="46">
        <f t="shared" si="69"/>
        <v>0.26421235005734323</v>
      </c>
      <c r="P704" s="46">
        <v>703</v>
      </c>
      <c r="Q704" s="49">
        <f t="shared" si="70"/>
        <v>9.7553437440961593E-2</v>
      </c>
      <c r="R704" s="49">
        <f t="shared" si="71"/>
        <v>0.26421235005734323</v>
      </c>
      <c r="S704" s="49">
        <f t="shared" si="72"/>
        <v>0.6307763909605697</v>
      </c>
    </row>
    <row r="705" spans="1:19" x14ac:dyDescent="0.25">
      <c r="A705" s="46">
        <v>166</v>
      </c>
      <c r="B705" s="46">
        <v>3.9789825484037998E-2</v>
      </c>
      <c r="D705" s="46">
        <v>704</v>
      </c>
      <c r="E705" s="47">
        <f t="shared" si="67"/>
        <v>2</v>
      </c>
      <c r="F705" s="47">
        <f t="shared" si="68"/>
        <v>8.6918484957704406E-2</v>
      </c>
      <c r="J705" s="46">
        <v>704</v>
      </c>
      <c r="L705" s="46">
        <v>4.9011948037480303E-2</v>
      </c>
      <c r="M705" s="46">
        <f t="shared" si="69"/>
        <v>0.19604779214992121</v>
      </c>
      <c r="P705" s="46">
        <v>704</v>
      </c>
      <c r="Q705" s="49">
        <f t="shared" si="70"/>
        <v>8.6918484957704406E-2</v>
      </c>
      <c r="R705" s="49">
        <f t="shared" si="71"/>
        <v>0.19604779214992121</v>
      </c>
      <c r="S705" s="49">
        <f t="shared" si="72"/>
        <v>0.55664644827401932</v>
      </c>
    </row>
    <row r="706" spans="1:19" x14ac:dyDescent="0.25">
      <c r="A706" s="46">
        <v>525</v>
      </c>
      <c r="B706" s="46">
        <v>4.7769826410708399E-2</v>
      </c>
      <c r="D706" s="46">
        <v>705</v>
      </c>
      <c r="E706" s="47">
        <f t="shared" ref="E706:E769" si="73">+COUNTIF($A$3:$A$3132,D706)</f>
        <v>2</v>
      </c>
      <c r="F706" s="47">
        <f t="shared" ref="F706:F769" si="74">+SUMIF($A$3:$A$3134,D706,$B$3:$B$3134)</f>
        <v>9.80648450438633E-2</v>
      </c>
      <c r="J706" s="46">
        <v>705</v>
      </c>
      <c r="L706" s="46">
        <v>6.5795092389836399E-2</v>
      </c>
      <c r="M706" s="46">
        <f t="shared" si="69"/>
        <v>0.26318036955934559</v>
      </c>
      <c r="P706" s="46">
        <v>705</v>
      </c>
      <c r="Q706" s="49">
        <f t="shared" si="70"/>
        <v>9.80648450438633E-2</v>
      </c>
      <c r="R706" s="49">
        <f t="shared" si="71"/>
        <v>0.26318036955934559</v>
      </c>
      <c r="S706" s="49">
        <f t="shared" si="72"/>
        <v>0.62738541173090689</v>
      </c>
    </row>
    <row r="707" spans="1:19" x14ac:dyDescent="0.25">
      <c r="A707" s="46">
        <v>294</v>
      </c>
      <c r="B707" s="46">
        <v>3.66957786913676E-2</v>
      </c>
      <c r="D707" s="46">
        <v>706</v>
      </c>
      <c r="E707" s="47">
        <f t="shared" si="73"/>
        <v>2</v>
      </c>
      <c r="F707" s="47">
        <f t="shared" si="74"/>
        <v>0.14041068968690379</v>
      </c>
      <c r="J707" s="46">
        <v>706</v>
      </c>
      <c r="L707" s="46">
        <v>0.24987727315195901</v>
      </c>
      <c r="M707" s="46">
        <f t="shared" ref="M707:M770" si="75">L707*4</f>
        <v>0.99950909260783605</v>
      </c>
      <c r="P707" s="46">
        <v>706</v>
      </c>
      <c r="Q707" s="49">
        <f t="shared" si="70"/>
        <v>0.14041068968690379</v>
      </c>
      <c r="R707" s="49">
        <f t="shared" si="71"/>
        <v>0.99950909260783605</v>
      </c>
      <c r="S707" s="49">
        <f t="shared" si="72"/>
        <v>0.85952034781338926</v>
      </c>
    </row>
    <row r="708" spans="1:19" x14ac:dyDescent="0.25">
      <c r="A708" s="46">
        <v>393</v>
      </c>
      <c r="B708" s="46">
        <v>3.72573528510102E-2</v>
      </c>
      <c r="D708" s="46">
        <v>707</v>
      </c>
      <c r="E708" s="47">
        <f t="shared" si="73"/>
        <v>2</v>
      </c>
      <c r="F708" s="47">
        <f t="shared" si="74"/>
        <v>0.1548735429286239</v>
      </c>
      <c r="J708" s="46">
        <v>707</v>
      </c>
      <c r="L708" s="46">
        <v>0.344024249872939</v>
      </c>
      <c r="M708" s="46">
        <f t="shared" si="75"/>
        <v>1.376096999491756</v>
      </c>
      <c r="P708" s="46">
        <v>707</v>
      </c>
      <c r="Q708" s="49">
        <f t="shared" ref="Q708:Q771" si="76">+VLOOKUP(P708,$D$2:$F$921,3,0)</f>
        <v>0.1548735429286239</v>
      </c>
      <c r="R708" s="49">
        <f t="shared" ref="R708:R771" si="77">+VLOOKUP(P708,$J$2:$M$921,4,0)</f>
        <v>1.376096999491756</v>
      </c>
      <c r="S708" s="49">
        <f t="shared" ref="S708:S771" si="78">+(R708-Q708)/R708</f>
        <v>0.88745448686696904</v>
      </c>
    </row>
    <row r="709" spans="1:19" x14ac:dyDescent="0.25">
      <c r="A709" s="46">
        <v>289</v>
      </c>
      <c r="B709" s="46">
        <v>5.30781390717604E-2</v>
      </c>
      <c r="D709" s="46">
        <v>708</v>
      </c>
      <c r="E709" s="47">
        <f t="shared" si="73"/>
        <v>2</v>
      </c>
      <c r="F709" s="47">
        <f t="shared" si="74"/>
        <v>0.1087974533102597</v>
      </c>
      <c r="J709" s="46">
        <v>708</v>
      </c>
      <c r="L709" s="46">
        <v>8.81600155464934E-2</v>
      </c>
      <c r="M709" s="46">
        <f t="shared" si="75"/>
        <v>0.3526400621859736</v>
      </c>
      <c r="P709" s="46">
        <v>708</v>
      </c>
      <c r="Q709" s="49">
        <f t="shared" si="76"/>
        <v>0.1087974533102597</v>
      </c>
      <c r="R709" s="49">
        <f t="shared" si="77"/>
        <v>0.3526400621859736</v>
      </c>
      <c r="S709" s="49">
        <f t="shared" si="78"/>
        <v>0.69147733063612427</v>
      </c>
    </row>
    <row r="710" spans="1:19" x14ac:dyDescent="0.25">
      <c r="A710" s="46">
        <v>868</v>
      </c>
      <c r="B710" s="46">
        <v>4.85600587661046E-2</v>
      </c>
      <c r="D710" s="46">
        <v>709</v>
      </c>
      <c r="E710" s="47">
        <f t="shared" si="73"/>
        <v>2</v>
      </c>
      <c r="F710" s="47">
        <f t="shared" si="74"/>
        <v>0.13544406197361608</v>
      </c>
      <c r="J710" s="46">
        <v>709</v>
      </c>
      <c r="L710" s="46">
        <v>0.20584564032830899</v>
      </c>
      <c r="M710" s="46">
        <f t="shared" si="75"/>
        <v>0.82338256131323595</v>
      </c>
      <c r="P710" s="46">
        <v>709</v>
      </c>
      <c r="Q710" s="49">
        <f t="shared" si="76"/>
        <v>0.13544406197361608</v>
      </c>
      <c r="R710" s="49">
        <f t="shared" si="77"/>
        <v>0.82338256131323595</v>
      </c>
      <c r="S710" s="49">
        <f t="shared" si="78"/>
        <v>0.83550287759605624</v>
      </c>
    </row>
    <row r="711" spans="1:19" x14ac:dyDescent="0.25">
      <c r="A711" s="46">
        <v>80</v>
      </c>
      <c r="B711" s="46">
        <v>3.86311456767231E-2</v>
      </c>
      <c r="D711" s="46">
        <v>710</v>
      </c>
      <c r="E711" s="47">
        <f t="shared" si="73"/>
        <v>1</v>
      </c>
      <c r="F711" s="47">
        <f t="shared" si="74"/>
        <v>3.9457020100268698E-2</v>
      </c>
      <c r="J711" s="46">
        <v>710</v>
      </c>
      <c r="L711" s="46">
        <v>5.0805000125671802E-2</v>
      </c>
      <c r="M711" s="46">
        <f t="shared" si="75"/>
        <v>0.20322000050268721</v>
      </c>
      <c r="P711" s="46">
        <v>710</v>
      </c>
      <c r="Q711" s="49">
        <f t="shared" si="76"/>
        <v>3.9457020100268698E-2</v>
      </c>
      <c r="R711" s="49">
        <f t="shared" si="77"/>
        <v>0.20322000050268721</v>
      </c>
      <c r="S711" s="49">
        <f t="shared" si="78"/>
        <v>0.80584086210674455</v>
      </c>
    </row>
    <row r="712" spans="1:19" x14ac:dyDescent="0.25">
      <c r="A712" s="46">
        <v>45</v>
      </c>
      <c r="B712" s="46">
        <v>3.8356300582153502E-2</v>
      </c>
      <c r="D712" s="46">
        <v>711</v>
      </c>
      <c r="E712" s="47">
        <f t="shared" si="73"/>
        <v>2</v>
      </c>
      <c r="F712" s="47">
        <f t="shared" si="74"/>
        <v>0.1188805664661455</v>
      </c>
      <c r="J712" s="46">
        <v>711</v>
      </c>
      <c r="L712" s="46">
        <v>0.11730322794742599</v>
      </c>
      <c r="M712" s="46">
        <f t="shared" si="75"/>
        <v>0.46921291178970398</v>
      </c>
      <c r="P712" s="46">
        <v>711</v>
      </c>
      <c r="Q712" s="49">
        <f t="shared" si="76"/>
        <v>0.1188805664661455</v>
      </c>
      <c r="R712" s="49">
        <f t="shared" si="77"/>
        <v>0.46921291178970398</v>
      </c>
      <c r="S712" s="49">
        <f t="shared" si="78"/>
        <v>0.74663833096002608</v>
      </c>
    </row>
    <row r="713" spans="1:19" x14ac:dyDescent="0.25">
      <c r="A713" s="46">
        <v>144</v>
      </c>
      <c r="B713" s="46">
        <v>3.87108638981584E-2</v>
      </c>
      <c r="D713" s="46">
        <v>712</v>
      </c>
      <c r="E713" s="47">
        <f t="shared" si="73"/>
        <v>1</v>
      </c>
      <c r="F713" s="47">
        <f t="shared" si="74"/>
        <v>2.82600726939671E-2</v>
      </c>
      <c r="J713" s="46">
        <v>712</v>
      </c>
      <c r="L713" s="46">
        <v>4.05056809423908E-2</v>
      </c>
      <c r="M713" s="46">
        <f t="shared" si="75"/>
        <v>0.1620227237695632</v>
      </c>
      <c r="P713" s="46">
        <v>712</v>
      </c>
      <c r="Q713" s="49">
        <f t="shared" si="76"/>
        <v>2.82600726939671E-2</v>
      </c>
      <c r="R713" s="49">
        <f t="shared" si="77"/>
        <v>0.1620227237695632</v>
      </c>
      <c r="S713" s="49">
        <f t="shared" si="78"/>
        <v>0.82557957281251493</v>
      </c>
    </row>
    <row r="714" spans="1:19" x14ac:dyDescent="0.25">
      <c r="A714" s="46">
        <v>236</v>
      </c>
      <c r="B714" s="46">
        <v>3.9709454281685E-2</v>
      </c>
      <c r="D714" s="46">
        <v>713</v>
      </c>
      <c r="E714" s="47">
        <f t="shared" si="73"/>
        <v>1</v>
      </c>
      <c r="F714" s="47">
        <f t="shared" si="74"/>
        <v>4.1439608681415899E-2</v>
      </c>
      <c r="J714" s="46">
        <v>713</v>
      </c>
      <c r="L714" s="46">
        <v>5.4202293743412303E-2</v>
      </c>
      <c r="M714" s="46">
        <f t="shared" si="75"/>
        <v>0.21680917497364921</v>
      </c>
      <c r="P714" s="46">
        <v>713</v>
      </c>
      <c r="Q714" s="49">
        <f t="shared" si="76"/>
        <v>4.1439608681415899E-2</v>
      </c>
      <c r="R714" s="49">
        <f t="shared" si="77"/>
        <v>0.21680917497364921</v>
      </c>
      <c r="S714" s="49">
        <f t="shared" si="78"/>
        <v>0.80886598232546003</v>
      </c>
    </row>
    <row r="715" spans="1:19" x14ac:dyDescent="0.25">
      <c r="A715" s="46">
        <v>146</v>
      </c>
      <c r="B715" s="46">
        <v>3.4807974617685901E-2</v>
      </c>
      <c r="D715" s="46">
        <v>714</v>
      </c>
      <c r="E715" s="47">
        <f t="shared" si="73"/>
        <v>2</v>
      </c>
      <c r="F715" s="47">
        <f t="shared" si="74"/>
        <v>0.13500441298634261</v>
      </c>
      <c r="J715" s="46">
        <v>714</v>
      </c>
      <c r="L715" s="46">
        <v>0.201195368100891</v>
      </c>
      <c r="M715" s="46">
        <f t="shared" si="75"/>
        <v>0.80478147240356401</v>
      </c>
      <c r="P715" s="46">
        <v>714</v>
      </c>
      <c r="Q715" s="49">
        <f t="shared" si="76"/>
        <v>0.13500441298634261</v>
      </c>
      <c r="R715" s="49">
        <f t="shared" si="77"/>
        <v>0.80478147240356401</v>
      </c>
      <c r="S715" s="49">
        <f t="shared" si="78"/>
        <v>0.83224711599890866</v>
      </c>
    </row>
    <row r="716" spans="1:19" x14ac:dyDescent="0.25">
      <c r="A716" s="46">
        <v>67</v>
      </c>
      <c r="B716" s="46">
        <v>3.1308067372171601E-2</v>
      </c>
      <c r="D716" s="46">
        <v>715</v>
      </c>
      <c r="E716" s="47">
        <f t="shared" si="73"/>
        <v>2</v>
      </c>
      <c r="F716" s="47">
        <f t="shared" si="74"/>
        <v>0.11174509695788989</v>
      </c>
      <c r="J716" s="46">
        <v>715</v>
      </c>
      <c r="L716" s="46">
        <v>9.6634393741359403E-2</v>
      </c>
      <c r="M716" s="46">
        <f t="shared" si="75"/>
        <v>0.38653757496543761</v>
      </c>
      <c r="P716" s="46">
        <v>715</v>
      </c>
      <c r="Q716" s="49">
        <f t="shared" si="76"/>
        <v>0.11174509695788989</v>
      </c>
      <c r="R716" s="49">
        <f t="shared" si="77"/>
        <v>0.38653757496543761</v>
      </c>
      <c r="S716" s="49">
        <f t="shared" si="78"/>
        <v>0.71090754380636434</v>
      </c>
    </row>
    <row r="717" spans="1:19" x14ac:dyDescent="0.25">
      <c r="A717" s="46">
        <v>186</v>
      </c>
      <c r="B717" s="46">
        <v>3.4221420939496199E-2</v>
      </c>
      <c r="D717" s="46">
        <v>716</v>
      </c>
      <c r="E717" s="47">
        <f t="shared" si="73"/>
        <v>2</v>
      </c>
      <c r="F717" s="47">
        <f t="shared" si="74"/>
        <v>0.12706157048006689</v>
      </c>
      <c r="J717" s="46">
        <v>716</v>
      </c>
      <c r="L717" s="46">
        <v>0.14359224878041599</v>
      </c>
      <c r="M717" s="46">
        <f t="shared" si="75"/>
        <v>0.57436899512166395</v>
      </c>
      <c r="P717" s="46">
        <v>716</v>
      </c>
      <c r="Q717" s="49">
        <f t="shared" si="76"/>
        <v>0.12706157048006689</v>
      </c>
      <c r="R717" s="49">
        <f t="shared" si="77"/>
        <v>0.57436899512166395</v>
      </c>
      <c r="S717" s="49">
        <f t="shared" si="78"/>
        <v>0.77878058955262297</v>
      </c>
    </row>
    <row r="718" spans="1:19" x14ac:dyDescent="0.25">
      <c r="A718" s="46">
        <v>343</v>
      </c>
      <c r="B718" s="46">
        <v>3.1520758380855003E-2</v>
      </c>
      <c r="D718" s="46">
        <v>717</v>
      </c>
      <c r="E718" s="47">
        <f t="shared" si="73"/>
        <v>2</v>
      </c>
      <c r="F718" s="47">
        <f t="shared" si="74"/>
        <v>0.1160131790401769</v>
      </c>
      <c r="J718" s="46">
        <v>717</v>
      </c>
      <c r="L718" s="46">
        <v>6.6680522741949605E-2</v>
      </c>
      <c r="M718" s="46">
        <f t="shared" si="75"/>
        <v>0.26672209096779842</v>
      </c>
      <c r="P718" s="46">
        <v>717</v>
      </c>
      <c r="Q718" s="49">
        <f t="shared" si="76"/>
        <v>0.1160131790401769</v>
      </c>
      <c r="R718" s="49">
        <f t="shared" si="77"/>
        <v>0.26672209096779842</v>
      </c>
      <c r="S718" s="49">
        <f t="shared" si="78"/>
        <v>0.56504098097302613</v>
      </c>
    </row>
    <row r="719" spans="1:19" x14ac:dyDescent="0.25">
      <c r="A719" s="46">
        <v>370</v>
      </c>
      <c r="B719" s="46">
        <v>4.0116641819201597E-2</v>
      </c>
      <c r="D719" s="46">
        <v>718</v>
      </c>
      <c r="E719" s="47">
        <f t="shared" si="73"/>
        <v>2</v>
      </c>
      <c r="F719" s="47">
        <f t="shared" si="74"/>
        <v>0.1241684173348567</v>
      </c>
      <c r="J719" s="46">
        <v>718</v>
      </c>
      <c r="L719" s="46">
        <v>0.12834003105119199</v>
      </c>
      <c r="M719" s="46">
        <f t="shared" si="75"/>
        <v>0.51336012420476795</v>
      </c>
      <c r="P719" s="46">
        <v>718</v>
      </c>
      <c r="Q719" s="49">
        <f t="shared" si="76"/>
        <v>0.1241684173348567</v>
      </c>
      <c r="R719" s="49">
        <f t="shared" si="77"/>
        <v>0.51336012420476795</v>
      </c>
      <c r="S719" s="49">
        <f t="shared" si="78"/>
        <v>0.75812609612559489</v>
      </c>
    </row>
    <row r="720" spans="1:19" x14ac:dyDescent="0.25">
      <c r="A720" s="46">
        <v>132</v>
      </c>
      <c r="B720" s="46">
        <v>4.2257944717140603E-2</v>
      </c>
      <c r="D720" s="46">
        <v>719</v>
      </c>
      <c r="E720" s="47">
        <f t="shared" si="73"/>
        <v>2</v>
      </c>
      <c r="F720" s="47">
        <f t="shared" si="74"/>
        <v>0.10796644158511351</v>
      </c>
      <c r="J720" s="46">
        <v>719</v>
      </c>
      <c r="L720" s="46">
        <v>7.9169488183049003E-2</v>
      </c>
      <c r="M720" s="46">
        <f t="shared" si="75"/>
        <v>0.31667795273219601</v>
      </c>
      <c r="P720" s="46">
        <v>719</v>
      </c>
      <c r="Q720" s="49">
        <f t="shared" si="76"/>
        <v>0.10796644158511351</v>
      </c>
      <c r="R720" s="49">
        <f t="shared" si="77"/>
        <v>0.31667795273219601</v>
      </c>
      <c r="S720" s="49">
        <f t="shared" si="78"/>
        <v>0.65906549333916808</v>
      </c>
    </row>
    <row r="721" spans="1:19" x14ac:dyDescent="0.25">
      <c r="A721" s="46">
        <v>222</v>
      </c>
      <c r="B721" s="46">
        <v>3.04898563952469E-2</v>
      </c>
      <c r="D721" s="46">
        <v>720</v>
      </c>
      <c r="E721" s="47">
        <f t="shared" si="73"/>
        <v>1</v>
      </c>
      <c r="F721" s="47">
        <f t="shared" si="74"/>
        <v>4.3619379103272897E-2</v>
      </c>
      <c r="J721" s="46">
        <v>720</v>
      </c>
      <c r="L721" s="46">
        <v>5.8424707111798597E-2</v>
      </c>
      <c r="M721" s="46">
        <f t="shared" si="75"/>
        <v>0.23369882844719439</v>
      </c>
      <c r="P721" s="46">
        <v>720</v>
      </c>
      <c r="Q721" s="49">
        <f t="shared" si="76"/>
        <v>4.3619379103272897E-2</v>
      </c>
      <c r="R721" s="49">
        <f t="shared" si="77"/>
        <v>0.23369882844719439</v>
      </c>
      <c r="S721" s="49">
        <f t="shared" si="78"/>
        <v>0.81335217042763674</v>
      </c>
    </row>
    <row r="722" spans="1:19" x14ac:dyDescent="0.25">
      <c r="A722" s="46">
        <v>130</v>
      </c>
      <c r="B722" s="46">
        <v>4.9848579698373703E-2</v>
      </c>
      <c r="D722" s="46">
        <v>721</v>
      </c>
      <c r="E722" s="47">
        <f t="shared" si="73"/>
        <v>2</v>
      </c>
      <c r="F722" s="47">
        <f t="shared" si="74"/>
        <v>0.12500666946286071</v>
      </c>
      <c r="J722" s="46">
        <v>721</v>
      </c>
      <c r="L722" s="46">
        <v>0.124471598984127</v>
      </c>
      <c r="M722" s="46">
        <f t="shared" si="75"/>
        <v>0.49788639593650802</v>
      </c>
      <c r="P722" s="46">
        <v>721</v>
      </c>
      <c r="Q722" s="49">
        <f t="shared" si="76"/>
        <v>0.12500666946286071</v>
      </c>
      <c r="R722" s="49">
        <f t="shared" si="77"/>
        <v>0.49788639593650802</v>
      </c>
      <c r="S722" s="49">
        <f t="shared" si="78"/>
        <v>0.74892531613014401</v>
      </c>
    </row>
    <row r="723" spans="1:19" x14ac:dyDescent="0.25">
      <c r="A723" s="46">
        <v>117</v>
      </c>
      <c r="B723" s="46">
        <v>4.3113555514111702E-2</v>
      </c>
      <c r="D723" s="46">
        <v>722</v>
      </c>
      <c r="E723" s="47">
        <f t="shared" si="73"/>
        <v>1</v>
      </c>
      <c r="F723" s="47">
        <f t="shared" si="74"/>
        <v>2.4750950323162799E-2</v>
      </c>
      <c r="J723" s="46">
        <v>722</v>
      </c>
      <c r="L723" s="46">
        <v>3.6703384775235402E-2</v>
      </c>
      <c r="M723" s="46">
        <f t="shared" si="75"/>
        <v>0.14681353910094161</v>
      </c>
      <c r="P723" s="46">
        <v>722</v>
      </c>
      <c r="Q723" s="49">
        <f t="shared" si="76"/>
        <v>2.4750950323162799E-2</v>
      </c>
      <c r="R723" s="49">
        <f t="shared" si="77"/>
        <v>0.14681353910094161</v>
      </c>
      <c r="S723" s="49">
        <f t="shared" si="78"/>
        <v>0.8314123447010886</v>
      </c>
    </row>
    <row r="724" spans="1:19" x14ac:dyDescent="0.25">
      <c r="A724" s="46">
        <v>55</v>
      </c>
      <c r="B724" s="46">
        <v>4.3973594357182601E-2</v>
      </c>
      <c r="D724" s="46">
        <v>723</v>
      </c>
      <c r="E724" s="47">
        <f t="shared" si="73"/>
        <v>2</v>
      </c>
      <c r="F724" s="47">
        <f t="shared" si="74"/>
        <v>0.1040958448987747</v>
      </c>
      <c r="J724" s="46">
        <v>723</v>
      </c>
      <c r="L724" s="46">
        <v>7.4577525672838096E-2</v>
      </c>
      <c r="M724" s="46">
        <f t="shared" si="75"/>
        <v>0.29831010269135239</v>
      </c>
      <c r="P724" s="46">
        <v>723</v>
      </c>
      <c r="Q724" s="49">
        <f t="shared" si="76"/>
        <v>0.1040958448987747</v>
      </c>
      <c r="R724" s="49">
        <f t="shared" si="77"/>
        <v>0.29831010269135239</v>
      </c>
      <c r="S724" s="49">
        <f t="shared" si="78"/>
        <v>0.65104820802372276</v>
      </c>
    </row>
    <row r="725" spans="1:19" x14ac:dyDescent="0.25">
      <c r="A725" s="46">
        <v>14</v>
      </c>
      <c r="B725" s="46">
        <v>2.6312562143662101E-2</v>
      </c>
      <c r="D725" s="46">
        <v>724</v>
      </c>
      <c r="E725" s="47">
        <f t="shared" si="73"/>
        <v>2</v>
      </c>
      <c r="F725" s="47">
        <f t="shared" si="74"/>
        <v>0.1272427863595994</v>
      </c>
      <c r="J725" s="46">
        <v>724</v>
      </c>
      <c r="L725" s="46">
        <v>0.12699365490549</v>
      </c>
      <c r="M725" s="46">
        <f t="shared" si="75"/>
        <v>0.50797461962196</v>
      </c>
      <c r="P725" s="46">
        <v>724</v>
      </c>
      <c r="Q725" s="49">
        <f t="shared" si="76"/>
        <v>0.1272427863595994</v>
      </c>
      <c r="R725" s="49">
        <f t="shared" si="77"/>
        <v>0.50797461962196</v>
      </c>
      <c r="S725" s="49">
        <f t="shared" si="78"/>
        <v>0.74950955924865925</v>
      </c>
    </row>
    <row r="726" spans="1:19" x14ac:dyDescent="0.25">
      <c r="A726" s="46">
        <v>164</v>
      </c>
      <c r="B726" s="46">
        <v>3.7648658959398097E-2</v>
      </c>
      <c r="D726" s="46">
        <v>725</v>
      </c>
      <c r="E726" s="47">
        <f t="shared" si="73"/>
        <v>2</v>
      </c>
      <c r="F726" s="47">
        <f t="shared" si="74"/>
        <v>0.1255237743447154</v>
      </c>
      <c r="J726" s="46">
        <v>725</v>
      </c>
      <c r="L726" s="46">
        <v>0.110052926317755</v>
      </c>
      <c r="M726" s="46">
        <f t="shared" si="75"/>
        <v>0.44021170527101999</v>
      </c>
      <c r="P726" s="46">
        <v>725</v>
      </c>
      <c r="Q726" s="49">
        <f t="shared" si="76"/>
        <v>0.1255237743447154</v>
      </c>
      <c r="R726" s="49">
        <f t="shared" si="77"/>
        <v>0.44021170527101999</v>
      </c>
      <c r="S726" s="49">
        <f t="shared" si="78"/>
        <v>0.71485589128658988</v>
      </c>
    </row>
    <row r="727" spans="1:19" x14ac:dyDescent="0.25">
      <c r="A727" s="46">
        <v>103</v>
      </c>
      <c r="B727" s="46">
        <v>4.3127642391290702E-2</v>
      </c>
      <c r="D727" s="46">
        <v>726</v>
      </c>
      <c r="E727" s="47">
        <f t="shared" si="73"/>
        <v>2</v>
      </c>
      <c r="F727" s="47">
        <f t="shared" si="74"/>
        <v>0.108035147542487</v>
      </c>
      <c r="J727" s="46">
        <v>726</v>
      </c>
      <c r="L727" s="46">
        <v>8.1884323051737304E-2</v>
      </c>
      <c r="M727" s="46">
        <f t="shared" si="75"/>
        <v>0.32753729220694922</v>
      </c>
      <c r="P727" s="46">
        <v>726</v>
      </c>
      <c r="Q727" s="49">
        <f t="shared" si="76"/>
        <v>0.108035147542487</v>
      </c>
      <c r="R727" s="49">
        <f t="shared" si="77"/>
        <v>0.32753729220694922</v>
      </c>
      <c r="S727" s="49">
        <f t="shared" si="78"/>
        <v>0.67015924564025919</v>
      </c>
    </row>
    <row r="728" spans="1:19" x14ac:dyDescent="0.25">
      <c r="A728" s="46">
        <v>120</v>
      </c>
      <c r="B728" s="46">
        <v>4.09373821943778E-2</v>
      </c>
      <c r="D728" s="46">
        <v>727</v>
      </c>
      <c r="E728" s="47">
        <f t="shared" si="73"/>
        <v>2</v>
      </c>
      <c r="F728" s="47">
        <f t="shared" si="74"/>
        <v>0.1791487815401567</v>
      </c>
      <c r="J728" s="46">
        <v>727</v>
      </c>
      <c r="L728" s="46">
        <v>1.92172922127042</v>
      </c>
      <c r="M728" s="46">
        <f t="shared" si="75"/>
        <v>7.68691688508168</v>
      </c>
      <c r="P728" s="46">
        <v>727</v>
      </c>
      <c r="Q728" s="49">
        <f t="shared" si="76"/>
        <v>0.1791487815401567</v>
      </c>
      <c r="R728" s="49">
        <f t="shared" si="77"/>
        <v>7.68691688508168</v>
      </c>
      <c r="S728" s="49">
        <f t="shared" si="78"/>
        <v>0.97669432566809222</v>
      </c>
    </row>
    <row r="729" spans="1:19" x14ac:dyDescent="0.25">
      <c r="A729" s="46">
        <v>275</v>
      </c>
      <c r="B729" s="46">
        <v>4.1384717433800199E-2</v>
      </c>
      <c r="D729" s="46">
        <v>728</v>
      </c>
      <c r="E729" s="47">
        <f t="shared" si="73"/>
        <v>2</v>
      </c>
      <c r="F729" s="47">
        <f t="shared" si="74"/>
        <v>0.14435996717965879</v>
      </c>
      <c r="J729" s="46">
        <v>728</v>
      </c>
      <c r="L729" s="46">
        <v>0.25139569164564801</v>
      </c>
      <c r="M729" s="46">
        <f t="shared" si="75"/>
        <v>1.005582766582592</v>
      </c>
      <c r="P729" s="46">
        <v>728</v>
      </c>
      <c r="Q729" s="49">
        <f t="shared" si="76"/>
        <v>0.14435996717965879</v>
      </c>
      <c r="R729" s="49">
        <f t="shared" si="77"/>
        <v>1.005582766582592</v>
      </c>
      <c r="S729" s="49">
        <f t="shared" si="78"/>
        <v>0.85644148649219909</v>
      </c>
    </row>
    <row r="730" spans="1:19" x14ac:dyDescent="0.25">
      <c r="A730" s="46">
        <v>187</v>
      </c>
      <c r="B730" s="46">
        <v>5.1461394414190703E-2</v>
      </c>
      <c r="D730" s="46">
        <v>729</v>
      </c>
      <c r="E730" s="47">
        <f t="shared" si="73"/>
        <v>2</v>
      </c>
      <c r="F730" s="47">
        <f t="shared" si="74"/>
        <v>0.14450257968458549</v>
      </c>
      <c r="J730" s="46">
        <v>729</v>
      </c>
      <c r="L730" s="46">
        <v>0.24271113913471601</v>
      </c>
      <c r="M730" s="46">
        <f t="shared" si="75"/>
        <v>0.97084455653886403</v>
      </c>
      <c r="P730" s="46">
        <v>729</v>
      </c>
      <c r="Q730" s="49">
        <f t="shared" si="76"/>
        <v>0.14450257968458549</v>
      </c>
      <c r="R730" s="49">
        <f t="shared" si="77"/>
        <v>0.97084455653886403</v>
      </c>
      <c r="S730" s="49">
        <f t="shared" si="78"/>
        <v>0.85115786176960362</v>
      </c>
    </row>
    <row r="731" spans="1:19" x14ac:dyDescent="0.25">
      <c r="A731" s="46">
        <v>92</v>
      </c>
      <c r="B731" s="46">
        <v>3.6574904125265401E-2</v>
      </c>
      <c r="D731" s="46">
        <v>730</v>
      </c>
      <c r="E731" s="47">
        <f t="shared" si="73"/>
        <v>2</v>
      </c>
      <c r="F731" s="47">
        <f t="shared" si="74"/>
        <v>0.13872354780472851</v>
      </c>
      <c r="J731" s="46">
        <v>730</v>
      </c>
      <c r="L731" s="46">
        <v>0.257713475636978</v>
      </c>
      <c r="M731" s="46">
        <f t="shared" si="75"/>
        <v>1.030853902547912</v>
      </c>
      <c r="P731" s="46">
        <v>730</v>
      </c>
      <c r="Q731" s="49">
        <f t="shared" si="76"/>
        <v>0.13872354780472851</v>
      </c>
      <c r="R731" s="49">
        <f t="shared" si="77"/>
        <v>1.030853902547912</v>
      </c>
      <c r="S731" s="49">
        <f t="shared" si="78"/>
        <v>0.86542850789830428</v>
      </c>
    </row>
    <row r="732" spans="1:19" x14ac:dyDescent="0.25">
      <c r="A732" s="46">
        <v>203</v>
      </c>
      <c r="B732" s="46">
        <v>3.93121086570535E-2</v>
      </c>
      <c r="D732" s="46">
        <v>731</v>
      </c>
      <c r="E732" s="47">
        <f t="shared" si="73"/>
        <v>2</v>
      </c>
      <c r="F732" s="47">
        <f t="shared" si="74"/>
        <v>0.12428152393831041</v>
      </c>
      <c r="J732" s="46">
        <v>731</v>
      </c>
      <c r="L732" s="46">
        <v>0.13915964472933401</v>
      </c>
      <c r="M732" s="46">
        <f t="shared" si="75"/>
        <v>0.55663857891733604</v>
      </c>
      <c r="P732" s="46">
        <v>731</v>
      </c>
      <c r="Q732" s="49">
        <f t="shared" si="76"/>
        <v>0.12428152393831041</v>
      </c>
      <c r="R732" s="49">
        <f t="shared" si="77"/>
        <v>0.55663857891733604</v>
      </c>
      <c r="S732" s="49">
        <f t="shared" si="78"/>
        <v>0.77672851173909219</v>
      </c>
    </row>
    <row r="733" spans="1:19" x14ac:dyDescent="0.25">
      <c r="A733" s="46">
        <v>428</v>
      </c>
      <c r="B733" s="46">
        <v>5.4104658506051201E-2</v>
      </c>
      <c r="D733" s="46">
        <v>732</v>
      </c>
      <c r="E733" s="47">
        <f t="shared" si="73"/>
        <v>1</v>
      </c>
      <c r="F733" s="47">
        <f t="shared" si="74"/>
        <v>5.5254303265136598E-2</v>
      </c>
      <c r="J733" s="46">
        <v>732</v>
      </c>
      <c r="L733" s="46">
        <v>9.5058160760519594E-2</v>
      </c>
      <c r="M733" s="46">
        <f t="shared" si="75"/>
        <v>0.38023264304207838</v>
      </c>
      <c r="P733" s="46">
        <v>732</v>
      </c>
      <c r="Q733" s="49">
        <f t="shared" si="76"/>
        <v>5.5254303265136598E-2</v>
      </c>
      <c r="R733" s="49">
        <f t="shared" si="77"/>
        <v>0.38023264304207838</v>
      </c>
      <c r="S733" s="49">
        <f t="shared" si="78"/>
        <v>0.8546829045947486</v>
      </c>
    </row>
    <row r="734" spans="1:19" x14ac:dyDescent="0.25">
      <c r="A734" s="46">
        <v>161</v>
      </c>
      <c r="B734" s="46">
        <v>4.0278101602390599E-2</v>
      </c>
      <c r="D734" s="46">
        <v>733</v>
      </c>
      <c r="E734" s="47">
        <f t="shared" si="73"/>
        <v>2</v>
      </c>
      <c r="F734" s="47">
        <f t="shared" si="74"/>
        <v>0.1108779350945822</v>
      </c>
      <c r="J734" s="46">
        <v>733</v>
      </c>
      <c r="L734" s="46">
        <v>8.7480554432006793E-2</v>
      </c>
      <c r="M734" s="46">
        <f t="shared" si="75"/>
        <v>0.34992221772802717</v>
      </c>
      <c r="P734" s="46">
        <v>733</v>
      </c>
      <c r="Q734" s="49">
        <f t="shared" si="76"/>
        <v>0.1108779350945822</v>
      </c>
      <c r="R734" s="49">
        <f t="shared" si="77"/>
        <v>0.34992221772802717</v>
      </c>
      <c r="S734" s="49">
        <f t="shared" si="78"/>
        <v>0.6831354813235645</v>
      </c>
    </row>
    <row r="735" spans="1:19" x14ac:dyDescent="0.25">
      <c r="A735" s="46">
        <v>232</v>
      </c>
      <c r="B735" s="46">
        <v>4.6037801480280402E-2</v>
      </c>
      <c r="D735" s="46">
        <v>734</v>
      </c>
      <c r="E735" s="47">
        <f t="shared" si="73"/>
        <v>2</v>
      </c>
      <c r="F735" s="47">
        <f t="shared" si="74"/>
        <v>0.15639908986971959</v>
      </c>
      <c r="J735" s="46">
        <v>734</v>
      </c>
      <c r="L735" s="46">
        <v>0.34913435740960802</v>
      </c>
      <c r="M735" s="46">
        <f t="shared" si="75"/>
        <v>1.3965374296384321</v>
      </c>
      <c r="P735" s="46">
        <v>734</v>
      </c>
      <c r="Q735" s="49">
        <f t="shared" si="76"/>
        <v>0.15639908986971959</v>
      </c>
      <c r="R735" s="49">
        <f t="shared" si="77"/>
        <v>1.3965374296384321</v>
      </c>
      <c r="S735" s="49">
        <f t="shared" si="78"/>
        <v>0.88800938195390022</v>
      </c>
    </row>
    <row r="736" spans="1:19" x14ac:dyDescent="0.25">
      <c r="A736" s="46">
        <v>110</v>
      </c>
      <c r="B736" s="46">
        <v>4.5523338885778898E-2</v>
      </c>
      <c r="D736" s="46">
        <v>735</v>
      </c>
      <c r="E736" s="47">
        <f t="shared" si="73"/>
        <v>2</v>
      </c>
      <c r="F736" s="47">
        <f t="shared" si="74"/>
        <v>0.14439604236856202</v>
      </c>
      <c r="J736" s="46">
        <v>735</v>
      </c>
      <c r="L736" s="46">
        <v>0.34268366048795201</v>
      </c>
      <c r="M736" s="46">
        <f t="shared" si="75"/>
        <v>1.3707346419518081</v>
      </c>
      <c r="P736" s="46">
        <v>735</v>
      </c>
      <c r="Q736" s="49">
        <f t="shared" si="76"/>
        <v>0.14439604236856202</v>
      </c>
      <c r="R736" s="49">
        <f t="shared" si="77"/>
        <v>1.3707346419518081</v>
      </c>
      <c r="S736" s="49">
        <f t="shared" si="78"/>
        <v>0.89465791704005204</v>
      </c>
    </row>
    <row r="737" spans="1:19" x14ac:dyDescent="0.25">
      <c r="A737" s="46">
        <v>124</v>
      </c>
      <c r="B737" s="46">
        <v>4.0832821944780801E-2</v>
      </c>
      <c r="D737" s="46">
        <v>736</v>
      </c>
      <c r="E737" s="47">
        <f t="shared" si="73"/>
        <v>2</v>
      </c>
      <c r="F737" s="47">
        <f t="shared" si="74"/>
        <v>0.11544289421082679</v>
      </c>
      <c r="J737" s="46">
        <v>736</v>
      </c>
      <c r="L737" s="46">
        <v>0.106065137289319</v>
      </c>
      <c r="M737" s="46">
        <f t="shared" si="75"/>
        <v>0.42426054915727601</v>
      </c>
      <c r="P737" s="46">
        <v>736</v>
      </c>
      <c r="Q737" s="49">
        <f t="shared" si="76"/>
        <v>0.11544289421082679</v>
      </c>
      <c r="R737" s="49">
        <f t="shared" si="77"/>
        <v>0.42426054915727601</v>
      </c>
      <c r="S737" s="49">
        <f t="shared" si="78"/>
        <v>0.72789623159604355</v>
      </c>
    </row>
    <row r="738" spans="1:19" x14ac:dyDescent="0.25">
      <c r="A738" s="46">
        <v>426</v>
      </c>
      <c r="B738" s="46">
        <v>4.6244149125893197E-2</v>
      </c>
      <c r="D738" s="46">
        <v>737</v>
      </c>
      <c r="E738" s="47">
        <f t="shared" si="73"/>
        <v>2</v>
      </c>
      <c r="F738" s="47">
        <f t="shared" si="74"/>
        <v>0.10698741107850679</v>
      </c>
      <c r="J738" s="46">
        <v>737</v>
      </c>
      <c r="L738" s="46">
        <v>6.8869832188941105E-2</v>
      </c>
      <c r="M738" s="46">
        <f t="shared" si="75"/>
        <v>0.27547932875576442</v>
      </c>
      <c r="P738" s="46">
        <v>737</v>
      </c>
      <c r="Q738" s="49">
        <f t="shared" si="76"/>
        <v>0.10698741107850679</v>
      </c>
      <c r="R738" s="49">
        <f t="shared" si="77"/>
        <v>0.27547932875576442</v>
      </c>
      <c r="S738" s="49">
        <f t="shared" si="78"/>
        <v>0.61163179988230576</v>
      </c>
    </row>
    <row r="739" spans="1:19" x14ac:dyDescent="0.25">
      <c r="A739" s="46">
        <v>303</v>
      </c>
      <c r="B739" s="46">
        <v>4.8095179619609803E-2</v>
      </c>
      <c r="D739" s="46">
        <v>738</v>
      </c>
      <c r="E739" s="47">
        <f t="shared" si="73"/>
        <v>2</v>
      </c>
      <c r="F739" s="47">
        <f t="shared" si="74"/>
        <v>0.1199031927366136</v>
      </c>
      <c r="J739" s="46">
        <v>738</v>
      </c>
      <c r="L739" s="46">
        <v>0.103973379444128</v>
      </c>
      <c r="M739" s="46">
        <f t="shared" si="75"/>
        <v>0.41589351777651201</v>
      </c>
      <c r="P739" s="46">
        <v>738</v>
      </c>
      <c r="Q739" s="49">
        <f t="shared" si="76"/>
        <v>0.1199031927366136</v>
      </c>
      <c r="R739" s="49">
        <f t="shared" si="77"/>
        <v>0.41589351777651201</v>
      </c>
      <c r="S739" s="49">
        <f t="shared" si="78"/>
        <v>0.71169737538192224</v>
      </c>
    </row>
    <row r="740" spans="1:19" x14ac:dyDescent="0.25">
      <c r="A740" s="46">
        <v>49</v>
      </c>
      <c r="B740" s="46">
        <v>5.0445091397164202E-2</v>
      </c>
      <c r="D740" s="46">
        <v>739</v>
      </c>
      <c r="E740" s="47">
        <f t="shared" si="73"/>
        <v>2</v>
      </c>
      <c r="F740" s="47">
        <f t="shared" si="74"/>
        <v>0.15496070401740641</v>
      </c>
      <c r="J740" s="46">
        <v>739</v>
      </c>
      <c r="L740" s="46">
        <v>0.34809057275971</v>
      </c>
      <c r="M740" s="46">
        <f t="shared" si="75"/>
        <v>1.39236229103884</v>
      </c>
      <c r="P740" s="46">
        <v>739</v>
      </c>
      <c r="Q740" s="49">
        <f t="shared" si="76"/>
        <v>0.15496070401740641</v>
      </c>
      <c r="R740" s="49">
        <f t="shared" si="77"/>
        <v>1.39236229103884</v>
      </c>
      <c r="S740" s="49">
        <f t="shared" si="78"/>
        <v>0.88870662110377152</v>
      </c>
    </row>
    <row r="741" spans="1:19" x14ac:dyDescent="0.25">
      <c r="A741" s="46">
        <v>301</v>
      </c>
      <c r="B741" s="46">
        <v>4.3961403394161901E-2</v>
      </c>
      <c r="D741" s="46">
        <v>740</v>
      </c>
      <c r="E741" s="47">
        <f t="shared" si="73"/>
        <v>2</v>
      </c>
      <c r="F741" s="47">
        <f t="shared" si="74"/>
        <v>0.13550852807402292</v>
      </c>
      <c r="J741" s="46">
        <v>740</v>
      </c>
      <c r="L741" s="46">
        <v>0.19901173101918801</v>
      </c>
      <c r="M741" s="46">
        <f t="shared" si="75"/>
        <v>0.79604692407675204</v>
      </c>
      <c r="P741" s="46">
        <v>740</v>
      </c>
      <c r="Q741" s="49">
        <f t="shared" si="76"/>
        <v>0.13550852807402292</v>
      </c>
      <c r="R741" s="49">
        <f t="shared" si="77"/>
        <v>0.79604692407675204</v>
      </c>
      <c r="S741" s="49">
        <f t="shared" si="78"/>
        <v>0.82977319052996223</v>
      </c>
    </row>
    <row r="742" spans="1:19" x14ac:dyDescent="0.25">
      <c r="A742" s="46">
        <v>202</v>
      </c>
      <c r="B742" s="46">
        <v>4.2256983435886498E-2</v>
      </c>
      <c r="D742" s="46">
        <v>741</v>
      </c>
      <c r="E742" s="47">
        <f t="shared" si="73"/>
        <v>2</v>
      </c>
      <c r="F742" s="47">
        <f t="shared" si="74"/>
        <v>0.14207394438300708</v>
      </c>
      <c r="J742" s="46">
        <v>741</v>
      </c>
      <c r="L742" s="46">
        <v>0.25459806654589701</v>
      </c>
      <c r="M742" s="46">
        <f t="shared" si="75"/>
        <v>1.018392266183588</v>
      </c>
      <c r="P742" s="46">
        <v>741</v>
      </c>
      <c r="Q742" s="49">
        <f t="shared" si="76"/>
        <v>0.14207394438300708</v>
      </c>
      <c r="R742" s="49">
        <f t="shared" si="77"/>
        <v>1.018392266183588</v>
      </c>
      <c r="S742" s="49">
        <f t="shared" si="78"/>
        <v>0.86049192526232809</v>
      </c>
    </row>
    <row r="743" spans="1:19" x14ac:dyDescent="0.25">
      <c r="A743" s="46">
        <v>115</v>
      </c>
      <c r="B743" s="46">
        <v>5.02242243358101E-2</v>
      </c>
      <c r="D743" s="46">
        <v>742</v>
      </c>
      <c r="E743" s="47">
        <f t="shared" si="73"/>
        <v>1</v>
      </c>
      <c r="F743" s="47">
        <f t="shared" si="74"/>
        <v>3.9604407553012998E-2</v>
      </c>
      <c r="J743" s="46">
        <v>742</v>
      </c>
      <c r="L743" s="46">
        <v>5.3251680817964102E-2</v>
      </c>
      <c r="M743" s="46">
        <f t="shared" si="75"/>
        <v>0.21300672327185641</v>
      </c>
      <c r="P743" s="46">
        <v>742</v>
      </c>
      <c r="Q743" s="49">
        <f t="shared" si="76"/>
        <v>3.9604407553012998E-2</v>
      </c>
      <c r="R743" s="49">
        <f t="shared" si="77"/>
        <v>0.21300672327185641</v>
      </c>
      <c r="S743" s="49">
        <f t="shared" si="78"/>
        <v>0.81406968313170724</v>
      </c>
    </row>
    <row r="744" spans="1:19" x14ac:dyDescent="0.25">
      <c r="A744" s="46">
        <v>235</v>
      </c>
      <c r="B744" s="46">
        <v>4.5694022173651497E-2</v>
      </c>
      <c r="D744" s="46">
        <v>743</v>
      </c>
      <c r="E744" s="47">
        <f t="shared" si="73"/>
        <v>1</v>
      </c>
      <c r="F744" s="47">
        <f t="shared" si="74"/>
        <v>4.0860412647559199E-2</v>
      </c>
      <c r="J744" s="46">
        <v>743</v>
      </c>
      <c r="L744" s="46">
        <v>5.2659767400277599E-2</v>
      </c>
      <c r="M744" s="46">
        <f t="shared" si="75"/>
        <v>0.2106390696011104</v>
      </c>
      <c r="P744" s="46">
        <v>743</v>
      </c>
      <c r="Q744" s="49">
        <f t="shared" si="76"/>
        <v>4.0860412647559199E-2</v>
      </c>
      <c r="R744" s="49">
        <f t="shared" si="77"/>
        <v>0.2106390696011104</v>
      </c>
      <c r="S744" s="49">
        <f t="shared" si="78"/>
        <v>0.80601693349226711</v>
      </c>
    </row>
    <row r="745" spans="1:19" x14ac:dyDescent="0.25">
      <c r="A745" s="46">
        <v>154</v>
      </c>
      <c r="B745" s="46">
        <v>4.16445910170073E-2</v>
      </c>
      <c r="D745" s="46">
        <v>744</v>
      </c>
      <c r="E745" s="47">
        <f t="shared" si="73"/>
        <v>2</v>
      </c>
      <c r="F745" s="47">
        <f t="shared" si="74"/>
        <v>9.4291824643115404E-2</v>
      </c>
      <c r="J745" s="46">
        <v>744</v>
      </c>
      <c r="L745" s="46">
        <v>6.1211865375838802E-2</v>
      </c>
      <c r="M745" s="46">
        <f t="shared" si="75"/>
        <v>0.24484746150335521</v>
      </c>
      <c r="P745" s="46">
        <v>744</v>
      </c>
      <c r="Q745" s="49">
        <f t="shared" si="76"/>
        <v>9.4291824643115404E-2</v>
      </c>
      <c r="R745" s="49">
        <f t="shared" si="77"/>
        <v>0.24484746150335521</v>
      </c>
      <c r="S745" s="49">
        <f t="shared" si="78"/>
        <v>0.61489564129369878</v>
      </c>
    </row>
    <row r="746" spans="1:19" x14ac:dyDescent="0.25">
      <c r="A746" s="46">
        <v>113</v>
      </c>
      <c r="B746" s="46">
        <v>6.3597337825877995E-2</v>
      </c>
      <c r="D746" s="46">
        <v>745</v>
      </c>
      <c r="E746" s="47">
        <f t="shared" si="73"/>
        <v>2</v>
      </c>
      <c r="F746" s="47">
        <f t="shared" si="74"/>
        <v>9.1607033081507E-2</v>
      </c>
      <c r="J746" s="46">
        <v>745</v>
      </c>
      <c r="L746" s="46">
        <v>5.8543791063566698E-2</v>
      </c>
      <c r="M746" s="46">
        <f t="shared" si="75"/>
        <v>0.23417516425426679</v>
      </c>
      <c r="P746" s="46">
        <v>745</v>
      </c>
      <c r="Q746" s="49">
        <f t="shared" si="76"/>
        <v>9.1607033081507E-2</v>
      </c>
      <c r="R746" s="49">
        <f t="shared" si="77"/>
        <v>0.23417516425426679</v>
      </c>
      <c r="S746" s="49">
        <f t="shared" si="78"/>
        <v>0.60880978402115982</v>
      </c>
    </row>
    <row r="747" spans="1:19" x14ac:dyDescent="0.25">
      <c r="A747" s="46">
        <v>93</v>
      </c>
      <c r="B747" s="46">
        <v>4.40555702087123E-2</v>
      </c>
      <c r="D747" s="46">
        <v>746</v>
      </c>
      <c r="E747" s="47">
        <f t="shared" si="73"/>
        <v>2</v>
      </c>
      <c r="F747" s="47">
        <f t="shared" si="74"/>
        <v>0.16263785101759981</v>
      </c>
      <c r="J747" s="46">
        <v>746</v>
      </c>
      <c r="L747" s="46">
        <v>0.57469951436224398</v>
      </c>
      <c r="M747" s="46">
        <f t="shared" si="75"/>
        <v>2.2987980574489759</v>
      </c>
      <c r="P747" s="46">
        <v>746</v>
      </c>
      <c r="Q747" s="49">
        <f t="shared" si="76"/>
        <v>0.16263785101759981</v>
      </c>
      <c r="R747" s="49">
        <f t="shared" si="77"/>
        <v>2.2987980574489759</v>
      </c>
      <c r="S747" s="49">
        <f t="shared" si="78"/>
        <v>0.9292509185438923</v>
      </c>
    </row>
    <row r="748" spans="1:19" x14ac:dyDescent="0.25">
      <c r="A748" s="46">
        <v>213</v>
      </c>
      <c r="B748" s="46">
        <v>4.7188022179938199E-2</v>
      </c>
      <c r="D748" s="46">
        <v>747</v>
      </c>
      <c r="E748" s="47">
        <f t="shared" si="73"/>
        <v>2</v>
      </c>
      <c r="F748" s="47">
        <f t="shared" si="74"/>
        <v>0.11555256792268639</v>
      </c>
      <c r="J748" s="46">
        <v>747</v>
      </c>
      <c r="L748" s="46">
        <v>0.106520588481347</v>
      </c>
      <c r="M748" s="46">
        <f t="shared" si="75"/>
        <v>0.42608235392538801</v>
      </c>
      <c r="P748" s="46">
        <v>747</v>
      </c>
      <c r="Q748" s="49">
        <f t="shared" si="76"/>
        <v>0.11555256792268639</v>
      </c>
      <c r="R748" s="49">
        <f t="shared" si="77"/>
        <v>0.42608235392538801</v>
      </c>
      <c r="S748" s="49">
        <f t="shared" si="78"/>
        <v>0.72880226825136019</v>
      </c>
    </row>
    <row r="749" spans="1:19" x14ac:dyDescent="0.25">
      <c r="A749" s="46">
        <v>125</v>
      </c>
      <c r="B749" s="46">
        <v>5.6626033656298397E-2</v>
      </c>
      <c r="D749" s="46">
        <v>748</v>
      </c>
      <c r="E749" s="47">
        <f t="shared" si="73"/>
        <v>1</v>
      </c>
      <c r="F749" s="47">
        <f t="shared" si="74"/>
        <v>3.37141816236032E-2</v>
      </c>
      <c r="J749" s="46">
        <v>748</v>
      </c>
      <c r="L749" s="46">
        <v>4.2301148135618701E-2</v>
      </c>
      <c r="M749" s="46">
        <f t="shared" si="75"/>
        <v>0.1692045925424748</v>
      </c>
      <c r="P749" s="46">
        <v>748</v>
      </c>
      <c r="Q749" s="49">
        <f t="shared" si="76"/>
        <v>3.37141816236032E-2</v>
      </c>
      <c r="R749" s="49">
        <f t="shared" si="77"/>
        <v>0.1692045925424748</v>
      </c>
      <c r="S749" s="49">
        <f t="shared" si="78"/>
        <v>0.80074901563242107</v>
      </c>
    </row>
    <row r="750" spans="1:19" x14ac:dyDescent="0.25">
      <c r="A750" s="46">
        <v>71</v>
      </c>
      <c r="B750" s="46">
        <v>4.1453378782579701E-2</v>
      </c>
      <c r="D750" s="46">
        <v>749</v>
      </c>
      <c r="E750" s="47">
        <f t="shared" si="73"/>
        <v>2</v>
      </c>
      <c r="F750" s="47">
        <f t="shared" si="74"/>
        <v>0.134992591044101</v>
      </c>
      <c r="J750" s="46">
        <v>749</v>
      </c>
      <c r="L750" s="46">
        <v>0.16897740691750701</v>
      </c>
      <c r="M750" s="46">
        <f t="shared" si="75"/>
        <v>0.67590962767002805</v>
      </c>
      <c r="P750" s="46">
        <v>749</v>
      </c>
      <c r="Q750" s="49">
        <f t="shared" si="76"/>
        <v>0.134992591044101</v>
      </c>
      <c r="R750" s="49">
        <f t="shared" si="77"/>
        <v>0.67590962767002805</v>
      </c>
      <c r="S750" s="49">
        <f t="shared" si="78"/>
        <v>0.80028011805447608</v>
      </c>
    </row>
    <row r="751" spans="1:19" x14ac:dyDescent="0.25">
      <c r="A751" s="46">
        <v>48</v>
      </c>
      <c r="B751" s="46">
        <v>4.2382865212528001E-2</v>
      </c>
      <c r="D751" s="46">
        <v>750</v>
      </c>
      <c r="E751" s="47">
        <f t="shared" si="73"/>
        <v>2</v>
      </c>
      <c r="F751" s="47">
        <f t="shared" si="74"/>
        <v>0.1080563752438146</v>
      </c>
      <c r="J751" s="46">
        <v>750</v>
      </c>
      <c r="L751" s="46">
        <v>7.1829960633495199E-2</v>
      </c>
      <c r="M751" s="46">
        <f t="shared" si="75"/>
        <v>0.2873198425339808</v>
      </c>
      <c r="P751" s="46">
        <v>750</v>
      </c>
      <c r="Q751" s="49">
        <f t="shared" si="76"/>
        <v>0.1080563752438146</v>
      </c>
      <c r="R751" s="49">
        <f t="shared" si="77"/>
        <v>0.2873198425339808</v>
      </c>
      <c r="S751" s="49">
        <f t="shared" si="78"/>
        <v>0.62391607105577829</v>
      </c>
    </row>
    <row r="752" spans="1:19" x14ac:dyDescent="0.25">
      <c r="A752" s="46">
        <v>35</v>
      </c>
      <c r="B752" s="46">
        <v>5.91319787575387E-2</v>
      </c>
      <c r="D752" s="46">
        <v>751</v>
      </c>
      <c r="E752" s="47">
        <f t="shared" si="73"/>
        <v>2</v>
      </c>
      <c r="F752" s="47">
        <f t="shared" si="74"/>
        <v>9.7238316006509701E-2</v>
      </c>
      <c r="J752" s="46">
        <v>751</v>
      </c>
      <c r="L752" s="46">
        <v>6.5229315299550603E-2</v>
      </c>
      <c r="M752" s="46">
        <f t="shared" si="75"/>
        <v>0.26091726119820241</v>
      </c>
      <c r="P752" s="46">
        <v>751</v>
      </c>
      <c r="Q752" s="49">
        <f t="shared" si="76"/>
        <v>9.7238316006509701E-2</v>
      </c>
      <c r="R752" s="49">
        <f t="shared" si="77"/>
        <v>0.26091726119820241</v>
      </c>
      <c r="S752" s="49">
        <f t="shared" si="78"/>
        <v>0.62732126054073567</v>
      </c>
    </row>
    <row r="753" spans="1:19" x14ac:dyDescent="0.25">
      <c r="A753" s="46">
        <v>304</v>
      </c>
      <c r="B753" s="46">
        <v>4.5692833791246702E-2</v>
      </c>
      <c r="D753" s="46">
        <v>752</v>
      </c>
      <c r="E753" s="47">
        <f t="shared" si="73"/>
        <v>2</v>
      </c>
      <c r="F753" s="47">
        <f t="shared" si="74"/>
        <v>0.1366979675381301</v>
      </c>
      <c r="J753" s="46">
        <v>752</v>
      </c>
      <c r="L753" s="46">
        <v>0.24917677677369501</v>
      </c>
      <c r="M753" s="46">
        <f t="shared" si="75"/>
        <v>0.99670710709478005</v>
      </c>
      <c r="P753" s="46">
        <v>752</v>
      </c>
      <c r="Q753" s="49">
        <f t="shared" si="76"/>
        <v>0.1366979675381301</v>
      </c>
      <c r="R753" s="49">
        <f t="shared" si="77"/>
        <v>0.99670710709478005</v>
      </c>
      <c r="S753" s="49">
        <f t="shared" si="78"/>
        <v>0.86285041356173342</v>
      </c>
    </row>
    <row r="754" spans="1:19" x14ac:dyDescent="0.25">
      <c r="A754" s="46">
        <v>214</v>
      </c>
      <c r="B754" s="46">
        <v>4.2207887457038497E-2</v>
      </c>
      <c r="D754" s="46">
        <v>753</v>
      </c>
      <c r="E754" s="47">
        <f t="shared" si="73"/>
        <v>1</v>
      </c>
      <c r="F754" s="47">
        <f t="shared" si="74"/>
        <v>5.4897050987527798E-2</v>
      </c>
      <c r="J754" s="46">
        <v>753</v>
      </c>
      <c r="L754" s="46">
        <v>9.4361979011402003E-2</v>
      </c>
      <c r="M754" s="46">
        <f t="shared" si="75"/>
        <v>0.37744791604560801</v>
      </c>
      <c r="P754" s="46">
        <v>753</v>
      </c>
      <c r="Q754" s="49">
        <f t="shared" si="76"/>
        <v>5.4897050987527798E-2</v>
      </c>
      <c r="R754" s="49">
        <f t="shared" si="77"/>
        <v>0.37744791604560801</v>
      </c>
      <c r="S754" s="49">
        <f t="shared" si="78"/>
        <v>0.85455728153789978</v>
      </c>
    </row>
    <row r="755" spans="1:19" x14ac:dyDescent="0.25">
      <c r="A755" s="46">
        <v>179</v>
      </c>
      <c r="B755" s="46">
        <v>3.6162636321037701E-2</v>
      </c>
      <c r="D755" s="46">
        <v>754</v>
      </c>
      <c r="E755" s="47">
        <f t="shared" si="73"/>
        <v>1</v>
      </c>
      <c r="F755" s="47">
        <f t="shared" si="74"/>
        <v>5.1560742037188398E-2</v>
      </c>
      <c r="J755" s="46">
        <v>754</v>
      </c>
      <c r="L755" s="46">
        <v>8.1508518434647001E-2</v>
      </c>
      <c r="M755" s="46">
        <f t="shared" si="75"/>
        <v>0.326034073738588</v>
      </c>
      <c r="P755" s="46">
        <v>754</v>
      </c>
      <c r="Q755" s="49">
        <f t="shared" si="76"/>
        <v>5.1560742037188398E-2</v>
      </c>
      <c r="R755" s="49">
        <f t="shared" si="77"/>
        <v>0.326034073738588</v>
      </c>
      <c r="S755" s="49">
        <f t="shared" si="78"/>
        <v>0.84185474405804139</v>
      </c>
    </row>
    <row r="756" spans="1:19" x14ac:dyDescent="0.25">
      <c r="A756" s="46">
        <v>150</v>
      </c>
      <c r="B756" s="46">
        <v>3.85901390437298E-2</v>
      </c>
      <c r="D756" s="46">
        <v>755</v>
      </c>
      <c r="E756" s="47">
        <f t="shared" si="73"/>
        <v>2</v>
      </c>
      <c r="F756" s="47">
        <f t="shared" si="74"/>
        <v>9.1654861456080289E-2</v>
      </c>
      <c r="J756" s="46">
        <v>755</v>
      </c>
      <c r="L756" s="46">
        <v>5.8941837460106297E-2</v>
      </c>
      <c r="M756" s="46">
        <f t="shared" si="75"/>
        <v>0.23576734984042519</v>
      </c>
      <c r="P756" s="46">
        <v>755</v>
      </c>
      <c r="Q756" s="49">
        <f t="shared" si="76"/>
        <v>9.1654861456080289E-2</v>
      </c>
      <c r="R756" s="49">
        <f t="shared" si="77"/>
        <v>0.23576734984042519</v>
      </c>
      <c r="S756" s="49">
        <f t="shared" si="78"/>
        <v>0.6112487097211925</v>
      </c>
    </row>
    <row r="757" spans="1:19" x14ac:dyDescent="0.25">
      <c r="A757" s="46">
        <v>789</v>
      </c>
      <c r="B757" s="46">
        <v>4.3499861055915003E-2</v>
      </c>
      <c r="D757" s="46">
        <v>756</v>
      </c>
      <c r="E757" s="47">
        <f t="shared" si="73"/>
        <v>2</v>
      </c>
      <c r="F757" s="47">
        <f t="shared" si="74"/>
        <v>0.12725724566203889</v>
      </c>
      <c r="J757" s="46">
        <v>756</v>
      </c>
      <c r="L757" s="46">
        <v>0.14422332903527699</v>
      </c>
      <c r="M757" s="46">
        <f t="shared" si="75"/>
        <v>0.57689331614110795</v>
      </c>
      <c r="P757" s="46">
        <v>756</v>
      </c>
      <c r="Q757" s="49">
        <f t="shared" si="76"/>
        <v>0.12725724566203889</v>
      </c>
      <c r="R757" s="49">
        <f t="shared" si="77"/>
        <v>0.57689331614110795</v>
      </c>
      <c r="S757" s="49">
        <f t="shared" si="78"/>
        <v>0.77940939494103656</v>
      </c>
    </row>
    <row r="758" spans="1:19" x14ac:dyDescent="0.25">
      <c r="A758" s="46">
        <v>911</v>
      </c>
      <c r="B758" s="46">
        <v>4.2264626420866702E-2</v>
      </c>
      <c r="D758" s="46">
        <v>757</v>
      </c>
      <c r="E758" s="47">
        <f t="shared" si="73"/>
        <v>2</v>
      </c>
      <c r="F758" s="47">
        <f t="shared" si="74"/>
        <v>0.11033221483023919</v>
      </c>
      <c r="J758" s="46">
        <v>757</v>
      </c>
      <c r="L758" s="46">
        <v>8.9884082657236894E-2</v>
      </c>
      <c r="M758" s="46">
        <f t="shared" si="75"/>
        <v>0.35953633062894758</v>
      </c>
      <c r="P758" s="46">
        <v>757</v>
      </c>
      <c r="Q758" s="49">
        <f t="shared" si="76"/>
        <v>0.11033221483023919</v>
      </c>
      <c r="R758" s="49">
        <f t="shared" si="77"/>
        <v>0.35953633062894758</v>
      </c>
      <c r="S758" s="49">
        <f t="shared" si="78"/>
        <v>0.69312638131108539</v>
      </c>
    </row>
    <row r="759" spans="1:19" x14ac:dyDescent="0.25">
      <c r="A759" s="46">
        <v>645</v>
      </c>
      <c r="B759" s="46">
        <v>4.0896047061939E-2</v>
      </c>
      <c r="D759" s="46">
        <v>758</v>
      </c>
      <c r="E759" s="47">
        <f t="shared" si="73"/>
        <v>2</v>
      </c>
      <c r="F759" s="47">
        <f t="shared" si="74"/>
        <v>0.13751519095881759</v>
      </c>
      <c r="J759" s="46">
        <v>758</v>
      </c>
      <c r="L759" s="46">
        <v>0.20126625934549</v>
      </c>
      <c r="M759" s="46">
        <f t="shared" si="75"/>
        <v>0.80506503738196</v>
      </c>
      <c r="P759" s="46">
        <v>758</v>
      </c>
      <c r="Q759" s="49">
        <f t="shared" si="76"/>
        <v>0.13751519095881759</v>
      </c>
      <c r="R759" s="49">
        <f t="shared" si="77"/>
        <v>0.80506503738196</v>
      </c>
      <c r="S759" s="49">
        <f t="shared" si="78"/>
        <v>0.82918747607521048</v>
      </c>
    </row>
    <row r="760" spans="1:19" x14ac:dyDescent="0.25">
      <c r="A760" s="46">
        <v>449</v>
      </c>
      <c r="B760" s="46">
        <v>5.84737784949491E-2</v>
      </c>
      <c r="D760" s="46">
        <v>759</v>
      </c>
      <c r="E760" s="47">
        <f t="shared" si="73"/>
        <v>2</v>
      </c>
      <c r="F760" s="47">
        <f t="shared" si="74"/>
        <v>0.14310098515181752</v>
      </c>
      <c r="J760" s="46">
        <v>759</v>
      </c>
      <c r="L760" s="46">
        <v>0.24379649927216199</v>
      </c>
      <c r="M760" s="46">
        <f t="shared" si="75"/>
        <v>0.97518599708864795</v>
      </c>
      <c r="P760" s="46">
        <v>759</v>
      </c>
      <c r="Q760" s="49">
        <f t="shared" si="76"/>
        <v>0.14310098515181752</v>
      </c>
      <c r="R760" s="49">
        <f t="shared" si="77"/>
        <v>0.97518599708864795</v>
      </c>
      <c r="S760" s="49">
        <f t="shared" si="78"/>
        <v>0.85325775228619372</v>
      </c>
    </row>
    <row r="761" spans="1:19" x14ac:dyDescent="0.25">
      <c r="A761" s="46">
        <v>390</v>
      </c>
      <c r="B761" s="46">
        <v>3.8054598126236398E-2</v>
      </c>
      <c r="D761" s="46">
        <v>760</v>
      </c>
      <c r="E761" s="47">
        <f t="shared" si="73"/>
        <v>2</v>
      </c>
      <c r="F761" s="47">
        <f t="shared" si="74"/>
        <v>8.4898128303082104E-2</v>
      </c>
      <c r="J761" s="46">
        <v>760</v>
      </c>
      <c r="L761" s="46">
        <v>5.2075636349888599E-2</v>
      </c>
      <c r="M761" s="46">
        <f t="shared" si="75"/>
        <v>0.2083025453995544</v>
      </c>
      <c r="P761" s="46">
        <v>760</v>
      </c>
      <c r="Q761" s="49">
        <f t="shared" si="76"/>
        <v>8.4898128303082104E-2</v>
      </c>
      <c r="R761" s="49">
        <f t="shared" si="77"/>
        <v>0.2083025453995544</v>
      </c>
      <c r="S761" s="49">
        <f t="shared" si="78"/>
        <v>0.59242875241761828</v>
      </c>
    </row>
    <row r="762" spans="1:19" x14ac:dyDescent="0.25">
      <c r="A762" s="46">
        <v>659</v>
      </c>
      <c r="B762" s="46">
        <v>5.7572271245425598E-2</v>
      </c>
      <c r="D762" s="46">
        <v>761</v>
      </c>
      <c r="E762" s="47">
        <f t="shared" si="73"/>
        <v>2</v>
      </c>
      <c r="F762" s="47">
        <f t="shared" si="74"/>
        <v>0.13133758026376152</v>
      </c>
      <c r="J762" s="46">
        <v>761</v>
      </c>
      <c r="L762" s="46">
        <v>0.166888569929282</v>
      </c>
      <c r="M762" s="46">
        <f t="shared" si="75"/>
        <v>0.667554279717128</v>
      </c>
      <c r="P762" s="46">
        <v>761</v>
      </c>
      <c r="Q762" s="49">
        <f t="shared" si="76"/>
        <v>0.13133758026376152</v>
      </c>
      <c r="R762" s="49">
        <f t="shared" si="77"/>
        <v>0.667554279717128</v>
      </c>
      <c r="S762" s="49">
        <f t="shared" si="78"/>
        <v>0.80325557897791466</v>
      </c>
    </row>
    <row r="763" spans="1:19" x14ac:dyDescent="0.25">
      <c r="A763" s="46">
        <v>372</v>
      </c>
      <c r="B763" s="46">
        <v>5.6422763597540497E-2</v>
      </c>
      <c r="D763" s="46">
        <v>762</v>
      </c>
      <c r="E763" s="47">
        <f t="shared" si="73"/>
        <v>1</v>
      </c>
      <c r="F763" s="47">
        <f t="shared" si="74"/>
        <v>5.1352148178429403E-2</v>
      </c>
      <c r="J763" s="46">
        <v>762</v>
      </c>
      <c r="L763" s="46">
        <v>8.1055471374969199E-2</v>
      </c>
      <c r="M763" s="46">
        <f t="shared" si="75"/>
        <v>0.32422188549987679</v>
      </c>
      <c r="P763" s="46">
        <v>762</v>
      </c>
      <c r="Q763" s="49">
        <f t="shared" si="76"/>
        <v>5.1352148178429403E-2</v>
      </c>
      <c r="R763" s="49">
        <f t="shared" si="77"/>
        <v>0.32422188549987679</v>
      </c>
      <c r="S763" s="49">
        <f t="shared" si="78"/>
        <v>0.84161418314110403</v>
      </c>
    </row>
    <row r="764" spans="1:19" x14ac:dyDescent="0.25">
      <c r="A764" s="46">
        <v>399</v>
      </c>
      <c r="B764" s="46">
        <v>4.87329734543882E-2</v>
      </c>
      <c r="D764" s="46">
        <v>763</v>
      </c>
      <c r="E764" s="47">
        <f t="shared" si="73"/>
        <v>2</v>
      </c>
      <c r="F764" s="47">
        <f t="shared" si="74"/>
        <v>0.1027409111947396</v>
      </c>
      <c r="J764" s="46">
        <v>763</v>
      </c>
      <c r="L764" s="46">
        <v>7.2959100725325104E-2</v>
      </c>
      <c r="M764" s="46">
        <f t="shared" si="75"/>
        <v>0.29183640290130042</v>
      </c>
      <c r="P764" s="46">
        <v>763</v>
      </c>
      <c r="Q764" s="49">
        <f t="shared" si="76"/>
        <v>0.1027409111947396</v>
      </c>
      <c r="R764" s="49">
        <f t="shared" si="77"/>
        <v>0.29183640290130042</v>
      </c>
      <c r="S764" s="49">
        <f t="shared" si="78"/>
        <v>0.64795032362879434</v>
      </c>
    </row>
    <row r="765" spans="1:19" x14ac:dyDescent="0.25">
      <c r="A765" s="46">
        <v>598</v>
      </c>
      <c r="B765" s="46">
        <v>3.7617302933334699E-2</v>
      </c>
      <c r="D765" s="46">
        <v>764</v>
      </c>
      <c r="E765" s="47">
        <f t="shared" si="73"/>
        <v>2</v>
      </c>
      <c r="F765" s="47">
        <f t="shared" si="74"/>
        <v>0.13634401657673811</v>
      </c>
      <c r="J765" s="46">
        <v>764</v>
      </c>
      <c r="L765" s="46">
        <v>0.25124398144966298</v>
      </c>
      <c r="M765" s="46">
        <f t="shared" si="75"/>
        <v>1.0049759257986519</v>
      </c>
      <c r="P765" s="46">
        <v>764</v>
      </c>
      <c r="Q765" s="49">
        <f t="shared" si="76"/>
        <v>0.13634401657673811</v>
      </c>
      <c r="R765" s="49">
        <f t="shared" si="77"/>
        <v>1.0049759257986519</v>
      </c>
      <c r="S765" s="49">
        <f t="shared" si="78"/>
        <v>0.86433106199197174</v>
      </c>
    </row>
    <row r="766" spans="1:19" x14ac:dyDescent="0.25">
      <c r="A766" s="46">
        <v>288</v>
      </c>
      <c r="B766" s="46">
        <v>4.6972955342748597E-2</v>
      </c>
      <c r="D766" s="46">
        <v>765</v>
      </c>
      <c r="E766" s="47">
        <f t="shared" si="73"/>
        <v>2</v>
      </c>
      <c r="F766" s="47">
        <f t="shared" si="74"/>
        <v>0.13443574391882429</v>
      </c>
      <c r="J766" s="46">
        <v>765</v>
      </c>
      <c r="L766" s="46">
        <v>0.24086842656131499</v>
      </c>
      <c r="M766" s="46">
        <f t="shared" si="75"/>
        <v>0.96347370624525996</v>
      </c>
      <c r="P766" s="46">
        <v>765</v>
      </c>
      <c r="Q766" s="49">
        <f t="shared" si="76"/>
        <v>0.13443574391882429</v>
      </c>
      <c r="R766" s="49">
        <f t="shared" si="77"/>
        <v>0.96347370624525996</v>
      </c>
      <c r="S766" s="49">
        <f t="shared" si="78"/>
        <v>0.86046765672232828</v>
      </c>
    </row>
    <row r="767" spans="1:19" x14ac:dyDescent="0.25">
      <c r="A767" s="46">
        <v>417</v>
      </c>
      <c r="B767" s="46">
        <v>4.32447363107527E-2</v>
      </c>
      <c r="D767" s="46">
        <v>766</v>
      </c>
      <c r="E767" s="47">
        <f t="shared" si="73"/>
        <v>2</v>
      </c>
      <c r="F767" s="47">
        <f t="shared" si="74"/>
        <v>0.13604187572388121</v>
      </c>
      <c r="J767" s="46">
        <v>766</v>
      </c>
      <c r="L767" s="46">
        <v>0.245669141828876</v>
      </c>
      <c r="M767" s="46">
        <f t="shared" si="75"/>
        <v>0.98267656731550401</v>
      </c>
      <c r="P767" s="46">
        <v>766</v>
      </c>
      <c r="Q767" s="49">
        <f t="shared" si="76"/>
        <v>0.13604187572388121</v>
      </c>
      <c r="R767" s="49">
        <f t="shared" si="77"/>
        <v>0.98267656731550401</v>
      </c>
      <c r="S767" s="49">
        <f t="shared" si="78"/>
        <v>0.86155986593277256</v>
      </c>
    </row>
    <row r="768" spans="1:19" x14ac:dyDescent="0.25">
      <c r="A768" s="46">
        <v>468</v>
      </c>
      <c r="B768" s="46">
        <v>5.2498400124684097E-2</v>
      </c>
      <c r="D768" s="46">
        <v>767</v>
      </c>
      <c r="E768" s="47">
        <f t="shared" si="73"/>
        <v>2</v>
      </c>
      <c r="F768" s="47">
        <f t="shared" si="74"/>
        <v>0.11306879967506839</v>
      </c>
      <c r="J768" s="46">
        <v>767</v>
      </c>
      <c r="L768" s="46">
        <v>9.7157214987071999E-2</v>
      </c>
      <c r="M768" s="46">
        <f t="shared" si="75"/>
        <v>0.388628859948288</v>
      </c>
      <c r="P768" s="46">
        <v>767</v>
      </c>
      <c r="Q768" s="49">
        <f t="shared" si="76"/>
        <v>0.11306879967506839</v>
      </c>
      <c r="R768" s="49">
        <f t="shared" si="77"/>
        <v>0.388628859948288</v>
      </c>
      <c r="S768" s="49">
        <f t="shared" si="78"/>
        <v>0.70905712023004774</v>
      </c>
    </row>
    <row r="769" spans="1:19" x14ac:dyDescent="0.25">
      <c r="A769" s="46">
        <v>579</v>
      </c>
      <c r="B769" s="46">
        <v>4.4896543685451998E-2</v>
      </c>
      <c r="D769" s="46">
        <v>768</v>
      </c>
      <c r="E769" s="47">
        <f t="shared" si="73"/>
        <v>2</v>
      </c>
      <c r="F769" s="47">
        <f t="shared" si="74"/>
        <v>0.11859074094701851</v>
      </c>
      <c r="J769" s="46">
        <v>768</v>
      </c>
      <c r="L769" s="46">
        <v>0.117104577371896</v>
      </c>
      <c r="M769" s="46">
        <f t="shared" si="75"/>
        <v>0.46841830948758401</v>
      </c>
      <c r="P769" s="46">
        <v>768</v>
      </c>
      <c r="Q769" s="49">
        <f t="shared" si="76"/>
        <v>0.11859074094701851</v>
      </c>
      <c r="R769" s="49">
        <f t="shared" si="77"/>
        <v>0.46841830948758401</v>
      </c>
      <c r="S769" s="49">
        <f t="shared" si="78"/>
        <v>0.74682727266415305</v>
      </c>
    </row>
    <row r="770" spans="1:19" x14ac:dyDescent="0.25">
      <c r="A770" s="46">
        <v>323</v>
      </c>
      <c r="B770" s="46">
        <v>4.3581904389493803E-2</v>
      </c>
      <c r="D770" s="46">
        <v>769</v>
      </c>
      <c r="E770" s="47">
        <f t="shared" ref="E770:E833" si="79">+COUNTIF($A$3:$A$3132,D770)</f>
        <v>2</v>
      </c>
      <c r="F770" s="47">
        <f t="shared" ref="F770:F833" si="80">+SUMIF($A$3:$A$3134,D770,$B$3:$B$3134)</f>
        <v>0.1414791212673828</v>
      </c>
      <c r="J770" s="46">
        <v>769</v>
      </c>
      <c r="L770" s="46">
        <v>0.16289362325744799</v>
      </c>
      <c r="M770" s="46">
        <f t="shared" si="75"/>
        <v>0.65157449302979198</v>
      </c>
      <c r="P770" s="46">
        <v>769</v>
      </c>
      <c r="Q770" s="49">
        <f t="shared" si="76"/>
        <v>0.1414791212673828</v>
      </c>
      <c r="R770" s="49">
        <f t="shared" si="77"/>
        <v>0.65157449302979198</v>
      </c>
      <c r="S770" s="49">
        <f t="shared" si="78"/>
        <v>0.78286577700500326</v>
      </c>
    </row>
    <row r="771" spans="1:19" x14ac:dyDescent="0.25">
      <c r="A771" s="46">
        <v>626</v>
      </c>
      <c r="B771" s="46">
        <v>3.9336381519765602E-2</v>
      </c>
      <c r="D771" s="46">
        <v>770</v>
      </c>
      <c r="E771" s="47">
        <f t="shared" si="79"/>
        <v>2</v>
      </c>
      <c r="F771" s="47">
        <f t="shared" si="80"/>
        <v>0.14098817168155831</v>
      </c>
      <c r="J771" s="46">
        <v>770</v>
      </c>
      <c r="L771" s="46">
        <v>0.33100828058179899</v>
      </c>
      <c r="M771" s="46">
        <f t="shared" ref="M771:M834" si="81">L771*4</f>
        <v>1.3240331223271959</v>
      </c>
      <c r="P771" s="46">
        <v>770</v>
      </c>
      <c r="Q771" s="49">
        <f t="shared" si="76"/>
        <v>0.14098817168155831</v>
      </c>
      <c r="R771" s="49">
        <f t="shared" si="77"/>
        <v>1.3240331223271959</v>
      </c>
      <c r="S771" s="49">
        <f t="shared" si="78"/>
        <v>0.8935161293897621</v>
      </c>
    </row>
    <row r="772" spans="1:19" x14ac:dyDescent="0.25">
      <c r="A772" s="46">
        <v>906</v>
      </c>
      <c r="B772" s="46">
        <v>5.0023491495064902E-2</v>
      </c>
      <c r="D772" s="46">
        <v>771</v>
      </c>
      <c r="E772" s="47">
        <f t="shared" si="79"/>
        <v>2</v>
      </c>
      <c r="F772" s="47">
        <f t="shared" si="80"/>
        <v>0.1289663376263836</v>
      </c>
      <c r="J772" s="46">
        <v>771</v>
      </c>
      <c r="L772" s="46">
        <v>0.15771010261917301</v>
      </c>
      <c r="M772" s="46">
        <f t="shared" si="81"/>
        <v>0.63084041047669204</v>
      </c>
      <c r="P772" s="46">
        <v>771</v>
      </c>
      <c r="Q772" s="49">
        <f t="shared" ref="Q772:Q835" si="82">+VLOOKUP(P772,$D$2:$F$921,3,0)</f>
        <v>0.1289663376263836</v>
      </c>
      <c r="R772" s="49">
        <f t="shared" ref="R772:R835" si="83">+VLOOKUP(P772,$J$2:$M$921,4,0)</f>
        <v>0.63084041047669204</v>
      </c>
      <c r="S772" s="49">
        <f t="shared" ref="S772:S835" si="84">+(R772-Q772)/R772</f>
        <v>0.79556424178829832</v>
      </c>
    </row>
    <row r="773" spans="1:19" x14ac:dyDescent="0.25">
      <c r="A773" s="46">
        <v>592</v>
      </c>
      <c r="B773" s="46">
        <v>3.8620438096394399E-2</v>
      </c>
      <c r="D773" s="46">
        <v>772</v>
      </c>
      <c r="E773" s="47">
        <f t="shared" si="79"/>
        <v>2</v>
      </c>
      <c r="F773" s="47">
        <f t="shared" si="80"/>
        <v>0.10686400588928949</v>
      </c>
      <c r="J773" s="46">
        <v>772</v>
      </c>
      <c r="L773" s="46">
        <v>8.1484313553760596E-2</v>
      </c>
      <c r="M773" s="46">
        <f t="shared" si="81"/>
        <v>0.32593725421504238</v>
      </c>
      <c r="P773" s="46">
        <v>772</v>
      </c>
      <c r="Q773" s="49">
        <f t="shared" si="82"/>
        <v>0.10686400588928949</v>
      </c>
      <c r="R773" s="49">
        <f t="shared" si="83"/>
        <v>0.32593725421504238</v>
      </c>
      <c r="S773" s="49">
        <f t="shared" si="84"/>
        <v>0.67213319586111431</v>
      </c>
    </row>
    <row r="774" spans="1:19" x14ac:dyDescent="0.25">
      <c r="A774" s="46">
        <v>748</v>
      </c>
      <c r="B774" s="46">
        <v>3.37141816236032E-2</v>
      </c>
      <c r="D774" s="46">
        <v>773</v>
      </c>
      <c r="E774" s="47">
        <f t="shared" si="79"/>
        <v>2</v>
      </c>
      <c r="F774" s="47">
        <f t="shared" si="80"/>
        <v>0.1130442499089887</v>
      </c>
      <c r="J774" s="46">
        <v>773</v>
      </c>
      <c r="L774" s="46">
        <v>9.8035959836776196E-2</v>
      </c>
      <c r="M774" s="46">
        <f t="shared" si="81"/>
        <v>0.39214383934710478</v>
      </c>
      <c r="P774" s="46">
        <v>773</v>
      </c>
      <c r="Q774" s="49">
        <f t="shared" si="82"/>
        <v>0.1130442499089887</v>
      </c>
      <c r="R774" s="49">
        <f t="shared" si="83"/>
        <v>0.39214383934710478</v>
      </c>
      <c r="S774" s="49">
        <f t="shared" si="84"/>
        <v>0.71172758930192459</v>
      </c>
    </row>
    <row r="775" spans="1:19" x14ac:dyDescent="0.25">
      <c r="A775" s="46">
        <v>795</v>
      </c>
      <c r="B775" s="46">
        <v>4.6826341366891303E-2</v>
      </c>
      <c r="D775" s="46">
        <v>774</v>
      </c>
      <c r="E775" s="47">
        <f t="shared" si="79"/>
        <v>2</v>
      </c>
      <c r="F775" s="47">
        <f t="shared" si="80"/>
        <v>0.1270087868710669</v>
      </c>
      <c r="J775" s="46">
        <v>774</v>
      </c>
      <c r="L775" s="46">
        <v>0.12725200293116301</v>
      </c>
      <c r="M775" s="46">
        <f t="shared" si="81"/>
        <v>0.50900801172465204</v>
      </c>
      <c r="P775" s="46">
        <v>774</v>
      </c>
      <c r="Q775" s="49">
        <f t="shared" si="82"/>
        <v>0.1270087868710669</v>
      </c>
      <c r="R775" s="49">
        <f t="shared" si="83"/>
        <v>0.50900801172465204</v>
      </c>
      <c r="S775" s="49">
        <f t="shared" si="84"/>
        <v>0.75047782363831972</v>
      </c>
    </row>
    <row r="776" spans="1:19" x14ac:dyDescent="0.25">
      <c r="A776" s="46">
        <v>244</v>
      </c>
      <c r="B776" s="46">
        <v>5.14041517606076E-2</v>
      </c>
      <c r="D776" s="46">
        <v>775</v>
      </c>
      <c r="E776" s="47">
        <f t="shared" si="79"/>
        <v>2</v>
      </c>
      <c r="F776" s="47">
        <f t="shared" si="80"/>
        <v>0.1196116950563553</v>
      </c>
      <c r="J776" s="46">
        <v>775</v>
      </c>
      <c r="L776" s="46">
        <v>0.113783440633566</v>
      </c>
      <c r="M776" s="46">
        <f t="shared" si="81"/>
        <v>0.45513376253426402</v>
      </c>
      <c r="P776" s="46">
        <v>775</v>
      </c>
      <c r="Q776" s="49">
        <f t="shared" si="82"/>
        <v>0.1196116950563553</v>
      </c>
      <c r="R776" s="49">
        <f t="shared" si="83"/>
        <v>0.45513376253426402</v>
      </c>
      <c r="S776" s="49">
        <f t="shared" si="84"/>
        <v>0.73719441425233634</v>
      </c>
    </row>
    <row r="777" spans="1:19" x14ac:dyDescent="0.25">
      <c r="A777" s="46">
        <v>466</v>
      </c>
      <c r="B777" s="46">
        <v>4.3298092136844803E-2</v>
      </c>
      <c r="D777" s="46">
        <v>776</v>
      </c>
      <c r="E777" s="47">
        <f t="shared" si="79"/>
        <v>2</v>
      </c>
      <c r="F777" s="47">
        <f t="shared" si="80"/>
        <v>0.1410888696802115</v>
      </c>
      <c r="J777" s="46">
        <v>776</v>
      </c>
      <c r="L777" s="46">
        <v>0.33149019806225799</v>
      </c>
      <c r="M777" s="46">
        <f t="shared" si="81"/>
        <v>1.325960792249032</v>
      </c>
      <c r="P777" s="46">
        <v>776</v>
      </c>
      <c r="Q777" s="49">
        <f t="shared" si="82"/>
        <v>0.1410888696802115</v>
      </c>
      <c r="R777" s="49">
        <f t="shared" si="83"/>
        <v>1.325960792249032</v>
      </c>
      <c r="S777" s="49">
        <f t="shared" si="84"/>
        <v>0.89359499126599118</v>
      </c>
    </row>
    <row r="778" spans="1:19" x14ac:dyDescent="0.25">
      <c r="A778" s="46">
        <v>614</v>
      </c>
      <c r="B778" s="46">
        <v>4.6899410672936397E-2</v>
      </c>
      <c r="D778" s="46">
        <v>777</v>
      </c>
      <c r="E778" s="47">
        <f t="shared" si="79"/>
        <v>2</v>
      </c>
      <c r="F778" s="47">
        <f t="shared" si="80"/>
        <v>0.17330521524084919</v>
      </c>
      <c r="J778" s="46">
        <v>777</v>
      </c>
      <c r="L778" s="46">
        <v>1.79484081461404</v>
      </c>
      <c r="M778" s="46">
        <f t="shared" si="81"/>
        <v>7.17936325845616</v>
      </c>
      <c r="P778" s="46">
        <v>777</v>
      </c>
      <c r="Q778" s="49">
        <f t="shared" si="82"/>
        <v>0.17330521524084919</v>
      </c>
      <c r="R778" s="49">
        <f t="shared" si="83"/>
        <v>7.17936325845616</v>
      </c>
      <c r="S778" s="49">
        <f t="shared" si="84"/>
        <v>0.97586064265006744</v>
      </c>
    </row>
    <row r="779" spans="1:19" x14ac:dyDescent="0.25">
      <c r="A779" s="46">
        <v>377</v>
      </c>
      <c r="B779" s="46">
        <v>3.1704141028023401E-2</v>
      </c>
      <c r="D779" s="46">
        <v>778</v>
      </c>
      <c r="E779" s="47">
        <f t="shared" si="79"/>
        <v>2</v>
      </c>
      <c r="F779" s="47">
        <f t="shared" si="80"/>
        <v>0.12563325355096899</v>
      </c>
      <c r="J779" s="46">
        <v>778</v>
      </c>
      <c r="L779" s="46">
        <v>0.14710693305334099</v>
      </c>
      <c r="M779" s="46">
        <f t="shared" si="81"/>
        <v>0.58842773221336397</v>
      </c>
      <c r="P779" s="46">
        <v>778</v>
      </c>
      <c r="Q779" s="49">
        <f t="shared" si="82"/>
        <v>0.12563325355096899</v>
      </c>
      <c r="R779" s="49">
        <f t="shared" si="83"/>
        <v>0.58842773221336397</v>
      </c>
      <c r="S779" s="49">
        <f t="shared" si="84"/>
        <v>0.78649331655664667</v>
      </c>
    </row>
    <row r="780" spans="1:19" x14ac:dyDescent="0.25">
      <c r="A780" s="46">
        <v>484</v>
      </c>
      <c r="B780" s="46">
        <v>4.6998039758963897E-2</v>
      </c>
      <c r="D780" s="46">
        <v>779</v>
      </c>
      <c r="E780" s="47">
        <f t="shared" si="79"/>
        <v>2</v>
      </c>
      <c r="F780" s="47">
        <f t="shared" si="80"/>
        <v>0.1225064138666796</v>
      </c>
      <c r="J780" s="46">
        <v>779</v>
      </c>
      <c r="L780" s="46">
        <v>0.11245715133678701</v>
      </c>
      <c r="M780" s="46">
        <f t="shared" si="81"/>
        <v>0.44982860534714803</v>
      </c>
      <c r="P780" s="46">
        <v>779</v>
      </c>
      <c r="Q780" s="49">
        <f t="shared" si="82"/>
        <v>0.1225064138666796</v>
      </c>
      <c r="R780" s="49">
        <f t="shared" si="83"/>
        <v>0.44982860534714803</v>
      </c>
      <c r="S780" s="49">
        <f t="shared" si="84"/>
        <v>0.72765979661934299</v>
      </c>
    </row>
    <row r="781" spans="1:19" x14ac:dyDescent="0.25">
      <c r="A781" s="46">
        <v>392</v>
      </c>
      <c r="B781" s="46">
        <v>3.79771265567245E-2</v>
      </c>
      <c r="D781" s="46">
        <v>780</v>
      </c>
      <c r="E781" s="47">
        <f t="shared" si="79"/>
        <v>2</v>
      </c>
      <c r="F781" s="47">
        <f t="shared" si="80"/>
        <v>9.8456333356822703E-2</v>
      </c>
      <c r="J781" s="46">
        <v>780</v>
      </c>
      <c r="L781" s="46">
        <v>6.6774510427379904E-2</v>
      </c>
      <c r="M781" s="46">
        <f t="shared" si="81"/>
        <v>0.26709804170951962</v>
      </c>
      <c r="P781" s="46">
        <v>780</v>
      </c>
      <c r="Q781" s="49">
        <f t="shared" si="82"/>
        <v>9.8456333356822703E-2</v>
      </c>
      <c r="R781" s="49">
        <f t="shared" si="83"/>
        <v>0.26709804170951962</v>
      </c>
      <c r="S781" s="49">
        <f t="shared" si="84"/>
        <v>0.63138504226138015</v>
      </c>
    </row>
    <row r="782" spans="1:19" x14ac:dyDescent="0.25">
      <c r="A782" s="46">
        <v>272</v>
      </c>
      <c r="B782" s="46">
        <v>4.5521939253833597E-2</v>
      </c>
      <c r="D782" s="46">
        <v>781</v>
      </c>
      <c r="E782" s="47">
        <f t="shared" si="79"/>
        <v>2</v>
      </c>
      <c r="F782" s="47">
        <f t="shared" si="80"/>
        <v>0.15993518723619229</v>
      </c>
      <c r="J782" s="46">
        <v>781</v>
      </c>
      <c r="L782" s="46">
        <v>0.58782284655484296</v>
      </c>
      <c r="M782" s="46">
        <f t="shared" si="81"/>
        <v>2.3512913862193718</v>
      </c>
      <c r="P782" s="46">
        <v>781</v>
      </c>
      <c r="Q782" s="49">
        <f t="shared" si="82"/>
        <v>0.15993518723619229</v>
      </c>
      <c r="R782" s="49">
        <f t="shared" si="83"/>
        <v>2.3512913862193718</v>
      </c>
      <c r="S782" s="49">
        <f t="shared" si="84"/>
        <v>0.93197985235962133</v>
      </c>
    </row>
    <row r="783" spans="1:19" x14ac:dyDescent="0.25">
      <c r="A783" s="46">
        <v>355</v>
      </c>
      <c r="B783" s="46">
        <v>2.7865239409565E-2</v>
      </c>
      <c r="D783" s="46">
        <v>782</v>
      </c>
      <c r="E783" s="47">
        <f t="shared" si="79"/>
        <v>2</v>
      </c>
      <c r="F783" s="47">
        <f t="shared" si="80"/>
        <v>0.10600048972130099</v>
      </c>
      <c r="J783" s="46">
        <v>782</v>
      </c>
      <c r="L783" s="46">
        <v>8.2687420129223393E-2</v>
      </c>
      <c r="M783" s="46">
        <f t="shared" si="81"/>
        <v>0.33074968051689357</v>
      </c>
      <c r="P783" s="46">
        <v>782</v>
      </c>
      <c r="Q783" s="49">
        <f t="shared" si="82"/>
        <v>0.10600048972130099</v>
      </c>
      <c r="R783" s="49">
        <f t="shared" si="83"/>
        <v>0.33074968051689357</v>
      </c>
      <c r="S783" s="49">
        <f t="shared" si="84"/>
        <v>0.67951446073766697</v>
      </c>
    </row>
    <row r="784" spans="1:19" x14ac:dyDescent="0.25">
      <c r="A784" s="46">
        <v>407</v>
      </c>
      <c r="B784" s="46">
        <v>5.0725536414937197E-2</v>
      </c>
      <c r="D784" s="46">
        <v>783</v>
      </c>
      <c r="E784" s="47">
        <f t="shared" si="79"/>
        <v>2</v>
      </c>
      <c r="F784" s="47">
        <f t="shared" si="80"/>
        <v>0.1440529644444552</v>
      </c>
      <c r="J784" s="46">
        <v>783</v>
      </c>
      <c r="L784" s="46">
        <v>0.25529435802038303</v>
      </c>
      <c r="M784" s="46">
        <f t="shared" si="81"/>
        <v>1.0211774320815321</v>
      </c>
      <c r="P784" s="46">
        <v>783</v>
      </c>
      <c r="Q784" s="49">
        <f t="shared" si="82"/>
        <v>0.1440529644444552</v>
      </c>
      <c r="R784" s="49">
        <f t="shared" si="83"/>
        <v>1.0211774320815321</v>
      </c>
      <c r="S784" s="49">
        <f t="shared" si="84"/>
        <v>0.85893444183267664</v>
      </c>
    </row>
    <row r="785" spans="1:19" x14ac:dyDescent="0.25">
      <c r="A785" s="46">
        <v>238</v>
      </c>
      <c r="B785" s="46">
        <v>4.1921124075174197E-2</v>
      </c>
      <c r="D785" s="46">
        <v>784</v>
      </c>
      <c r="E785" s="47">
        <f t="shared" si="79"/>
        <v>2</v>
      </c>
      <c r="F785" s="47">
        <f t="shared" si="80"/>
        <v>0.10809065061901199</v>
      </c>
      <c r="J785" s="46">
        <v>784</v>
      </c>
      <c r="L785" s="46">
        <v>7.7863642149036003E-2</v>
      </c>
      <c r="M785" s="46">
        <f t="shared" si="81"/>
        <v>0.31145456859614401</v>
      </c>
      <c r="P785" s="46">
        <v>784</v>
      </c>
      <c r="Q785" s="49">
        <f t="shared" si="82"/>
        <v>0.10809065061901199</v>
      </c>
      <c r="R785" s="49">
        <f t="shared" si="83"/>
        <v>0.31145456859614401</v>
      </c>
      <c r="S785" s="49">
        <f t="shared" si="84"/>
        <v>0.65294890003950901</v>
      </c>
    </row>
    <row r="786" spans="1:19" x14ac:dyDescent="0.25">
      <c r="A786" s="46">
        <v>178</v>
      </c>
      <c r="B786" s="46">
        <v>3.3703743272682302E-2</v>
      </c>
      <c r="D786" s="46">
        <v>785</v>
      </c>
      <c r="E786" s="47">
        <f t="shared" si="79"/>
        <v>2</v>
      </c>
      <c r="F786" s="47">
        <f t="shared" si="80"/>
        <v>0.1321489548055847</v>
      </c>
      <c r="J786" s="46">
        <v>785</v>
      </c>
      <c r="L786" s="46">
        <v>0.168018263950204</v>
      </c>
      <c r="M786" s="46">
        <f t="shared" si="81"/>
        <v>0.672073055800816</v>
      </c>
      <c r="P786" s="46">
        <v>785</v>
      </c>
      <c r="Q786" s="49">
        <f t="shared" si="82"/>
        <v>0.1321489548055847</v>
      </c>
      <c r="R786" s="49">
        <f t="shared" si="83"/>
        <v>0.672073055800816</v>
      </c>
      <c r="S786" s="49">
        <f t="shared" si="84"/>
        <v>0.80337114594168468</v>
      </c>
    </row>
    <row r="787" spans="1:19" x14ac:dyDescent="0.25">
      <c r="A787" s="46">
        <v>21</v>
      </c>
      <c r="B787" s="46">
        <v>5.7919585447837402E-2</v>
      </c>
      <c r="D787" s="46">
        <v>786</v>
      </c>
      <c r="E787" s="47">
        <f t="shared" si="79"/>
        <v>2</v>
      </c>
      <c r="F787" s="47">
        <f t="shared" si="80"/>
        <v>0.13174314316886748</v>
      </c>
      <c r="J787" s="46">
        <v>786</v>
      </c>
      <c r="L787" s="46">
        <v>0.16203590751923</v>
      </c>
      <c r="M787" s="46">
        <f t="shared" si="81"/>
        <v>0.64814363007692</v>
      </c>
      <c r="P787" s="46">
        <v>786</v>
      </c>
      <c r="Q787" s="49">
        <f t="shared" si="82"/>
        <v>0.13174314316886748</v>
      </c>
      <c r="R787" s="49">
        <f t="shared" si="83"/>
        <v>0.64814363007692</v>
      </c>
      <c r="S787" s="49">
        <f t="shared" si="84"/>
        <v>0.7967377336513628</v>
      </c>
    </row>
    <row r="788" spans="1:19" x14ac:dyDescent="0.25">
      <c r="A788" s="46">
        <v>34</v>
      </c>
      <c r="B788" s="46">
        <v>4.6525560578156003E-2</v>
      </c>
      <c r="D788" s="46">
        <v>787</v>
      </c>
      <c r="E788" s="47">
        <f t="shared" si="79"/>
        <v>2</v>
      </c>
      <c r="F788" s="47">
        <f t="shared" si="80"/>
        <v>0.15782530196565758</v>
      </c>
      <c r="J788" s="46">
        <v>787</v>
      </c>
      <c r="L788" s="46">
        <v>0.35682099611121199</v>
      </c>
      <c r="M788" s="46">
        <f t="shared" si="81"/>
        <v>1.4272839844448479</v>
      </c>
      <c r="P788" s="46">
        <v>787</v>
      </c>
      <c r="Q788" s="49">
        <f t="shared" si="82"/>
        <v>0.15782530196565758</v>
      </c>
      <c r="R788" s="49">
        <f t="shared" si="83"/>
        <v>1.4272839844448479</v>
      </c>
      <c r="S788" s="49">
        <f t="shared" si="84"/>
        <v>0.88942263509875719</v>
      </c>
    </row>
    <row r="789" spans="1:19" x14ac:dyDescent="0.25">
      <c r="A789" s="46">
        <v>50</v>
      </c>
      <c r="B789" s="46">
        <v>4.9067614026394903E-2</v>
      </c>
      <c r="D789" s="46">
        <v>788</v>
      </c>
      <c r="E789" s="47">
        <f t="shared" si="79"/>
        <v>2</v>
      </c>
      <c r="F789" s="47">
        <f t="shared" si="80"/>
        <v>7.080756667114721E-2</v>
      </c>
      <c r="J789" s="46">
        <v>788</v>
      </c>
      <c r="L789" s="46">
        <v>4.2069817930301401E-2</v>
      </c>
      <c r="M789" s="46">
        <f t="shared" si="81"/>
        <v>0.1682792717212056</v>
      </c>
      <c r="P789" s="46">
        <v>788</v>
      </c>
      <c r="Q789" s="49">
        <f t="shared" si="82"/>
        <v>7.080756667114721E-2</v>
      </c>
      <c r="R789" s="49">
        <f t="shared" si="83"/>
        <v>0.1682792717212056</v>
      </c>
      <c r="S789" s="49">
        <f t="shared" si="84"/>
        <v>0.57922585505090207</v>
      </c>
    </row>
    <row r="790" spans="1:19" x14ac:dyDescent="0.25">
      <c r="A790" s="46">
        <v>180</v>
      </c>
      <c r="B790" s="46">
        <v>3.2433832554440899E-2</v>
      </c>
      <c r="D790" s="46">
        <v>789</v>
      </c>
      <c r="E790" s="47">
        <f t="shared" si="79"/>
        <v>1</v>
      </c>
      <c r="F790" s="47">
        <f t="shared" si="80"/>
        <v>4.3499861055915003E-2</v>
      </c>
      <c r="J790" s="46">
        <v>789</v>
      </c>
      <c r="L790" s="46">
        <v>5.7771627882613898E-2</v>
      </c>
      <c r="M790" s="46">
        <f t="shared" si="81"/>
        <v>0.23108651153045559</v>
      </c>
      <c r="P790" s="46">
        <v>789</v>
      </c>
      <c r="Q790" s="49">
        <f t="shared" si="82"/>
        <v>4.3499861055915003E-2</v>
      </c>
      <c r="R790" s="49">
        <f t="shared" si="83"/>
        <v>0.23108651153045559</v>
      </c>
      <c r="S790" s="49">
        <f t="shared" si="84"/>
        <v>0.81175941093306947</v>
      </c>
    </row>
    <row r="791" spans="1:19" x14ac:dyDescent="0.25">
      <c r="A791" s="46">
        <v>149</v>
      </c>
      <c r="B791" s="46">
        <v>3.5296190588665899E-2</v>
      </c>
      <c r="D791" s="46">
        <v>790</v>
      </c>
      <c r="E791" s="47">
        <f t="shared" si="79"/>
        <v>2</v>
      </c>
      <c r="F791" s="47">
        <f t="shared" si="80"/>
        <v>0.1072675303015628</v>
      </c>
      <c r="J791" s="46">
        <v>790</v>
      </c>
      <c r="L791" s="46">
        <v>6.8642624026128807E-2</v>
      </c>
      <c r="M791" s="46">
        <f t="shared" si="81"/>
        <v>0.27457049610451523</v>
      </c>
      <c r="P791" s="46">
        <v>790</v>
      </c>
      <c r="Q791" s="49">
        <f t="shared" si="82"/>
        <v>0.1072675303015628</v>
      </c>
      <c r="R791" s="49">
        <f t="shared" si="83"/>
        <v>0.27457049610451523</v>
      </c>
      <c r="S791" s="49">
        <f t="shared" si="84"/>
        <v>0.60932608629322127</v>
      </c>
    </row>
    <row r="792" spans="1:19" x14ac:dyDescent="0.25">
      <c r="A792" s="46">
        <v>315</v>
      </c>
      <c r="B792" s="46">
        <v>3.9947779853965998E-2</v>
      </c>
      <c r="D792" s="46">
        <v>791</v>
      </c>
      <c r="E792" s="47">
        <f t="shared" si="79"/>
        <v>2</v>
      </c>
      <c r="F792" s="47">
        <f t="shared" si="80"/>
        <v>0.1154019376165771</v>
      </c>
      <c r="J792" s="46">
        <v>791</v>
      </c>
      <c r="L792" s="46">
        <v>9.9296889457878901E-2</v>
      </c>
      <c r="M792" s="46">
        <f t="shared" si="81"/>
        <v>0.3971875578315156</v>
      </c>
      <c r="P792" s="46">
        <v>791</v>
      </c>
      <c r="Q792" s="49">
        <f t="shared" si="82"/>
        <v>0.1154019376165771</v>
      </c>
      <c r="R792" s="49">
        <f t="shared" si="83"/>
        <v>0.3971875578315156</v>
      </c>
      <c r="S792" s="49">
        <f t="shared" si="84"/>
        <v>0.70945228433985863</v>
      </c>
    </row>
    <row r="793" spans="1:19" x14ac:dyDescent="0.25">
      <c r="A793" s="46">
        <v>133</v>
      </c>
      <c r="B793" s="46">
        <v>5.2255353336163698E-2</v>
      </c>
      <c r="D793" s="46">
        <v>792</v>
      </c>
      <c r="E793" s="47">
        <f t="shared" si="79"/>
        <v>2</v>
      </c>
      <c r="F793" s="47">
        <f t="shared" si="80"/>
        <v>0.13764452801465288</v>
      </c>
      <c r="J793" s="46">
        <v>792</v>
      </c>
      <c r="L793" s="46">
        <v>0.189066473212543</v>
      </c>
      <c r="M793" s="46">
        <f t="shared" si="81"/>
        <v>0.75626589285017198</v>
      </c>
      <c r="P793" s="46">
        <v>792</v>
      </c>
      <c r="Q793" s="49">
        <f t="shared" si="82"/>
        <v>0.13764452801465288</v>
      </c>
      <c r="R793" s="49">
        <f t="shared" si="83"/>
        <v>0.75626589285017198</v>
      </c>
      <c r="S793" s="49">
        <f t="shared" si="84"/>
        <v>0.81799453166411351</v>
      </c>
    </row>
    <row r="794" spans="1:19" x14ac:dyDescent="0.25">
      <c r="A794" s="46">
        <v>260</v>
      </c>
      <c r="B794" s="46">
        <v>3.7405099703934498E-2</v>
      </c>
      <c r="D794" s="46">
        <v>793</v>
      </c>
      <c r="E794" s="47">
        <f t="shared" si="79"/>
        <v>2</v>
      </c>
      <c r="F794" s="47">
        <f t="shared" si="80"/>
        <v>0.13610991367110659</v>
      </c>
      <c r="J794" s="46">
        <v>793</v>
      </c>
      <c r="L794" s="46">
        <v>0.20276089784498</v>
      </c>
      <c r="M794" s="46">
        <f t="shared" si="81"/>
        <v>0.81104359137991999</v>
      </c>
      <c r="P794" s="46">
        <v>793</v>
      </c>
      <c r="Q794" s="49">
        <f t="shared" si="82"/>
        <v>0.13610991367110659</v>
      </c>
      <c r="R794" s="49">
        <f t="shared" si="83"/>
        <v>0.81104359137991999</v>
      </c>
      <c r="S794" s="49">
        <f t="shared" si="84"/>
        <v>0.83217928713359612</v>
      </c>
    </row>
    <row r="795" spans="1:19" x14ac:dyDescent="0.25">
      <c r="A795" s="46">
        <v>185</v>
      </c>
      <c r="B795" s="46">
        <v>3.7098637616600698E-2</v>
      </c>
      <c r="D795" s="46">
        <v>794</v>
      </c>
      <c r="E795" s="47">
        <f t="shared" si="79"/>
        <v>2</v>
      </c>
      <c r="F795" s="47">
        <f t="shared" si="80"/>
        <v>0.16217080785510601</v>
      </c>
      <c r="J795" s="46">
        <v>794</v>
      </c>
      <c r="L795" s="46">
        <v>1.39102510436462</v>
      </c>
      <c r="M795" s="46">
        <f t="shared" si="81"/>
        <v>5.5641004174584801</v>
      </c>
      <c r="P795" s="46">
        <v>794</v>
      </c>
      <c r="Q795" s="49">
        <f t="shared" si="82"/>
        <v>0.16217080785510601</v>
      </c>
      <c r="R795" s="49">
        <f t="shared" si="83"/>
        <v>5.5641004174584801</v>
      </c>
      <c r="S795" s="49">
        <f t="shared" si="84"/>
        <v>0.97085408319622291</v>
      </c>
    </row>
    <row r="796" spans="1:19" x14ac:dyDescent="0.25">
      <c r="A796" s="46">
        <v>90</v>
      </c>
      <c r="B796" s="46">
        <v>3.6919877560609098E-2</v>
      </c>
      <c r="D796" s="46">
        <v>795</v>
      </c>
      <c r="E796" s="47">
        <f t="shared" si="79"/>
        <v>1</v>
      </c>
      <c r="F796" s="47">
        <f t="shared" si="80"/>
        <v>4.6826341366891303E-2</v>
      </c>
      <c r="J796" s="46">
        <v>795</v>
      </c>
      <c r="L796" s="46">
        <v>6.4849533693686803E-2</v>
      </c>
      <c r="M796" s="46">
        <f t="shared" si="81"/>
        <v>0.25939813477474721</v>
      </c>
      <c r="P796" s="46">
        <v>795</v>
      </c>
      <c r="Q796" s="49">
        <f t="shared" si="82"/>
        <v>4.6826341366891303E-2</v>
      </c>
      <c r="R796" s="49">
        <f t="shared" si="83"/>
        <v>0.25939813477474721</v>
      </c>
      <c r="S796" s="49">
        <f t="shared" si="84"/>
        <v>0.81948080926814015</v>
      </c>
    </row>
    <row r="797" spans="1:19" x14ac:dyDescent="0.25">
      <c r="A797" s="46">
        <v>65</v>
      </c>
      <c r="B797" s="46">
        <v>4.51823734791756E-2</v>
      </c>
      <c r="D797" s="46">
        <v>796</v>
      </c>
      <c r="E797" s="47">
        <f t="shared" si="79"/>
        <v>2</v>
      </c>
      <c r="F797" s="47">
        <f t="shared" si="80"/>
        <v>0.1094345715277206</v>
      </c>
      <c r="J797" s="46">
        <v>796</v>
      </c>
      <c r="L797" s="46">
        <v>7.2904278736021594E-2</v>
      </c>
      <c r="M797" s="46">
        <f t="shared" si="81"/>
        <v>0.29161711494408638</v>
      </c>
      <c r="P797" s="46">
        <v>796</v>
      </c>
      <c r="Q797" s="49">
        <f t="shared" si="82"/>
        <v>0.1094345715277206</v>
      </c>
      <c r="R797" s="49">
        <f t="shared" si="83"/>
        <v>0.29161711494408638</v>
      </c>
      <c r="S797" s="49">
        <f t="shared" si="84"/>
        <v>0.6247319998735219</v>
      </c>
    </row>
    <row r="798" spans="1:19" x14ac:dyDescent="0.25">
      <c r="A798" s="46">
        <v>118</v>
      </c>
      <c r="B798" s="46">
        <v>5.6536205993057198E-2</v>
      </c>
      <c r="D798" s="46">
        <v>797</v>
      </c>
      <c r="E798" s="47">
        <f t="shared" si="79"/>
        <v>2</v>
      </c>
      <c r="F798" s="47">
        <f t="shared" si="80"/>
        <v>0.13412803632813669</v>
      </c>
      <c r="J798" s="46">
        <v>797</v>
      </c>
      <c r="L798" s="46">
        <v>0.20445891588926099</v>
      </c>
      <c r="M798" s="46">
        <f t="shared" si="81"/>
        <v>0.81783566355704396</v>
      </c>
      <c r="P798" s="46">
        <v>797</v>
      </c>
      <c r="Q798" s="49">
        <f t="shared" si="82"/>
        <v>0.13412803632813669</v>
      </c>
      <c r="R798" s="49">
        <f t="shared" si="83"/>
        <v>0.81783566355704396</v>
      </c>
      <c r="S798" s="49">
        <f t="shared" si="84"/>
        <v>0.83599634705978898</v>
      </c>
    </row>
    <row r="799" spans="1:19" x14ac:dyDescent="0.25">
      <c r="A799" s="46">
        <v>16</v>
      </c>
      <c r="B799" s="46">
        <v>4.0403687222342E-2</v>
      </c>
      <c r="D799" s="46">
        <v>798</v>
      </c>
      <c r="E799" s="47">
        <f t="shared" si="79"/>
        <v>1</v>
      </c>
      <c r="F799" s="47">
        <f t="shared" si="80"/>
        <v>5.0267055573656502E-2</v>
      </c>
      <c r="J799" s="46">
        <v>798</v>
      </c>
      <c r="L799" s="46">
        <v>7.6540821375105497E-2</v>
      </c>
      <c r="M799" s="46">
        <f t="shared" si="81"/>
        <v>0.30616328550042199</v>
      </c>
      <c r="P799" s="46">
        <v>798</v>
      </c>
      <c r="Q799" s="49">
        <f t="shared" si="82"/>
        <v>5.0267055573656502E-2</v>
      </c>
      <c r="R799" s="49">
        <f t="shared" si="83"/>
        <v>0.30616328550042199</v>
      </c>
      <c r="S799" s="49">
        <f t="shared" si="84"/>
        <v>0.83581618713198969</v>
      </c>
    </row>
    <row r="800" spans="1:19" x14ac:dyDescent="0.25">
      <c r="A800" s="46">
        <v>101</v>
      </c>
      <c r="B800" s="46">
        <v>4.4372207484563699E-2</v>
      </c>
      <c r="D800" s="46">
        <v>799</v>
      </c>
      <c r="E800" s="47">
        <f t="shared" si="79"/>
        <v>2</v>
      </c>
      <c r="F800" s="47">
        <f t="shared" si="80"/>
        <v>0.13905825274714612</v>
      </c>
      <c r="J800" s="46">
        <v>799</v>
      </c>
      <c r="L800" s="46">
        <v>0.20546003027738199</v>
      </c>
      <c r="M800" s="46">
        <f t="shared" si="81"/>
        <v>0.82184012110952798</v>
      </c>
      <c r="P800" s="46">
        <v>799</v>
      </c>
      <c r="Q800" s="49">
        <f t="shared" si="82"/>
        <v>0.13905825274714612</v>
      </c>
      <c r="R800" s="49">
        <f t="shared" si="83"/>
        <v>0.82184012110952798</v>
      </c>
      <c r="S800" s="49">
        <f t="shared" si="84"/>
        <v>0.83079646615522973</v>
      </c>
    </row>
    <row r="801" spans="1:19" x14ac:dyDescent="0.25">
      <c r="A801" s="46">
        <v>265</v>
      </c>
      <c r="B801" s="46">
        <v>3.8633218583750698E-2</v>
      </c>
      <c r="D801" s="46">
        <v>800</v>
      </c>
      <c r="E801" s="47">
        <f t="shared" si="79"/>
        <v>2</v>
      </c>
      <c r="F801" s="47">
        <f t="shared" si="80"/>
        <v>0.10886779304888849</v>
      </c>
      <c r="J801" s="46">
        <v>800</v>
      </c>
      <c r="L801" s="46">
        <v>8.1004601139915602E-2</v>
      </c>
      <c r="M801" s="46">
        <f t="shared" si="81"/>
        <v>0.32401840455966241</v>
      </c>
      <c r="P801" s="46">
        <v>800</v>
      </c>
      <c r="Q801" s="49">
        <f t="shared" si="82"/>
        <v>0.10886779304888849</v>
      </c>
      <c r="R801" s="49">
        <f t="shared" si="83"/>
        <v>0.32401840455966241</v>
      </c>
      <c r="S801" s="49">
        <f t="shared" si="84"/>
        <v>0.66400737884985672</v>
      </c>
    </row>
    <row r="802" spans="1:19" x14ac:dyDescent="0.25">
      <c r="A802" s="46">
        <v>128</v>
      </c>
      <c r="B802" s="46">
        <v>3.0646363361413201E-2</v>
      </c>
      <c r="D802" s="46">
        <v>801</v>
      </c>
      <c r="E802" s="47">
        <f t="shared" si="79"/>
        <v>2</v>
      </c>
      <c r="F802" s="47">
        <f t="shared" si="80"/>
        <v>0.1199743230228737</v>
      </c>
      <c r="J802" s="46">
        <v>801</v>
      </c>
      <c r="L802" s="46">
        <v>0.102392394273809</v>
      </c>
      <c r="M802" s="46">
        <f t="shared" si="81"/>
        <v>0.409569577095236</v>
      </c>
      <c r="P802" s="46">
        <v>801</v>
      </c>
      <c r="Q802" s="49">
        <f t="shared" si="82"/>
        <v>0.1199743230228737</v>
      </c>
      <c r="R802" s="49">
        <f t="shared" si="83"/>
        <v>0.409569577095236</v>
      </c>
      <c r="S802" s="49">
        <f t="shared" si="84"/>
        <v>0.70707218081538215</v>
      </c>
    </row>
    <row r="803" spans="1:19" x14ac:dyDescent="0.25">
      <c r="A803" s="46">
        <v>188</v>
      </c>
      <c r="B803" s="46">
        <v>3.4622304891141403E-2</v>
      </c>
      <c r="D803" s="46">
        <v>802</v>
      </c>
      <c r="E803" s="47">
        <f t="shared" si="79"/>
        <v>2</v>
      </c>
      <c r="F803" s="47">
        <f t="shared" si="80"/>
        <v>8.82280364494087E-2</v>
      </c>
      <c r="J803" s="46">
        <v>802</v>
      </c>
      <c r="L803" s="46">
        <v>5.5715508454960601E-2</v>
      </c>
      <c r="M803" s="46">
        <f t="shared" si="81"/>
        <v>0.2228620338198424</v>
      </c>
      <c r="P803" s="46">
        <v>802</v>
      </c>
      <c r="Q803" s="49">
        <f t="shared" si="82"/>
        <v>8.82280364494087E-2</v>
      </c>
      <c r="R803" s="49">
        <f t="shared" si="83"/>
        <v>0.2228620338198424</v>
      </c>
      <c r="S803" s="49">
        <f t="shared" si="84"/>
        <v>0.60411365302027775</v>
      </c>
    </row>
    <row r="804" spans="1:19" x14ac:dyDescent="0.25">
      <c r="A804" s="46">
        <v>391</v>
      </c>
      <c r="B804" s="46">
        <v>5.5718990325141798E-2</v>
      </c>
      <c r="D804" s="46">
        <v>803</v>
      </c>
      <c r="E804" s="47">
        <f t="shared" si="79"/>
        <v>2</v>
      </c>
      <c r="F804" s="47">
        <f t="shared" si="80"/>
        <v>0.1052484127765053</v>
      </c>
      <c r="J804" s="46">
        <v>803</v>
      </c>
      <c r="L804" s="46">
        <v>7.7902180245232794E-2</v>
      </c>
      <c r="M804" s="46">
        <f t="shared" si="81"/>
        <v>0.31160872098093118</v>
      </c>
      <c r="P804" s="46">
        <v>803</v>
      </c>
      <c r="Q804" s="49">
        <f t="shared" si="82"/>
        <v>0.1052484127765053</v>
      </c>
      <c r="R804" s="49">
        <f t="shared" si="83"/>
        <v>0.31160872098093118</v>
      </c>
      <c r="S804" s="49">
        <f t="shared" si="84"/>
        <v>0.66224176125370393</v>
      </c>
    </row>
    <row r="805" spans="1:19" x14ac:dyDescent="0.25">
      <c r="A805" s="46">
        <v>298</v>
      </c>
      <c r="B805" s="46">
        <v>4.0529660125387001E-2</v>
      </c>
      <c r="D805" s="46">
        <v>804</v>
      </c>
      <c r="E805" s="47">
        <f t="shared" si="79"/>
        <v>2</v>
      </c>
      <c r="F805" s="47">
        <f t="shared" si="80"/>
        <v>0.1533719904681802</v>
      </c>
      <c r="J805" s="46">
        <v>804</v>
      </c>
      <c r="L805" s="46">
        <v>0.53719610547151098</v>
      </c>
      <c r="M805" s="46">
        <f t="shared" si="81"/>
        <v>2.1487844218860439</v>
      </c>
      <c r="P805" s="46">
        <v>804</v>
      </c>
      <c r="Q805" s="49">
        <f t="shared" si="82"/>
        <v>0.1533719904681802</v>
      </c>
      <c r="R805" s="49">
        <f t="shared" si="83"/>
        <v>2.1487844218860439</v>
      </c>
      <c r="S805" s="49">
        <f t="shared" si="84"/>
        <v>0.92862383545504223</v>
      </c>
    </row>
    <row r="806" spans="1:19" x14ac:dyDescent="0.25">
      <c r="A806" s="46">
        <v>347</v>
      </c>
      <c r="B806" s="46">
        <v>3.5120219945525402E-2</v>
      </c>
      <c r="D806" s="46">
        <v>805</v>
      </c>
      <c r="E806" s="47">
        <f t="shared" si="79"/>
        <v>2</v>
      </c>
      <c r="F806" s="47">
        <f t="shared" si="80"/>
        <v>0.1716883956196707</v>
      </c>
      <c r="J806" s="46">
        <v>805</v>
      </c>
      <c r="L806" s="46">
        <v>1.40940406623832</v>
      </c>
      <c r="M806" s="46">
        <f t="shared" si="81"/>
        <v>5.6376162649532802</v>
      </c>
      <c r="P806" s="46">
        <v>805</v>
      </c>
      <c r="Q806" s="49">
        <f t="shared" si="82"/>
        <v>0.1716883956196707</v>
      </c>
      <c r="R806" s="49">
        <f t="shared" si="83"/>
        <v>5.6376162649532802</v>
      </c>
      <c r="S806" s="49">
        <f t="shared" si="84"/>
        <v>0.96954592374671078</v>
      </c>
    </row>
    <row r="807" spans="1:19" x14ac:dyDescent="0.25">
      <c r="A807" s="46">
        <v>156</v>
      </c>
      <c r="B807" s="46">
        <v>4.6724561790367797E-2</v>
      </c>
      <c r="D807" s="46">
        <v>806</v>
      </c>
      <c r="E807" s="47">
        <f t="shared" si="79"/>
        <v>2</v>
      </c>
      <c r="F807" s="47">
        <f t="shared" si="80"/>
        <v>0.1362784497355293</v>
      </c>
      <c r="J807" s="46">
        <v>806</v>
      </c>
      <c r="L807" s="46">
        <v>0.14167825355326299</v>
      </c>
      <c r="M807" s="46">
        <f t="shared" si="81"/>
        <v>0.56671301421305198</v>
      </c>
      <c r="P807" s="46">
        <v>806</v>
      </c>
      <c r="Q807" s="49">
        <f t="shared" si="82"/>
        <v>0.1362784497355293</v>
      </c>
      <c r="R807" s="49">
        <f t="shared" si="83"/>
        <v>0.56671301421305198</v>
      </c>
      <c r="S807" s="49">
        <f t="shared" si="84"/>
        <v>0.7595282862441971</v>
      </c>
    </row>
    <row r="808" spans="1:19" x14ac:dyDescent="0.25">
      <c r="A808" s="46">
        <v>51</v>
      </c>
      <c r="B808" s="46">
        <v>3.8033694659696297E-2</v>
      </c>
      <c r="D808" s="46">
        <v>807</v>
      </c>
      <c r="E808" s="47">
        <f t="shared" si="79"/>
        <v>2</v>
      </c>
      <c r="F808" s="47">
        <f t="shared" si="80"/>
        <v>9.906836889634249E-2</v>
      </c>
      <c r="J808" s="46">
        <v>807</v>
      </c>
      <c r="L808" s="46">
        <v>6.6810228440730299E-2</v>
      </c>
      <c r="M808" s="46">
        <f t="shared" si="81"/>
        <v>0.2672409137629212</v>
      </c>
      <c r="P808" s="46">
        <v>807</v>
      </c>
      <c r="Q808" s="49">
        <f t="shared" si="82"/>
        <v>9.906836889634249E-2</v>
      </c>
      <c r="R808" s="49">
        <f t="shared" si="83"/>
        <v>0.2672409137629212</v>
      </c>
      <c r="S808" s="49">
        <f t="shared" si="84"/>
        <v>0.62929190930611201</v>
      </c>
    </row>
    <row r="809" spans="1:19" x14ac:dyDescent="0.25">
      <c r="A809" s="46">
        <v>209</v>
      </c>
      <c r="B809" s="46">
        <v>2.8338484337147501E-2</v>
      </c>
      <c r="D809" s="46">
        <v>808</v>
      </c>
      <c r="E809" s="47">
        <f t="shared" si="79"/>
        <v>2</v>
      </c>
      <c r="F809" s="47">
        <f t="shared" si="80"/>
        <v>0.1023275933017026</v>
      </c>
      <c r="J809" s="46">
        <v>808</v>
      </c>
      <c r="L809" s="46">
        <v>7.3830069034714799E-2</v>
      </c>
      <c r="M809" s="46">
        <f t="shared" si="81"/>
        <v>0.29532027613885919</v>
      </c>
      <c r="P809" s="46">
        <v>808</v>
      </c>
      <c r="Q809" s="49">
        <f t="shared" si="82"/>
        <v>0.1023275933017026</v>
      </c>
      <c r="R809" s="49">
        <f t="shared" si="83"/>
        <v>0.29532027613885919</v>
      </c>
      <c r="S809" s="49">
        <f t="shared" si="84"/>
        <v>0.65350298787615824</v>
      </c>
    </row>
    <row r="810" spans="1:19" x14ac:dyDescent="0.25">
      <c r="A810" s="46">
        <v>342</v>
      </c>
      <c r="B810" s="46">
        <v>4.8867894623516497E-2</v>
      </c>
      <c r="D810" s="46">
        <v>809</v>
      </c>
      <c r="E810" s="47">
        <f t="shared" si="79"/>
        <v>2</v>
      </c>
      <c r="F810" s="47">
        <f t="shared" si="80"/>
        <v>0.1052723405646179</v>
      </c>
      <c r="J810" s="46">
        <v>809</v>
      </c>
      <c r="L810" s="46">
        <v>7.7382919552827903E-2</v>
      </c>
      <c r="M810" s="46">
        <f t="shared" si="81"/>
        <v>0.30953167821131161</v>
      </c>
      <c r="P810" s="46">
        <v>809</v>
      </c>
      <c r="Q810" s="49">
        <f t="shared" si="82"/>
        <v>0.1052723405646179</v>
      </c>
      <c r="R810" s="49">
        <f t="shared" si="83"/>
        <v>0.30953167821131161</v>
      </c>
      <c r="S810" s="49">
        <f t="shared" si="84"/>
        <v>0.65989800729620185</v>
      </c>
    </row>
    <row r="811" spans="1:19" x14ac:dyDescent="0.25">
      <c r="A811" s="46">
        <v>73</v>
      </c>
      <c r="B811" s="46">
        <v>3.5621419635604903E-2</v>
      </c>
      <c r="D811" s="46">
        <v>810</v>
      </c>
      <c r="E811" s="47">
        <f t="shared" si="79"/>
        <v>2</v>
      </c>
      <c r="F811" s="47">
        <f t="shared" si="80"/>
        <v>0.104207552940284</v>
      </c>
      <c r="J811" s="46">
        <v>810</v>
      </c>
      <c r="L811" s="46">
        <v>7.6854435686867895E-2</v>
      </c>
      <c r="M811" s="46">
        <f t="shared" si="81"/>
        <v>0.30741774274747158</v>
      </c>
      <c r="P811" s="46">
        <v>810</v>
      </c>
      <c r="Q811" s="49">
        <f t="shared" si="82"/>
        <v>0.104207552940284</v>
      </c>
      <c r="R811" s="49">
        <f t="shared" si="83"/>
        <v>0.30741774274747158</v>
      </c>
      <c r="S811" s="49">
        <f t="shared" si="84"/>
        <v>0.66102297151441469</v>
      </c>
    </row>
    <row r="812" spans="1:19" x14ac:dyDescent="0.25">
      <c r="A812" s="46">
        <v>77</v>
      </c>
      <c r="B812" s="46">
        <v>3.24821902003175E-2</v>
      </c>
      <c r="D812" s="46">
        <v>811</v>
      </c>
      <c r="E812" s="47">
        <f t="shared" si="79"/>
        <v>2</v>
      </c>
      <c r="F812" s="47">
        <f t="shared" si="80"/>
        <v>0.10035549379473629</v>
      </c>
      <c r="J812" s="46">
        <v>811</v>
      </c>
      <c r="L812" s="46">
        <v>6.3611492485535395E-2</v>
      </c>
      <c r="M812" s="46">
        <f t="shared" si="81"/>
        <v>0.25444596994214158</v>
      </c>
      <c r="P812" s="46">
        <v>811</v>
      </c>
      <c r="Q812" s="49">
        <f t="shared" si="82"/>
        <v>0.10035549379473629</v>
      </c>
      <c r="R812" s="49">
        <f t="shared" si="83"/>
        <v>0.25444596994214158</v>
      </c>
      <c r="S812" s="49">
        <f t="shared" si="84"/>
        <v>0.60559212701401355</v>
      </c>
    </row>
    <row r="813" spans="1:19" x14ac:dyDescent="0.25">
      <c r="A813" s="46">
        <v>172</v>
      </c>
      <c r="B813" s="46">
        <v>3.1765281341017901E-2</v>
      </c>
      <c r="D813" s="46">
        <v>812</v>
      </c>
      <c r="E813" s="47">
        <f t="shared" si="79"/>
        <v>2</v>
      </c>
      <c r="F813" s="47">
        <f t="shared" si="80"/>
        <v>0.11423306085090371</v>
      </c>
      <c r="J813" s="46">
        <v>812</v>
      </c>
      <c r="L813" s="46">
        <v>0.10433540620421999</v>
      </c>
      <c r="M813" s="46">
        <f t="shared" si="81"/>
        <v>0.41734162481687997</v>
      </c>
      <c r="P813" s="46">
        <v>812</v>
      </c>
      <c r="Q813" s="49">
        <f t="shared" si="82"/>
        <v>0.11423306085090371</v>
      </c>
      <c r="R813" s="49">
        <f t="shared" si="83"/>
        <v>0.41734162481687997</v>
      </c>
      <c r="S813" s="49">
        <f t="shared" si="84"/>
        <v>0.72628404631091725</v>
      </c>
    </row>
    <row r="814" spans="1:19" x14ac:dyDescent="0.25">
      <c r="A814" s="46">
        <v>36</v>
      </c>
      <c r="B814" s="46">
        <v>3.8775895186703102E-2</v>
      </c>
      <c r="D814" s="46">
        <v>813</v>
      </c>
      <c r="E814" s="47">
        <f t="shared" si="79"/>
        <v>2</v>
      </c>
      <c r="F814" s="47">
        <f t="shared" si="80"/>
        <v>0.11525047616255929</v>
      </c>
      <c r="J814" s="46">
        <v>813</v>
      </c>
      <c r="L814" s="46">
        <v>0.102510998726347</v>
      </c>
      <c r="M814" s="46">
        <f t="shared" si="81"/>
        <v>0.41004399490538801</v>
      </c>
      <c r="P814" s="46">
        <v>813</v>
      </c>
      <c r="Q814" s="49">
        <f t="shared" si="82"/>
        <v>0.11525047616255929</v>
      </c>
      <c r="R814" s="49">
        <f t="shared" si="83"/>
        <v>0.41004399490538801</v>
      </c>
      <c r="S814" s="49">
        <f t="shared" si="84"/>
        <v>0.71893143761524481</v>
      </c>
    </row>
    <row r="815" spans="1:19" x14ac:dyDescent="0.25">
      <c r="A815" s="46">
        <v>99</v>
      </c>
      <c r="B815" s="46">
        <v>2.78501032476446E-2</v>
      </c>
      <c r="D815" s="46">
        <v>814</v>
      </c>
      <c r="E815" s="47">
        <f t="shared" si="79"/>
        <v>2</v>
      </c>
      <c r="F815" s="47">
        <f t="shared" si="80"/>
        <v>0.1131265830581656</v>
      </c>
      <c r="J815" s="46">
        <v>814</v>
      </c>
      <c r="L815" s="46">
        <v>9.7450874384909097E-2</v>
      </c>
      <c r="M815" s="46">
        <f t="shared" si="81"/>
        <v>0.38980349753963639</v>
      </c>
      <c r="P815" s="46">
        <v>814</v>
      </c>
      <c r="Q815" s="49">
        <f t="shared" si="82"/>
        <v>0.1131265830581656</v>
      </c>
      <c r="R815" s="49">
        <f t="shared" si="83"/>
        <v>0.38980349753963639</v>
      </c>
      <c r="S815" s="49">
        <f t="shared" si="84"/>
        <v>0.70978561307890131</v>
      </c>
    </row>
    <row r="816" spans="1:19" x14ac:dyDescent="0.25">
      <c r="A816" s="46">
        <v>327</v>
      </c>
      <c r="B816" s="46">
        <v>2.8030089130720401E-2</v>
      </c>
      <c r="D816" s="46">
        <v>815</v>
      </c>
      <c r="E816" s="47">
        <f t="shared" si="79"/>
        <v>2</v>
      </c>
      <c r="F816" s="47">
        <f t="shared" si="80"/>
        <v>9.3616368207472905E-2</v>
      </c>
      <c r="J816" s="46">
        <v>815</v>
      </c>
      <c r="L816" s="46">
        <v>5.9394979558751997E-2</v>
      </c>
      <c r="M816" s="46">
        <f t="shared" si="81"/>
        <v>0.23757991823500799</v>
      </c>
      <c r="P816" s="46">
        <v>815</v>
      </c>
      <c r="Q816" s="49">
        <f t="shared" si="82"/>
        <v>9.3616368207472905E-2</v>
      </c>
      <c r="R816" s="49">
        <f t="shared" si="83"/>
        <v>0.23757991823500799</v>
      </c>
      <c r="S816" s="49">
        <f t="shared" si="84"/>
        <v>0.60595841221365354</v>
      </c>
    </row>
    <row r="817" spans="1:19" x14ac:dyDescent="0.25">
      <c r="A817" s="46">
        <v>283</v>
      </c>
      <c r="B817" s="46">
        <v>3.92984671357028E-2</v>
      </c>
      <c r="D817" s="46">
        <v>816</v>
      </c>
      <c r="E817" s="47">
        <f t="shared" si="79"/>
        <v>2</v>
      </c>
      <c r="F817" s="47">
        <f t="shared" si="80"/>
        <v>0.1333377379518986</v>
      </c>
      <c r="J817" s="46">
        <v>816</v>
      </c>
      <c r="L817" s="46">
        <v>0.1631864967761</v>
      </c>
      <c r="M817" s="46">
        <f t="shared" si="81"/>
        <v>0.65274598710440002</v>
      </c>
      <c r="P817" s="46">
        <v>816</v>
      </c>
      <c r="Q817" s="49">
        <f t="shared" si="82"/>
        <v>0.1333377379518986</v>
      </c>
      <c r="R817" s="49">
        <f t="shared" si="83"/>
        <v>0.65274598710440002</v>
      </c>
      <c r="S817" s="49">
        <f t="shared" si="84"/>
        <v>0.79572798517936716</v>
      </c>
    </row>
    <row r="818" spans="1:19" x14ac:dyDescent="0.25">
      <c r="A818" s="46">
        <v>141</v>
      </c>
      <c r="B818" s="46">
        <v>3.4309407817553997E-2</v>
      </c>
      <c r="D818" s="46">
        <v>817</v>
      </c>
      <c r="E818" s="47">
        <f t="shared" si="79"/>
        <v>2</v>
      </c>
      <c r="F818" s="47">
        <f t="shared" si="80"/>
        <v>0.1694038833372371</v>
      </c>
      <c r="J818" s="46">
        <v>817</v>
      </c>
      <c r="L818" s="46">
        <v>1.3726812530985399</v>
      </c>
      <c r="M818" s="46">
        <f t="shared" si="81"/>
        <v>5.4907250123941598</v>
      </c>
      <c r="P818" s="46">
        <v>817</v>
      </c>
      <c r="Q818" s="49">
        <f t="shared" si="82"/>
        <v>0.1694038833372371</v>
      </c>
      <c r="R818" s="49">
        <f t="shared" si="83"/>
        <v>5.4907250123941598</v>
      </c>
      <c r="S818" s="49">
        <f t="shared" si="84"/>
        <v>0.96914726507795534</v>
      </c>
    </row>
    <row r="819" spans="1:19" x14ac:dyDescent="0.25">
      <c r="A819" s="46">
        <v>191</v>
      </c>
      <c r="B819" s="46">
        <v>6.2661339547421896E-2</v>
      </c>
      <c r="D819" s="46">
        <v>818</v>
      </c>
      <c r="E819" s="47">
        <f t="shared" si="79"/>
        <v>2</v>
      </c>
      <c r="F819" s="47">
        <f t="shared" si="80"/>
        <v>0.14311751147911828</v>
      </c>
      <c r="J819" s="46">
        <v>818</v>
      </c>
      <c r="L819" s="46">
        <v>0.34678118286569098</v>
      </c>
      <c r="M819" s="46">
        <f t="shared" si="81"/>
        <v>1.3871247314627639</v>
      </c>
      <c r="P819" s="46">
        <v>818</v>
      </c>
      <c r="Q819" s="49">
        <f t="shared" si="82"/>
        <v>0.14311751147911828</v>
      </c>
      <c r="R819" s="49">
        <f t="shared" si="83"/>
        <v>1.3871247314627639</v>
      </c>
      <c r="S819" s="49">
        <f t="shared" si="84"/>
        <v>0.89682433869649436</v>
      </c>
    </row>
    <row r="820" spans="1:19" x14ac:dyDescent="0.25">
      <c r="A820" s="46">
        <v>27</v>
      </c>
      <c r="B820" s="46">
        <v>6.4522194906766001E-2</v>
      </c>
      <c r="D820" s="46">
        <v>819</v>
      </c>
      <c r="E820" s="47">
        <f t="shared" si="79"/>
        <v>1</v>
      </c>
      <c r="F820" s="47">
        <f t="shared" si="80"/>
        <v>6.1349586946228697E-2</v>
      </c>
      <c r="J820" s="46">
        <v>819</v>
      </c>
      <c r="L820" s="46">
        <v>0.147840496588548</v>
      </c>
      <c r="M820" s="46">
        <f t="shared" si="81"/>
        <v>0.59136198635419202</v>
      </c>
      <c r="P820" s="46">
        <v>819</v>
      </c>
      <c r="Q820" s="49">
        <f t="shared" si="82"/>
        <v>6.1349586946228697E-2</v>
      </c>
      <c r="R820" s="49">
        <f t="shared" si="83"/>
        <v>0.59136198635419202</v>
      </c>
      <c r="S820" s="49">
        <f t="shared" si="84"/>
        <v>0.89625713461148337</v>
      </c>
    </row>
    <row r="821" spans="1:19" x14ac:dyDescent="0.25">
      <c r="A821" s="46">
        <v>251</v>
      </c>
      <c r="B821" s="46">
        <v>3.0516762661325001E-2</v>
      </c>
      <c r="D821" s="46">
        <v>820</v>
      </c>
      <c r="E821" s="47">
        <f t="shared" si="79"/>
        <v>1</v>
      </c>
      <c r="F821" s="47">
        <f t="shared" si="80"/>
        <v>1.9262955121308802E-2</v>
      </c>
      <c r="J821" s="46">
        <v>820</v>
      </c>
      <c r="L821" s="46">
        <v>3.26801117057227E-2</v>
      </c>
      <c r="M821" s="46">
        <f t="shared" si="81"/>
        <v>0.1307204468228908</v>
      </c>
      <c r="P821" s="46">
        <v>820</v>
      </c>
      <c r="Q821" s="49">
        <f t="shared" si="82"/>
        <v>1.9262955121308802E-2</v>
      </c>
      <c r="R821" s="49">
        <f t="shared" si="83"/>
        <v>0.1307204468228908</v>
      </c>
      <c r="S821" s="49">
        <f t="shared" si="84"/>
        <v>0.85264007590635305</v>
      </c>
    </row>
    <row r="822" spans="1:19" x14ac:dyDescent="0.25">
      <c r="A822" s="46">
        <v>300</v>
      </c>
      <c r="B822" s="46">
        <v>3.8172885114375402E-2</v>
      </c>
      <c r="D822" s="46">
        <v>821</v>
      </c>
      <c r="E822" s="47">
        <f t="shared" si="79"/>
        <v>2</v>
      </c>
      <c r="F822" s="47">
        <f t="shared" si="80"/>
        <v>0.14648294667758349</v>
      </c>
      <c r="J822" s="46">
        <v>821</v>
      </c>
      <c r="L822" s="46">
        <v>0.35517809326901301</v>
      </c>
      <c r="M822" s="46">
        <f t="shared" si="81"/>
        <v>1.420712373076052</v>
      </c>
      <c r="P822" s="46">
        <v>821</v>
      </c>
      <c r="Q822" s="49">
        <f t="shared" si="82"/>
        <v>0.14648294667758349</v>
      </c>
      <c r="R822" s="49">
        <f t="shared" si="83"/>
        <v>1.420712373076052</v>
      </c>
      <c r="S822" s="49">
        <f t="shared" si="84"/>
        <v>0.89689472024486827</v>
      </c>
    </row>
    <row r="823" spans="1:19" x14ac:dyDescent="0.25">
      <c r="A823" s="46">
        <v>635</v>
      </c>
      <c r="B823" s="46">
        <v>3.9699100800605701E-2</v>
      </c>
      <c r="D823" s="46">
        <v>822</v>
      </c>
      <c r="E823" s="47">
        <f t="shared" si="79"/>
        <v>2</v>
      </c>
      <c r="F823" s="47">
        <f t="shared" si="80"/>
        <v>0.13943693517175121</v>
      </c>
      <c r="J823" s="46">
        <v>822</v>
      </c>
      <c r="L823" s="46">
        <v>0.142213177821573</v>
      </c>
      <c r="M823" s="46">
        <f t="shared" si="81"/>
        <v>0.568852711286292</v>
      </c>
      <c r="P823" s="46">
        <v>822</v>
      </c>
      <c r="Q823" s="49">
        <f t="shared" si="82"/>
        <v>0.13943693517175121</v>
      </c>
      <c r="R823" s="49">
        <f t="shared" si="83"/>
        <v>0.568852711286292</v>
      </c>
      <c r="S823" s="49">
        <f t="shared" si="84"/>
        <v>0.75488042439587599</v>
      </c>
    </row>
    <row r="824" spans="1:19" x14ac:dyDescent="0.25">
      <c r="A824" s="46">
        <v>307</v>
      </c>
      <c r="B824" s="46">
        <v>3.8678755723152297E-2</v>
      </c>
      <c r="D824" s="46">
        <v>823</v>
      </c>
      <c r="E824" s="47">
        <f t="shared" si="79"/>
        <v>2</v>
      </c>
      <c r="F824" s="47">
        <f t="shared" si="80"/>
        <v>0.15713839545583649</v>
      </c>
      <c r="J824" s="46">
        <v>823</v>
      </c>
      <c r="L824" s="46">
        <v>0.35133265431447303</v>
      </c>
      <c r="M824" s="46">
        <f t="shared" si="81"/>
        <v>1.4053306172578921</v>
      </c>
      <c r="P824" s="46">
        <v>823</v>
      </c>
      <c r="Q824" s="49">
        <f t="shared" si="82"/>
        <v>0.15713839545583649</v>
      </c>
      <c r="R824" s="49">
        <f t="shared" si="83"/>
        <v>1.4053306172578921</v>
      </c>
      <c r="S824" s="49">
        <f t="shared" si="84"/>
        <v>0.88818403760216369</v>
      </c>
    </row>
    <row r="825" spans="1:19" x14ac:dyDescent="0.25">
      <c r="A825" s="46">
        <v>143</v>
      </c>
      <c r="B825" s="46">
        <v>5.3111758866129198E-2</v>
      </c>
      <c r="D825" s="46">
        <v>824</v>
      </c>
      <c r="E825" s="47">
        <f t="shared" si="79"/>
        <v>2</v>
      </c>
      <c r="F825" s="47">
        <f t="shared" si="80"/>
        <v>0.16686899632984559</v>
      </c>
      <c r="J825" s="46">
        <v>824</v>
      </c>
      <c r="L825" s="46">
        <v>0.59597349705493596</v>
      </c>
      <c r="M825" s="46">
        <f t="shared" si="81"/>
        <v>2.3838939882197439</v>
      </c>
      <c r="P825" s="46">
        <v>824</v>
      </c>
      <c r="Q825" s="49">
        <f t="shared" si="82"/>
        <v>0.16686899632984559</v>
      </c>
      <c r="R825" s="49">
        <f t="shared" si="83"/>
        <v>2.3838939882197439</v>
      </c>
      <c r="S825" s="49">
        <f t="shared" si="84"/>
        <v>0.93000150293828254</v>
      </c>
    </row>
    <row r="826" spans="1:19" x14ac:dyDescent="0.25">
      <c r="A826" s="46">
        <v>319</v>
      </c>
      <c r="B826" s="46">
        <v>4.1076074210703202E-2</v>
      </c>
      <c r="D826" s="46">
        <v>825</v>
      </c>
      <c r="E826" s="47">
        <f t="shared" si="79"/>
        <v>2</v>
      </c>
      <c r="F826" s="47">
        <f t="shared" si="80"/>
        <v>9.5296386930995292E-2</v>
      </c>
      <c r="J826" s="46">
        <v>825</v>
      </c>
      <c r="L826" s="46">
        <v>6.30887857851197E-2</v>
      </c>
      <c r="M826" s="46">
        <f t="shared" si="81"/>
        <v>0.2523551431404788</v>
      </c>
      <c r="P826" s="46">
        <v>825</v>
      </c>
      <c r="Q826" s="49">
        <f t="shared" si="82"/>
        <v>9.5296386930995292E-2</v>
      </c>
      <c r="R826" s="49">
        <f t="shared" si="83"/>
        <v>0.2523551431404788</v>
      </c>
      <c r="S826" s="49">
        <f t="shared" si="84"/>
        <v>0.62237192495836491</v>
      </c>
    </row>
    <row r="827" spans="1:19" x14ac:dyDescent="0.25">
      <c r="A827" s="46">
        <v>410</v>
      </c>
      <c r="B827" s="46">
        <v>3.0467480706752301E-2</v>
      </c>
      <c r="D827" s="46">
        <v>826</v>
      </c>
      <c r="E827" s="47">
        <f t="shared" si="79"/>
        <v>2</v>
      </c>
      <c r="F827" s="47">
        <f t="shared" si="80"/>
        <v>9.9998363597407491E-2</v>
      </c>
      <c r="J827" s="46">
        <v>826</v>
      </c>
      <c r="L827" s="46">
        <v>6.8908511168552802E-2</v>
      </c>
      <c r="M827" s="46">
        <f t="shared" si="81"/>
        <v>0.27563404467421121</v>
      </c>
      <c r="P827" s="46">
        <v>826</v>
      </c>
      <c r="Q827" s="49">
        <f t="shared" si="82"/>
        <v>9.9998363597407491E-2</v>
      </c>
      <c r="R827" s="49">
        <f t="shared" si="83"/>
        <v>0.27563404467421121</v>
      </c>
      <c r="S827" s="49">
        <f t="shared" si="84"/>
        <v>0.63720605081421744</v>
      </c>
    </row>
    <row r="828" spans="1:19" x14ac:dyDescent="0.25">
      <c r="A828" s="46">
        <v>607</v>
      </c>
      <c r="B828" s="46">
        <v>2.48609549309813E-2</v>
      </c>
      <c r="D828" s="46">
        <v>827</v>
      </c>
      <c r="E828" s="47">
        <f t="shared" si="79"/>
        <v>2</v>
      </c>
      <c r="F828" s="47">
        <f t="shared" si="80"/>
        <v>0.1110215083468611</v>
      </c>
      <c r="J828" s="46">
        <v>827</v>
      </c>
      <c r="L828" s="46">
        <v>8.7462033742702894E-2</v>
      </c>
      <c r="M828" s="46">
        <f t="shared" si="81"/>
        <v>0.34984813497081158</v>
      </c>
      <c r="P828" s="46">
        <v>827</v>
      </c>
      <c r="Q828" s="49">
        <f t="shared" si="82"/>
        <v>0.1110215083468611</v>
      </c>
      <c r="R828" s="49">
        <f t="shared" si="83"/>
        <v>0.34984813497081158</v>
      </c>
      <c r="S828" s="49">
        <f t="shared" si="84"/>
        <v>0.68265799571541574</v>
      </c>
    </row>
    <row r="829" spans="1:19" x14ac:dyDescent="0.25">
      <c r="A829" s="46">
        <v>374</v>
      </c>
      <c r="B829" s="46">
        <v>2.93379860443263E-2</v>
      </c>
      <c r="D829" s="46">
        <v>828</v>
      </c>
      <c r="E829" s="47">
        <f t="shared" si="79"/>
        <v>1</v>
      </c>
      <c r="F829" s="47">
        <f t="shared" si="80"/>
        <v>4.2325340716528201E-2</v>
      </c>
      <c r="J829" s="46">
        <v>828</v>
      </c>
      <c r="L829" s="46">
        <v>5.5284480114216897E-2</v>
      </c>
      <c r="M829" s="46">
        <f t="shared" si="81"/>
        <v>0.22113792045686759</v>
      </c>
      <c r="P829" s="46">
        <v>828</v>
      </c>
      <c r="Q829" s="49">
        <f t="shared" si="82"/>
        <v>4.2325340716528201E-2</v>
      </c>
      <c r="R829" s="49">
        <f t="shared" si="83"/>
        <v>0.22113792045686759</v>
      </c>
      <c r="S829" s="49">
        <f t="shared" si="84"/>
        <v>0.8086020677544371</v>
      </c>
    </row>
    <row r="830" spans="1:19" x14ac:dyDescent="0.25">
      <c r="A830" s="46">
        <v>686</v>
      </c>
      <c r="B830" s="46">
        <v>3.8000284446212403E-2</v>
      </c>
      <c r="D830" s="46">
        <v>829</v>
      </c>
      <c r="E830" s="47">
        <f t="shared" si="79"/>
        <v>2</v>
      </c>
      <c r="F830" s="47">
        <f t="shared" si="80"/>
        <v>0.1058660291854758</v>
      </c>
      <c r="J830" s="46">
        <v>829</v>
      </c>
      <c r="L830" s="46">
        <v>7.3780431495234403E-2</v>
      </c>
      <c r="M830" s="46">
        <f t="shared" si="81"/>
        <v>0.29512172598093761</v>
      </c>
      <c r="P830" s="46">
        <v>829</v>
      </c>
      <c r="Q830" s="49">
        <f t="shared" si="82"/>
        <v>0.1058660291854758</v>
      </c>
      <c r="R830" s="49">
        <f t="shared" si="83"/>
        <v>0.29512172598093761</v>
      </c>
      <c r="S830" s="49">
        <f t="shared" si="84"/>
        <v>0.6412801231979991</v>
      </c>
    </row>
    <row r="831" spans="1:19" x14ac:dyDescent="0.25">
      <c r="A831" s="46">
        <v>610</v>
      </c>
      <c r="B831" s="46">
        <v>8.7151608712109294E-2</v>
      </c>
      <c r="D831" s="46">
        <v>830</v>
      </c>
      <c r="E831" s="47">
        <f t="shared" si="79"/>
        <v>1</v>
      </c>
      <c r="F831" s="47">
        <f t="shared" si="80"/>
        <v>4.6589914251984103E-2</v>
      </c>
      <c r="J831" s="46">
        <v>830</v>
      </c>
      <c r="L831" s="46">
        <v>6.4892195437037697E-2</v>
      </c>
      <c r="M831" s="46">
        <f t="shared" si="81"/>
        <v>0.25956878174815079</v>
      </c>
      <c r="P831" s="46">
        <v>830</v>
      </c>
      <c r="Q831" s="49">
        <f t="shared" si="82"/>
        <v>4.6589914251984103E-2</v>
      </c>
      <c r="R831" s="49">
        <f t="shared" si="83"/>
        <v>0.25956878174815079</v>
      </c>
      <c r="S831" s="49">
        <f t="shared" si="84"/>
        <v>0.82051033279807728</v>
      </c>
    </row>
    <row r="832" spans="1:19" x14ac:dyDescent="0.25">
      <c r="A832" s="46">
        <v>904</v>
      </c>
      <c r="B832" s="46">
        <v>3.9140176144194003E-2</v>
      </c>
      <c r="D832" s="46">
        <v>831</v>
      </c>
      <c r="E832" s="47">
        <f t="shared" si="79"/>
        <v>2</v>
      </c>
      <c r="F832" s="47">
        <f t="shared" si="80"/>
        <v>0.1112375236715773</v>
      </c>
      <c r="J832" s="46">
        <v>831</v>
      </c>
      <c r="L832" s="46">
        <v>8.1757534945288493E-2</v>
      </c>
      <c r="M832" s="46">
        <f t="shared" si="81"/>
        <v>0.32703013978115397</v>
      </c>
      <c r="P832" s="46">
        <v>831</v>
      </c>
      <c r="Q832" s="49">
        <f t="shared" si="82"/>
        <v>0.1112375236715773</v>
      </c>
      <c r="R832" s="49">
        <f t="shared" si="83"/>
        <v>0.32703013978115397</v>
      </c>
      <c r="S832" s="49">
        <f t="shared" si="84"/>
        <v>0.65985543795438373</v>
      </c>
    </row>
    <row r="833" spans="1:19" x14ac:dyDescent="0.25">
      <c r="A833" s="46">
        <v>526</v>
      </c>
      <c r="B833" s="46">
        <v>3.7215869702166497E-2</v>
      </c>
      <c r="D833" s="46">
        <v>832</v>
      </c>
      <c r="E833" s="47">
        <f t="shared" si="79"/>
        <v>2</v>
      </c>
      <c r="F833" s="47">
        <f t="shared" si="80"/>
        <v>0.14798411263887939</v>
      </c>
      <c r="J833" s="46">
        <v>832</v>
      </c>
      <c r="L833" s="46">
        <v>0.36603951782341598</v>
      </c>
      <c r="M833" s="46">
        <f t="shared" si="81"/>
        <v>1.4641580712936639</v>
      </c>
      <c r="P833" s="46">
        <v>832</v>
      </c>
      <c r="Q833" s="49">
        <f t="shared" si="82"/>
        <v>0.14798411263887939</v>
      </c>
      <c r="R833" s="49">
        <f t="shared" si="83"/>
        <v>1.4641580712936639</v>
      </c>
      <c r="S833" s="49">
        <f t="shared" si="84"/>
        <v>0.89892886871966815</v>
      </c>
    </row>
    <row r="834" spans="1:19" x14ac:dyDescent="0.25">
      <c r="A834" s="46">
        <v>859</v>
      </c>
      <c r="B834" s="46">
        <v>2.6763173020737101E-2</v>
      </c>
      <c r="D834" s="46">
        <v>833</v>
      </c>
      <c r="E834" s="47">
        <f t="shared" ref="E834:E897" si="85">+COUNTIF($A$3:$A$3132,D834)</f>
        <v>2</v>
      </c>
      <c r="F834" s="47">
        <f t="shared" ref="F834:F897" si="86">+SUMIF($A$3:$A$3134,D834,$B$3:$B$3134)</f>
        <v>0.1142178504288167</v>
      </c>
      <c r="J834" s="46">
        <v>833</v>
      </c>
      <c r="L834" s="46">
        <v>0.10485869105206699</v>
      </c>
      <c r="M834" s="46">
        <f t="shared" si="81"/>
        <v>0.41943476420826797</v>
      </c>
      <c r="P834" s="46">
        <v>833</v>
      </c>
      <c r="Q834" s="49">
        <f t="shared" si="82"/>
        <v>0.1142178504288167</v>
      </c>
      <c r="R834" s="49">
        <f t="shared" si="83"/>
        <v>0.41943476420826797</v>
      </c>
      <c r="S834" s="49">
        <f t="shared" si="84"/>
        <v>0.72768625737445436</v>
      </c>
    </row>
    <row r="835" spans="1:19" x14ac:dyDescent="0.25">
      <c r="A835" s="46">
        <v>881</v>
      </c>
      <c r="B835" s="46">
        <v>2.7126092857384401E-2</v>
      </c>
      <c r="D835" s="46">
        <v>834</v>
      </c>
      <c r="E835" s="47">
        <f t="shared" si="85"/>
        <v>2</v>
      </c>
      <c r="F835" s="47">
        <f t="shared" si="86"/>
        <v>0.1053284042094607</v>
      </c>
      <c r="J835" s="46">
        <v>834</v>
      </c>
      <c r="L835" s="46">
        <v>6.6071689838636594E-2</v>
      </c>
      <c r="M835" s="46">
        <f t="shared" ref="M835:M898" si="87">L835*4</f>
        <v>0.26428675935454637</v>
      </c>
      <c r="P835" s="46">
        <v>834</v>
      </c>
      <c r="Q835" s="49">
        <f t="shared" si="82"/>
        <v>0.1053284042094607</v>
      </c>
      <c r="R835" s="49">
        <f t="shared" si="83"/>
        <v>0.26428675935454637</v>
      </c>
      <c r="S835" s="49">
        <f t="shared" si="84"/>
        <v>0.6014616681263234</v>
      </c>
    </row>
    <row r="836" spans="1:19" x14ac:dyDescent="0.25">
      <c r="A836" s="46">
        <v>305</v>
      </c>
      <c r="B836" s="46">
        <v>3.3873429151131999E-2</v>
      </c>
      <c r="D836" s="46">
        <v>835</v>
      </c>
      <c r="E836" s="47">
        <f t="shared" si="85"/>
        <v>2</v>
      </c>
      <c r="F836" s="47">
        <f t="shared" si="86"/>
        <v>0.1087065610044177</v>
      </c>
      <c r="J836" s="46">
        <v>835</v>
      </c>
      <c r="L836" s="46">
        <v>8.7928556951999207E-2</v>
      </c>
      <c r="M836" s="46">
        <f t="shared" si="87"/>
        <v>0.35171422780799683</v>
      </c>
      <c r="P836" s="46">
        <v>835</v>
      </c>
      <c r="Q836" s="49">
        <f t="shared" ref="Q836:Q899" si="88">+VLOOKUP(P836,$D$2:$F$921,3,0)</f>
        <v>0.1087065610044177</v>
      </c>
      <c r="R836" s="49">
        <f t="shared" ref="R836:R899" si="89">+VLOOKUP(P836,$J$2:$M$921,4,0)</f>
        <v>0.35171422780799683</v>
      </c>
      <c r="S836" s="49">
        <f t="shared" ref="S836:S899" si="90">+(R836-Q836)/R836</f>
        <v>0.69092361806937952</v>
      </c>
    </row>
    <row r="837" spans="1:19" x14ac:dyDescent="0.25">
      <c r="A837" s="46">
        <v>912</v>
      </c>
      <c r="B837" s="46">
        <v>4.2380410285506098E-2</v>
      </c>
      <c r="D837" s="46">
        <v>836</v>
      </c>
      <c r="E837" s="47">
        <f t="shared" si="85"/>
        <v>2</v>
      </c>
      <c r="F837" s="47">
        <f t="shared" si="86"/>
        <v>0.10767083337781419</v>
      </c>
      <c r="J837" s="46">
        <v>836</v>
      </c>
      <c r="L837" s="46">
        <v>8.3927594721021098E-2</v>
      </c>
      <c r="M837" s="46">
        <f t="shared" si="87"/>
        <v>0.33571037888408439</v>
      </c>
      <c r="P837" s="46">
        <v>836</v>
      </c>
      <c r="Q837" s="49">
        <f t="shared" si="88"/>
        <v>0.10767083337781419</v>
      </c>
      <c r="R837" s="49">
        <f t="shared" si="89"/>
        <v>0.33571037888408439</v>
      </c>
      <c r="S837" s="49">
        <f t="shared" si="90"/>
        <v>0.67927463626320805</v>
      </c>
    </row>
    <row r="838" spans="1:19" x14ac:dyDescent="0.25">
      <c r="A838" s="46">
        <v>560</v>
      </c>
      <c r="B838" s="46">
        <v>5.6073955488163303E-2</v>
      </c>
      <c r="D838" s="46">
        <v>837</v>
      </c>
      <c r="E838" s="47">
        <f t="shared" si="85"/>
        <v>2</v>
      </c>
      <c r="F838" s="47">
        <f t="shared" si="86"/>
        <v>9.5003979595280702E-2</v>
      </c>
      <c r="J838" s="46">
        <v>837</v>
      </c>
      <c r="L838" s="46">
        <v>6.2133147245321201E-2</v>
      </c>
      <c r="M838" s="46">
        <f t="shared" si="87"/>
        <v>0.2485325889812848</v>
      </c>
      <c r="P838" s="46">
        <v>837</v>
      </c>
      <c r="Q838" s="49">
        <f t="shared" si="88"/>
        <v>9.5003979595280702E-2</v>
      </c>
      <c r="R838" s="49">
        <f t="shared" si="89"/>
        <v>0.2485325889812848</v>
      </c>
      <c r="S838" s="49">
        <f t="shared" si="90"/>
        <v>0.61774035355003376</v>
      </c>
    </row>
    <row r="839" spans="1:19" x14ac:dyDescent="0.25">
      <c r="A839" s="46">
        <v>212</v>
      </c>
      <c r="B839" s="46">
        <v>4.0248786232301298E-2</v>
      </c>
      <c r="D839" s="46">
        <v>838</v>
      </c>
      <c r="E839" s="47">
        <f t="shared" si="85"/>
        <v>2</v>
      </c>
      <c r="F839" s="47">
        <f t="shared" si="86"/>
        <v>0.1082213339612388</v>
      </c>
      <c r="J839" s="46">
        <v>838</v>
      </c>
      <c r="L839" s="46">
        <v>8.1975535767404503E-2</v>
      </c>
      <c r="M839" s="46">
        <f t="shared" si="87"/>
        <v>0.32790214306961801</v>
      </c>
      <c r="P839" s="46">
        <v>838</v>
      </c>
      <c r="Q839" s="49">
        <f t="shared" si="88"/>
        <v>0.1082213339612388</v>
      </c>
      <c r="R839" s="49">
        <f t="shared" si="89"/>
        <v>0.32790214306961801</v>
      </c>
      <c r="S839" s="49">
        <f t="shared" si="90"/>
        <v>0.6699584426373757</v>
      </c>
    </row>
    <row r="840" spans="1:19" x14ac:dyDescent="0.25">
      <c r="A840" s="46">
        <v>248</v>
      </c>
      <c r="B840" s="46">
        <v>3.3776784880351803E-2</v>
      </c>
      <c r="D840" s="46">
        <v>839</v>
      </c>
      <c r="E840" s="47">
        <f t="shared" si="85"/>
        <v>2</v>
      </c>
      <c r="F840" s="47">
        <f t="shared" si="86"/>
        <v>0.14120834559588891</v>
      </c>
      <c r="J840" s="46">
        <v>839</v>
      </c>
      <c r="L840" s="46">
        <v>0.332283609352651</v>
      </c>
      <c r="M840" s="46">
        <f t="shared" si="87"/>
        <v>1.329134437410604</v>
      </c>
      <c r="P840" s="46">
        <v>839</v>
      </c>
      <c r="Q840" s="49">
        <f t="shared" si="88"/>
        <v>0.14120834559588891</v>
      </c>
      <c r="R840" s="49">
        <f t="shared" si="89"/>
        <v>1.329134437410604</v>
      </c>
      <c r="S840" s="49">
        <f t="shared" si="90"/>
        <v>0.89375917016265971</v>
      </c>
    </row>
    <row r="841" spans="1:19" x14ac:dyDescent="0.25">
      <c r="A841" s="46">
        <v>242</v>
      </c>
      <c r="B841" s="46">
        <v>3.0142718766818899E-2</v>
      </c>
      <c r="D841" s="46">
        <v>840</v>
      </c>
      <c r="E841" s="47">
        <f t="shared" si="85"/>
        <v>2</v>
      </c>
      <c r="F841" s="47">
        <f t="shared" si="86"/>
        <v>0.15885130518475271</v>
      </c>
      <c r="J841" s="46">
        <v>840</v>
      </c>
      <c r="L841" s="46">
        <v>0.57302330454597294</v>
      </c>
      <c r="M841" s="46">
        <f t="shared" si="87"/>
        <v>2.2920932181838918</v>
      </c>
      <c r="P841" s="46">
        <v>840</v>
      </c>
      <c r="Q841" s="49">
        <f t="shared" si="88"/>
        <v>0.15885130518475271</v>
      </c>
      <c r="R841" s="49">
        <f t="shared" si="89"/>
        <v>2.2920932181838918</v>
      </c>
      <c r="S841" s="49">
        <f t="shared" si="90"/>
        <v>0.93069596649711461</v>
      </c>
    </row>
    <row r="842" spans="1:19" x14ac:dyDescent="0.25">
      <c r="A842" s="46">
        <v>285</v>
      </c>
      <c r="B842" s="46">
        <v>2.8639818486493499E-2</v>
      </c>
      <c r="D842" s="46">
        <v>841</v>
      </c>
      <c r="E842" s="47">
        <f t="shared" si="85"/>
        <v>2</v>
      </c>
      <c r="F842" s="47">
        <f t="shared" si="86"/>
        <v>0.1267115521699303</v>
      </c>
      <c r="J842" s="46">
        <v>841</v>
      </c>
      <c r="L842" s="46">
        <v>0.14397976398360701</v>
      </c>
      <c r="M842" s="46">
        <f t="shared" si="87"/>
        <v>0.57591905593442805</v>
      </c>
      <c r="P842" s="46">
        <v>841</v>
      </c>
      <c r="Q842" s="49">
        <f t="shared" si="88"/>
        <v>0.1267115521699303</v>
      </c>
      <c r="R842" s="49">
        <f t="shared" si="89"/>
        <v>0.57591905593442805</v>
      </c>
      <c r="S842" s="49">
        <f t="shared" si="90"/>
        <v>0.77998374795162673</v>
      </c>
    </row>
    <row r="843" spans="1:19" x14ac:dyDescent="0.25">
      <c r="A843" s="46">
        <v>255</v>
      </c>
      <c r="B843" s="46">
        <v>3.7291322562576702E-2</v>
      </c>
      <c r="D843" s="46">
        <v>842</v>
      </c>
      <c r="E843" s="47">
        <f t="shared" si="85"/>
        <v>2</v>
      </c>
      <c r="F843" s="47">
        <f t="shared" si="86"/>
        <v>0.14179185698013341</v>
      </c>
      <c r="J843" s="46">
        <v>842</v>
      </c>
      <c r="L843" s="46">
        <v>0.26732347903134601</v>
      </c>
      <c r="M843" s="46">
        <f t="shared" si="87"/>
        <v>1.069293916125384</v>
      </c>
      <c r="P843" s="46">
        <v>842</v>
      </c>
      <c r="Q843" s="49">
        <f t="shared" si="88"/>
        <v>0.14179185698013341</v>
      </c>
      <c r="R843" s="49">
        <f t="shared" si="89"/>
        <v>1.069293916125384</v>
      </c>
      <c r="S843" s="49">
        <f t="shared" si="90"/>
        <v>0.86739674205393391</v>
      </c>
    </row>
    <row r="844" spans="1:19" x14ac:dyDescent="0.25">
      <c r="A844" s="46">
        <v>151</v>
      </c>
      <c r="B844" s="46">
        <v>3.0136378138731899E-2</v>
      </c>
      <c r="D844" s="46">
        <v>843</v>
      </c>
      <c r="E844" s="47">
        <f t="shared" si="85"/>
        <v>2</v>
      </c>
      <c r="F844" s="47">
        <f t="shared" si="86"/>
        <v>0.1238177827299537</v>
      </c>
      <c r="J844" s="46">
        <v>843</v>
      </c>
      <c r="L844" s="46">
        <v>0.12542139751119799</v>
      </c>
      <c r="M844" s="46">
        <f t="shared" si="87"/>
        <v>0.50168559004479196</v>
      </c>
      <c r="P844" s="46">
        <v>843</v>
      </c>
      <c r="Q844" s="49">
        <f t="shared" si="88"/>
        <v>0.1238177827299537</v>
      </c>
      <c r="R844" s="49">
        <f t="shared" si="89"/>
        <v>0.50168559004479196</v>
      </c>
      <c r="S844" s="49">
        <f t="shared" si="90"/>
        <v>0.75319645374127875</v>
      </c>
    </row>
    <row r="845" spans="1:19" x14ac:dyDescent="0.25">
      <c r="A845" s="46">
        <v>348</v>
      </c>
      <c r="B845" s="46">
        <v>3.8325751438711898E-2</v>
      </c>
      <c r="D845" s="46">
        <v>844</v>
      </c>
      <c r="E845" s="47">
        <f t="shared" si="85"/>
        <v>2</v>
      </c>
      <c r="F845" s="47">
        <f t="shared" si="86"/>
        <v>0.1062676968127875</v>
      </c>
      <c r="J845" s="46">
        <v>844</v>
      </c>
      <c r="L845" s="46">
        <v>6.8296198200052005E-2</v>
      </c>
      <c r="M845" s="46">
        <f t="shared" si="87"/>
        <v>0.27318479280020802</v>
      </c>
      <c r="P845" s="46">
        <v>844</v>
      </c>
      <c r="Q845" s="49">
        <f t="shared" si="88"/>
        <v>0.1062676968127875</v>
      </c>
      <c r="R845" s="49">
        <f t="shared" si="89"/>
        <v>0.27318479280020802</v>
      </c>
      <c r="S845" s="49">
        <f t="shared" si="90"/>
        <v>0.61100434719107621</v>
      </c>
    </row>
    <row r="846" spans="1:19" x14ac:dyDescent="0.25">
      <c r="A846" s="46">
        <v>221</v>
      </c>
      <c r="B846" s="46">
        <v>2.8299178628155199E-2</v>
      </c>
      <c r="D846" s="46">
        <v>845</v>
      </c>
      <c r="E846" s="47">
        <f t="shared" si="85"/>
        <v>2</v>
      </c>
      <c r="F846" s="47">
        <f t="shared" si="86"/>
        <v>0.1253767783802241</v>
      </c>
      <c r="J846" s="46">
        <v>845</v>
      </c>
      <c r="L846" s="46">
        <v>0.12932039730539099</v>
      </c>
      <c r="M846" s="46">
        <f t="shared" si="87"/>
        <v>0.51728158922156398</v>
      </c>
      <c r="P846" s="46">
        <v>845</v>
      </c>
      <c r="Q846" s="49">
        <f t="shared" si="88"/>
        <v>0.1253767783802241</v>
      </c>
      <c r="R846" s="49">
        <f t="shared" si="89"/>
        <v>0.51728158922156398</v>
      </c>
      <c r="S846" s="49">
        <f t="shared" si="90"/>
        <v>0.75762373725904586</v>
      </c>
    </row>
    <row r="847" spans="1:19" x14ac:dyDescent="0.25">
      <c r="A847" s="46">
        <v>116</v>
      </c>
      <c r="B847" s="46">
        <v>2.7038957240795899E-2</v>
      </c>
      <c r="D847" s="46">
        <v>846</v>
      </c>
      <c r="E847" s="47">
        <f t="shared" si="85"/>
        <v>2</v>
      </c>
      <c r="F847" s="47">
        <f t="shared" si="86"/>
        <v>0.1247506943763102</v>
      </c>
      <c r="J847" s="46">
        <v>846</v>
      </c>
      <c r="L847" s="46">
        <v>0.13968087347924801</v>
      </c>
      <c r="M847" s="46">
        <f t="shared" si="87"/>
        <v>0.55872349391699205</v>
      </c>
      <c r="P847" s="46">
        <v>846</v>
      </c>
      <c r="Q847" s="49">
        <f t="shared" si="88"/>
        <v>0.1247506943763102</v>
      </c>
      <c r="R847" s="49">
        <f t="shared" si="89"/>
        <v>0.55872349391699205</v>
      </c>
      <c r="S847" s="49">
        <f t="shared" si="90"/>
        <v>0.77672194612449208</v>
      </c>
    </row>
    <row r="848" spans="1:19" x14ac:dyDescent="0.25">
      <c r="A848" s="46">
        <v>97</v>
      </c>
      <c r="B848" s="46">
        <v>2.84610383042E-2</v>
      </c>
      <c r="D848" s="46">
        <v>847</v>
      </c>
      <c r="E848" s="47">
        <f t="shared" si="85"/>
        <v>2</v>
      </c>
      <c r="F848" s="47">
        <f t="shared" si="86"/>
        <v>0.1334146532226308</v>
      </c>
      <c r="J848" s="46">
        <v>847</v>
      </c>
      <c r="L848" s="46">
        <v>0.16566853323784</v>
      </c>
      <c r="M848" s="46">
        <f t="shared" si="87"/>
        <v>0.66267413295136002</v>
      </c>
      <c r="P848" s="46">
        <v>847</v>
      </c>
      <c r="Q848" s="49">
        <f t="shared" si="88"/>
        <v>0.1334146532226308</v>
      </c>
      <c r="R848" s="49">
        <f t="shared" si="89"/>
        <v>0.66267413295136002</v>
      </c>
      <c r="S848" s="49">
        <f t="shared" si="90"/>
        <v>0.79867230877348372</v>
      </c>
    </row>
    <row r="849" spans="1:19" x14ac:dyDescent="0.25">
      <c r="A849" s="46">
        <v>140</v>
      </c>
      <c r="B849" s="46">
        <v>3.8252169714292197E-2</v>
      </c>
      <c r="D849" s="46">
        <v>848</v>
      </c>
      <c r="E849" s="47">
        <f t="shared" si="85"/>
        <v>2</v>
      </c>
      <c r="F849" s="47">
        <f t="shared" si="86"/>
        <v>0.1209636029710317</v>
      </c>
      <c r="J849" s="46">
        <v>848</v>
      </c>
      <c r="L849" s="46">
        <v>0.10342479287925201</v>
      </c>
      <c r="M849" s="46">
        <f t="shared" si="87"/>
        <v>0.41369917151700802</v>
      </c>
      <c r="P849" s="46">
        <v>848</v>
      </c>
      <c r="Q849" s="49">
        <f t="shared" si="88"/>
        <v>0.1209636029710317</v>
      </c>
      <c r="R849" s="49">
        <f t="shared" si="89"/>
        <v>0.41369917151700802</v>
      </c>
      <c r="S849" s="49">
        <f t="shared" si="90"/>
        <v>0.70760491850281926</v>
      </c>
    </row>
    <row r="850" spans="1:19" x14ac:dyDescent="0.25">
      <c r="A850" s="46">
        <v>170</v>
      </c>
      <c r="B850" s="46">
        <v>2.7056030869071799E-2</v>
      </c>
      <c r="D850" s="46">
        <v>849</v>
      </c>
      <c r="E850" s="47">
        <f t="shared" si="85"/>
        <v>2</v>
      </c>
      <c r="F850" s="47">
        <f t="shared" si="86"/>
        <v>0.1295677812288929</v>
      </c>
      <c r="J850" s="46">
        <v>849</v>
      </c>
      <c r="L850" s="46">
        <v>0.17222181272974299</v>
      </c>
      <c r="M850" s="46">
        <f t="shared" si="87"/>
        <v>0.68888725091897196</v>
      </c>
      <c r="P850" s="46">
        <v>849</v>
      </c>
      <c r="Q850" s="49">
        <f t="shared" si="88"/>
        <v>0.1295677812288929</v>
      </c>
      <c r="R850" s="49">
        <f t="shared" si="89"/>
        <v>0.68888725091897196</v>
      </c>
      <c r="S850" s="49">
        <f t="shared" si="90"/>
        <v>0.8119172897218665</v>
      </c>
    </row>
    <row r="851" spans="1:19" x14ac:dyDescent="0.25">
      <c r="A851" s="46">
        <v>7</v>
      </c>
      <c r="B851" s="46">
        <v>3.11381242973006E-2</v>
      </c>
      <c r="D851" s="46">
        <v>850</v>
      </c>
      <c r="E851" s="47">
        <f t="shared" si="85"/>
        <v>1</v>
      </c>
      <c r="F851" s="47">
        <f t="shared" si="86"/>
        <v>3.55110889785318E-2</v>
      </c>
      <c r="J851" s="46">
        <v>850</v>
      </c>
      <c r="L851" s="46">
        <v>4.46871037089153E-2</v>
      </c>
      <c r="M851" s="46">
        <f t="shared" si="87"/>
        <v>0.1787484148356612</v>
      </c>
      <c r="P851" s="46">
        <v>850</v>
      </c>
      <c r="Q851" s="49">
        <f t="shared" si="88"/>
        <v>3.55110889785318E-2</v>
      </c>
      <c r="R851" s="49">
        <f t="shared" si="89"/>
        <v>0.1787484148356612</v>
      </c>
      <c r="S851" s="49">
        <f t="shared" si="90"/>
        <v>0.80133480338172391</v>
      </c>
    </row>
    <row r="852" spans="1:19" x14ac:dyDescent="0.25">
      <c r="A852" s="46">
        <v>69</v>
      </c>
      <c r="B852" s="46">
        <v>3.4670960710665499E-2</v>
      </c>
      <c r="D852" s="46">
        <v>851</v>
      </c>
      <c r="E852" s="47">
        <f t="shared" si="85"/>
        <v>1</v>
      </c>
      <c r="F852" s="47">
        <f t="shared" si="86"/>
        <v>2.9112189452810501E-2</v>
      </c>
      <c r="J852" s="46">
        <v>851</v>
      </c>
      <c r="L852" s="46">
        <v>3.9851884460530403E-2</v>
      </c>
      <c r="M852" s="46">
        <f t="shared" si="87"/>
        <v>0.15940753784212161</v>
      </c>
      <c r="P852" s="46">
        <v>851</v>
      </c>
      <c r="Q852" s="49">
        <f t="shared" si="88"/>
        <v>2.9112189452810501E-2</v>
      </c>
      <c r="R852" s="49">
        <f t="shared" si="89"/>
        <v>0.15940753784212161</v>
      </c>
      <c r="S852" s="49">
        <f t="shared" si="90"/>
        <v>0.8173725669005476</v>
      </c>
    </row>
    <row r="853" spans="1:19" x14ac:dyDescent="0.25">
      <c r="A853" s="46">
        <v>84</v>
      </c>
      <c r="B853" s="46">
        <v>3.1922138542875102E-2</v>
      </c>
      <c r="D853" s="46">
        <v>852</v>
      </c>
      <c r="E853" s="47">
        <f t="shared" si="85"/>
        <v>2</v>
      </c>
      <c r="F853" s="47">
        <f t="shared" si="86"/>
        <v>0.12793547221052351</v>
      </c>
      <c r="J853" s="46">
        <v>852</v>
      </c>
      <c r="L853" s="46">
        <v>0.12923582718384</v>
      </c>
      <c r="M853" s="46">
        <f t="shared" si="87"/>
        <v>0.51694330873535999</v>
      </c>
      <c r="P853" s="46">
        <v>852</v>
      </c>
      <c r="Q853" s="49">
        <f t="shared" si="88"/>
        <v>0.12793547221052351</v>
      </c>
      <c r="R853" s="49">
        <f t="shared" si="89"/>
        <v>0.51694330873535999</v>
      </c>
      <c r="S853" s="49">
        <f t="shared" si="90"/>
        <v>0.75251546920395906</v>
      </c>
    </row>
    <row r="854" spans="1:19" x14ac:dyDescent="0.25">
      <c r="A854" s="46">
        <v>38</v>
      </c>
      <c r="B854" s="46">
        <v>5.0463026192719598E-2</v>
      </c>
      <c r="D854" s="46">
        <v>853</v>
      </c>
      <c r="E854" s="47">
        <f t="shared" si="85"/>
        <v>3</v>
      </c>
      <c r="F854" s="47">
        <f t="shared" si="86"/>
        <v>0.26168857463657902</v>
      </c>
      <c r="J854" s="46">
        <v>853</v>
      </c>
      <c r="L854" s="46">
        <v>2.0554579690737298</v>
      </c>
      <c r="M854" s="46">
        <f t="shared" si="87"/>
        <v>8.2218318762949192</v>
      </c>
      <c r="P854" s="46">
        <v>853</v>
      </c>
      <c r="Q854" s="49">
        <f t="shared" si="88"/>
        <v>0.26168857463657902</v>
      </c>
      <c r="R854" s="49">
        <f t="shared" si="89"/>
        <v>8.2218318762949192</v>
      </c>
      <c r="S854" s="49">
        <f t="shared" si="90"/>
        <v>0.96817150015058373</v>
      </c>
    </row>
    <row r="855" spans="1:19" x14ac:dyDescent="0.25">
      <c r="A855" s="46">
        <v>316</v>
      </c>
      <c r="B855" s="46">
        <v>3.1811733962856498E-2</v>
      </c>
      <c r="D855" s="46">
        <v>854</v>
      </c>
      <c r="E855" s="47">
        <f t="shared" si="85"/>
        <v>2</v>
      </c>
      <c r="F855" s="47">
        <f t="shared" si="86"/>
        <v>0.15946996330905938</v>
      </c>
      <c r="J855" s="46">
        <v>854</v>
      </c>
      <c r="L855" s="46">
        <v>0.53148507362050501</v>
      </c>
      <c r="M855" s="46">
        <f t="shared" si="87"/>
        <v>2.12594029448202</v>
      </c>
      <c r="P855" s="46">
        <v>854</v>
      </c>
      <c r="Q855" s="49">
        <f t="shared" si="88"/>
        <v>0.15946996330905938</v>
      </c>
      <c r="R855" s="49">
        <f t="shared" si="89"/>
        <v>2.12594029448202</v>
      </c>
      <c r="S855" s="49">
        <f t="shared" si="90"/>
        <v>0.92498850333522009</v>
      </c>
    </row>
    <row r="856" spans="1:19" x14ac:dyDescent="0.25">
      <c r="A856" s="46">
        <v>901</v>
      </c>
      <c r="B856" s="46">
        <v>6.75698449335385E-2</v>
      </c>
      <c r="D856" s="46">
        <v>855</v>
      </c>
      <c r="E856" s="47">
        <f t="shared" si="85"/>
        <v>2</v>
      </c>
      <c r="F856" s="47">
        <f t="shared" si="86"/>
        <v>0.1342899818875701</v>
      </c>
      <c r="J856" s="46">
        <v>855</v>
      </c>
      <c r="L856" s="46">
        <v>0.19358572908982699</v>
      </c>
      <c r="M856" s="46">
        <f t="shared" si="87"/>
        <v>0.77434291635930796</v>
      </c>
      <c r="P856" s="46">
        <v>855</v>
      </c>
      <c r="Q856" s="49">
        <f t="shared" si="88"/>
        <v>0.1342899818875701</v>
      </c>
      <c r="R856" s="49">
        <f t="shared" si="89"/>
        <v>0.77434291635930796</v>
      </c>
      <c r="S856" s="49">
        <f t="shared" si="90"/>
        <v>0.82657556613424565</v>
      </c>
    </row>
    <row r="857" spans="1:19" x14ac:dyDescent="0.25">
      <c r="A857" s="46">
        <v>873</v>
      </c>
      <c r="B857" s="46">
        <v>3.8637044262180398E-2</v>
      </c>
      <c r="D857" s="46">
        <v>856</v>
      </c>
      <c r="E857" s="47">
        <f t="shared" si="85"/>
        <v>2</v>
      </c>
      <c r="F857" s="47">
        <f t="shared" si="86"/>
        <v>0.14274732493481651</v>
      </c>
      <c r="J857" s="46">
        <v>856</v>
      </c>
      <c r="L857" s="46">
        <v>0.25311405179851798</v>
      </c>
      <c r="M857" s="46">
        <f t="shared" si="87"/>
        <v>1.0124562071940719</v>
      </c>
      <c r="P857" s="46">
        <v>856</v>
      </c>
      <c r="Q857" s="49">
        <f t="shared" si="88"/>
        <v>0.14274732493481651</v>
      </c>
      <c r="R857" s="49">
        <f t="shared" si="89"/>
        <v>1.0124562071940719</v>
      </c>
      <c r="S857" s="49">
        <f t="shared" si="90"/>
        <v>0.85900888954947741</v>
      </c>
    </row>
    <row r="858" spans="1:19" x14ac:dyDescent="0.25">
      <c r="A858" s="46">
        <v>273</v>
      </c>
      <c r="B858" s="46">
        <v>3.7263967458052001E-2</v>
      </c>
      <c r="D858" s="46">
        <v>857</v>
      </c>
      <c r="E858" s="47">
        <f t="shared" si="85"/>
        <v>2</v>
      </c>
      <c r="F858" s="47">
        <f t="shared" si="86"/>
        <v>9.5541233925934499E-2</v>
      </c>
      <c r="J858" s="46">
        <v>857</v>
      </c>
      <c r="L858" s="46">
        <v>6.2326204746617098E-2</v>
      </c>
      <c r="M858" s="46">
        <f t="shared" si="87"/>
        <v>0.24930481898646839</v>
      </c>
      <c r="P858" s="46">
        <v>857</v>
      </c>
      <c r="Q858" s="49">
        <f t="shared" si="88"/>
        <v>9.5541233925934499E-2</v>
      </c>
      <c r="R858" s="49">
        <f t="shared" si="89"/>
        <v>0.24930481898646839</v>
      </c>
      <c r="S858" s="49">
        <f t="shared" si="90"/>
        <v>0.61676940576459449</v>
      </c>
    </row>
    <row r="859" spans="1:19" x14ac:dyDescent="0.25">
      <c r="A859" s="46">
        <v>43</v>
      </c>
      <c r="B859" s="46">
        <v>3.0309963585649101E-2</v>
      </c>
      <c r="D859" s="46">
        <v>858</v>
      </c>
      <c r="E859" s="47">
        <f t="shared" si="85"/>
        <v>2</v>
      </c>
      <c r="F859" s="47">
        <f t="shared" si="86"/>
        <v>0.140121042850888</v>
      </c>
      <c r="J859" s="46">
        <v>858</v>
      </c>
      <c r="L859" s="46">
        <v>0.26196408300031399</v>
      </c>
      <c r="M859" s="46">
        <f t="shared" si="87"/>
        <v>1.0478563320012559</v>
      </c>
      <c r="P859" s="46">
        <v>858</v>
      </c>
      <c r="Q859" s="49">
        <f t="shared" si="88"/>
        <v>0.140121042850888</v>
      </c>
      <c r="R859" s="49">
        <f t="shared" si="89"/>
        <v>1.0478563320012559</v>
      </c>
      <c r="S859" s="49">
        <f t="shared" si="90"/>
        <v>0.86627838323668205</v>
      </c>
    </row>
    <row r="860" spans="1:19" x14ac:dyDescent="0.25">
      <c r="A860" s="46">
        <v>413</v>
      </c>
      <c r="B860" s="46">
        <v>2.78922569947955E-2</v>
      </c>
      <c r="D860" s="46">
        <v>859</v>
      </c>
      <c r="E860" s="47">
        <f t="shared" si="85"/>
        <v>1</v>
      </c>
      <c r="F860" s="47">
        <f t="shared" si="86"/>
        <v>2.6763173020737101E-2</v>
      </c>
      <c r="J860" s="46">
        <v>859</v>
      </c>
      <c r="L860" s="46">
        <v>3.7375453324638701E-2</v>
      </c>
      <c r="M860" s="46">
        <f t="shared" si="87"/>
        <v>0.1495018132985548</v>
      </c>
      <c r="P860" s="46">
        <v>859</v>
      </c>
      <c r="Q860" s="49">
        <f t="shared" si="88"/>
        <v>2.6763173020737101E-2</v>
      </c>
      <c r="R860" s="49">
        <f t="shared" si="89"/>
        <v>0.1495018132985548</v>
      </c>
      <c r="S860" s="49">
        <f t="shared" si="90"/>
        <v>0.82098429155978792</v>
      </c>
    </row>
    <row r="861" spans="1:19" x14ac:dyDescent="0.25">
      <c r="A861" s="46">
        <v>556</v>
      </c>
      <c r="B861" s="46">
        <v>4.80908573676012E-2</v>
      </c>
      <c r="D861" s="46">
        <v>860</v>
      </c>
      <c r="E861" s="47">
        <f t="shared" si="85"/>
        <v>2</v>
      </c>
      <c r="F861" s="47">
        <f t="shared" si="86"/>
        <v>9.6875321734155001E-2</v>
      </c>
      <c r="J861" s="46">
        <v>860</v>
      </c>
      <c r="L861" s="46">
        <v>6.4889586924818402E-2</v>
      </c>
      <c r="M861" s="46">
        <f t="shared" si="87"/>
        <v>0.25955834769927361</v>
      </c>
      <c r="P861" s="46">
        <v>860</v>
      </c>
      <c r="Q861" s="49">
        <f t="shared" si="88"/>
        <v>9.6875321734155001E-2</v>
      </c>
      <c r="R861" s="49">
        <f t="shared" si="89"/>
        <v>0.25955834769927361</v>
      </c>
      <c r="S861" s="49">
        <f t="shared" si="90"/>
        <v>0.62676861448357069</v>
      </c>
    </row>
    <row r="862" spans="1:19" x14ac:dyDescent="0.25">
      <c r="A862" s="46">
        <v>742</v>
      </c>
      <c r="B862" s="46">
        <v>3.9604407553012998E-2</v>
      </c>
      <c r="D862" s="46">
        <v>861</v>
      </c>
      <c r="E862" s="47">
        <f t="shared" si="85"/>
        <v>2</v>
      </c>
      <c r="F862" s="47">
        <f t="shared" si="86"/>
        <v>0.16219545563860299</v>
      </c>
      <c r="J862" s="46">
        <v>861</v>
      </c>
      <c r="L862" s="46">
        <v>0.498068541774288</v>
      </c>
      <c r="M862" s="46">
        <f t="shared" si="87"/>
        <v>1.992274167097152</v>
      </c>
      <c r="P862" s="46">
        <v>861</v>
      </c>
      <c r="Q862" s="49">
        <f t="shared" si="88"/>
        <v>0.16219545563860299</v>
      </c>
      <c r="R862" s="49">
        <f t="shared" si="89"/>
        <v>1.992274167097152</v>
      </c>
      <c r="S862" s="49">
        <f t="shared" si="90"/>
        <v>0.91858778359058368</v>
      </c>
    </row>
    <row r="863" spans="1:19" x14ac:dyDescent="0.25">
      <c r="A863" s="46">
        <v>872</v>
      </c>
      <c r="B863" s="46">
        <v>4.1478771071384798E-2</v>
      </c>
      <c r="D863" s="46">
        <v>862</v>
      </c>
      <c r="E863" s="47">
        <f t="shared" si="85"/>
        <v>1</v>
      </c>
      <c r="F863" s="47">
        <f t="shared" si="86"/>
        <v>8.6533655461007303E-2</v>
      </c>
      <c r="J863" s="46">
        <v>862</v>
      </c>
      <c r="L863" s="46">
        <v>1.82725908521957</v>
      </c>
      <c r="M863" s="46">
        <f t="shared" si="87"/>
        <v>7.3090363408782801</v>
      </c>
      <c r="P863" s="46">
        <v>862</v>
      </c>
      <c r="Q863" s="49">
        <f t="shared" si="88"/>
        <v>8.6533655461007303E-2</v>
      </c>
      <c r="R863" s="49">
        <f t="shared" si="89"/>
        <v>7.3090363408782801</v>
      </c>
      <c r="S863" s="49">
        <f t="shared" si="90"/>
        <v>0.98816072989307246</v>
      </c>
    </row>
    <row r="864" spans="1:19" x14ac:dyDescent="0.25">
      <c r="A864" s="46">
        <v>651</v>
      </c>
      <c r="B864" s="46">
        <v>6.3683967065040994E-2</v>
      </c>
      <c r="D864" s="46">
        <v>863</v>
      </c>
      <c r="E864" s="47">
        <f t="shared" si="85"/>
        <v>1</v>
      </c>
      <c r="F864" s="47">
        <f t="shared" si="86"/>
        <v>4.7967577665644703E-2</v>
      </c>
      <c r="J864" s="46">
        <v>863</v>
      </c>
      <c r="L864" s="46">
        <v>6.7787387168371405E-2</v>
      </c>
      <c r="M864" s="46">
        <f t="shared" si="87"/>
        <v>0.27114954867348562</v>
      </c>
      <c r="P864" s="46">
        <v>863</v>
      </c>
      <c r="Q864" s="49">
        <f t="shared" si="88"/>
        <v>4.7967577665644703E-2</v>
      </c>
      <c r="R864" s="49">
        <f t="shared" si="89"/>
        <v>0.27114954867348562</v>
      </c>
      <c r="S864" s="49">
        <f t="shared" si="90"/>
        <v>0.8230954913983406</v>
      </c>
    </row>
    <row r="865" spans="1:19" x14ac:dyDescent="0.25">
      <c r="A865" s="46">
        <v>431</v>
      </c>
      <c r="B865" s="46">
        <v>5.6511552202900397E-2</v>
      </c>
      <c r="D865" s="46">
        <v>864</v>
      </c>
      <c r="E865" s="47">
        <f t="shared" si="85"/>
        <v>2</v>
      </c>
      <c r="F865" s="47">
        <f t="shared" si="86"/>
        <v>9.901575661545281E-2</v>
      </c>
      <c r="J865" s="46">
        <v>864</v>
      </c>
      <c r="L865" s="46">
        <v>6.73338777977492E-2</v>
      </c>
      <c r="M865" s="46">
        <f t="shared" si="87"/>
        <v>0.2693355111909968</v>
      </c>
      <c r="P865" s="46">
        <v>864</v>
      </c>
      <c r="Q865" s="49">
        <f t="shared" si="88"/>
        <v>9.901575661545281E-2</v>
      </c>
      <c r="R865" s="49">
        <f t="shared" si="89"/>
        <v>0.2693355111909968</v>
      </c>
      <c r="S865" s="49">
        <f t="shared" si="90"/>
        <v>0.63237021298228779</v>
      </c>
    </row>
    <row r="866" spans="1:19" x14ac:dyDescent="0.25">
      <c r="A866" s="46">
        <v>613</v>
      </c>
      <c r="B866" s="46">
        <v>3.7568041604428101E-2</v>
      </c>
      <c r="D866" s="46">
        <v>865</v>
      </c>
      <c r="E866" s="47">
        <f t="shared" si="85"/>
        <v>2</v>
      </c>
      <c r="F866" s="47">
        <f t="shared" si="86"/>
        <v>9.6763840816460098E-2</v>
      </c>
      <c r="J866" s="46">
        <v>865</v>
      </c>
      <c r="L866" s="46">
        <v>6.53818942220247E-2</v>
      </c>
      <c r="M866" s="46">
        <f t="shared" si="87"/>
        <v>0.2615275768880988</v>
      </c>
      <c r="P866" s="46">
        <v>865</v>
      </c>
      <c r="Q866" s="49">
        <f t="shared" si="88"/>
        <v>9.6763840816460098E-2</v>
      </c>
      <c r="R866" s="49">
        <f t="shared" si="89"/>
        <v>0.2615275768880988</v>
      </c>
      <c r="S866" s="49">
        <f t="shared" si="90"/>
        <v>0.6300052102808914</v>
      </c>
    </row>
    <row r="867" spans="1:19" x14ac:dyDescent="0.25">
      <c r="A867" s="46">
        <v>681</v>
      </c>
      <c r="B867" s="46">
        <v>3.5310407575360699E-2</v>
      </c>
      <c r="D867" s="46">
        <v>866</v>
      </c>
      <c r="E867" s="47">
        <f t="shared" si="85"/>
        <v>2</v>
      </c>
      <c r="F867" s="47">
        <f t="shared" si="86"/>
        <v>0.14006301142199862</v>
      </c>
      <c r="J867" s="46">
        <v>866</v>
      </c>
      <c r="L867" s="46">
        <v>0.25877382755540201</v>
      </c>
      <c r="M867" s="46">
        <f t="shared" si="87"/>
        <v>1.0350953102216081</v>
      </c>
      <c r="P867" s="46">
        <v>866</v>
      </c>
      <c r="Q867" s="49">
        <f t="shared" si="88"/>
        <v>0.14006301142199862</v>
      </c>
      <c r="R867" s="49">
        <f t="shared" si="89"/>
        <v>1.0350953102216081</v>
      </c>
      <c r="S867" s="49">
        <f t="shared" si="90"/>
        <v>0.86468587961043708</v>
      </c>
    </row>
    <row r="868" spans="1:19" x14ac:dyDescent="0.25">
      <c r="A868" s="46">
        <v>596</v>
      </c>
      <c r="B868" s="46">
        <v>4.5340098638003402E-2</v>
      </c>
      <c r="D868" s="46">
        <v>867</v>
      </c>
      <c r="E868" s="47">
        <f t="shared" si="85"/>
        <v>2</v>
      </c>
      <c r="F868" s="47">
        <f t="shared" si="86"/>
        <v>0.1047943375072688</v>
      </c>
      <c r="J868" s="46">
        <v>867</v>
      </c>
      <c r="L868" s="46">
        <v>7.8613374369660094E-2</v>
      </c>
      <c r="M868" s="46">
        <f t="shared" si="87"/>
        <v>0.31445349747864038</v>
      </c>
      <c r="P868" s="46">
        <v>867</v>
      </c>
      <c r="Q868" s="49">
        <f t="shared" si="88"/>
        <v>0.1047943375072688</v>
      </c>
      <c r="R868" s="49">
        <f t="shared" si="89"/>
        <v>0.31445349747864038</v>
      </c>
      <c r="S868" s="49">
        <f t="shared" si="90"/>
        <v>0.66674138355103818</v>
      </c>
    </row>
    <row r="869" spans="1:19" x14ac:dyDescent="0.25">
      <c r="A869" s="46">
        <v>306</v>
      </c>
      <c r="B869" s="46">
        <v>4.0570358502238897E-2</v>
      </c>
      <c r="D869" s="46">
        <v>868</v>
      </c>
      <c r="E869" s="47">
        <f t="shared" si="85"/>
        <v>1</v>
      </c>
      <c r="F869" s="47">
        <f t="shared" si="86"/>
        <v>4.85600587661046E-2</v>
      </c>
      <c r="J869" s="46">
        <v>868</v>
      </c>
      <c r="L869" s="46">
        <v>6.9703282976909406E-2</v>
      </c>
      <c r="M869" s="46">
        <f t="shared" si="87"/>
        <v>0.27881313190763762</v>
      </c>
      <c r="P869" s="46">
        <v>868</v>
      </c>
      <c r="Q869" s="49">
        <f t="shared" si="88"/>
        <v>4.85600587661046E-2</v>
      </c>
      <c r="R869" s="49">
        <f t="shared" si="89"/>
        <v>0.27881313190763762</v>
      </c>
      <c r="S869" s="49">
        <f t="shared" si="90"/>
        <v>0.82583295688457359</v>
      </c>
    </row>
    <row r="870" spans="1:19" x14ac:dyDescent="0.25">
      <c r="A870" s="46">
        <v>688</v>
      </c>
      <c r="B870" s="46">
        <v>4.4212348139378098E-2</v>
      </c>
      <c r="D870" s="46">
        <v>869</v>
      </c>
      <c r="E870" s="47">
        <f t="shared" si="85"/>
        <v>2</v>
      </c>
      <c r="F870" s="47">
        <f t="shared" si="86"/>
        <v>0.14017564490448592</v>
      </c>
      <c r="J870" s="46">
        <v>869</v>
      </c>
      <c r="L870" s="46">
        <v>0.25958165020006202</v>
      </c>
      <c r="M870" s="46">
        <f t="shared" si="87"/>
        <v>1.0383266008002481</v>
      </c>
      <c r="P870" s="46">
        <v>869</v>
      </c>
      <c r="Q870" s="49">
        <f t="shared" si="88"/>
        <v>0.14017564490448592</v>
      </c>
      <c r="R870" s="49">
        <f t="shared" si="89"/>
        <v>1.0383266008002481</v>
      </c>
      <c r="S870" s="49">
        <f t="shared" si="90"/>
        <v>0.86499850355711649</v>
      </c>
    </row>
    <row r="871" spans="1:19" x14ac:dyDescent="0.25">
      <c r="A871" s="46">
        <v>851</v>
      </c>
      <c r="B871" s="46">
        <v>2.9112189452810501E-2</v>
      </c>
      <c r="D871" s="46">
        <v>870</v>
      </c>
      <c r="E871" s="47">
        <f t="shared" si="85"/>
        <v>2</v>
      </c>
      <c r="F871" s="47">
        <f t="shared" si="86"/>
        <v>0.14613282051762461</v>
      </c>
      <c r="J871" s="46">
        <v>870</v>
      </c>
      <c r="L871" s="46">
        <v>0.335265352166707</v>
      </c>
      <c r="M871" s="46">
        <f t="shared" si="87"/>
        <v>1.341061408666828</v>
      </c>
      <c r="P871" s="46">
        <v>870</v>
      </c>
      <c r="Q871" s="49">
        <f t="shared" si="88"/>
        <v>0.14613282051762461</v>
      </c>
      <c r="R871" s="49">
        <f t="shared" si="89"/>
        <v>1.341061408666828</v>
      </c>
      <c r="S871" s="49">
        <f t="shared" si="90"/>
        <v>0.89103196947342045</v>
      </c>
    </row>
    <row r="872" spans="1:19" x14ac:dyDescent="0.25">
      <c r="A872" s="46">
        <v>292</v>
      </c>
      <c r="B872" s="46">
        <v>2.77861549047645E-2</v>
      </c>
      <c r="D872" s="46">
        <v>871</v>
      </c>
      <c r="E872" s="47">
        <f t="shared" si="85"/>
        <v>1</v>
      </c>
      <c r="F872" s="47">
        <f t="shared" si="86"/>
        <v>4.0180639484503802E-2</v>
      </c>
      <c r="J872" s="46">
        <v>871</v>
      </c>
      <c r="L872" s="46">
        <v>5.1564734349953699E-2</v>
      </c>
      <c r="M872" s="46">
        <f t="shared" si="87"/>
        <v>0.2062589373998148</v>
      </c>
      <c r="P872" s="46">
        <v>871</v>
      </c>
      <c r="Q872" s="49">
        <f t="shared" si="88"/>
        <v>4.0180639484503802E-2</v>
      </c>
      <c r="R872" s="49">
        <f t="shared" si="89"/>
        <v>0.2062589373998148</v>
      </c>
      <c r="S872" s="49">
        <f t="shared" si="90"/>
        <v>0.8051932197894669</v>
      </c>
    </row>
    <row r="873" spans="1:19" x14ac:dyDescent="0.25">
      <c r="A873" s="46">
        <v>375</v>
      </c>
      <c r="B873" s="46">
        <v>7.3123674230257202E-2</v>
      </c>
      <c r="D873" s="46">
        <v>872</v>
      </c>
      <c r="E873" s="47">
        <f t="shared" si="85"/>
        <v>1</v>
      </c>
      <c r="F873" s="47">
        <f t="shared" si="86"/>
        <v>4.1478771071384798E-2</v>
      </c>
      <c r="J873" s="46">
        <v>872</v>
      </c>
      <c r="L873" s="46">
        <v>5.65712911284144E-2</v>
      </c>
      <c r="M873" s="46">
        <f t="shared" si="87"/>
        <v>0.2262851645136576</v>
      </c>
      <c r="P873" s="46">
        <v>872</v>
      </c>
      <c r="Q873" s="49">
        <f t="shared" si="88"/>
        <v>4.1478771071384798E-2</v>
      </c>
      <c r="R873" s="49">
        <f t="shared" si="89"/>
        <v>0.2262851645136576</v>
      </c>
      <c r="S873" s="49">
        <f t="shared" si="90"/>
        <v>0.81669690471961398</v>
      </c>
    </row>
    <row r="874" spans="1:19" x14ac:dyDescent="0.25">
      <c r="A874" s="46">
        <v>341</v>
      </c>
      <c r="B874" s="46">
        <v>3.8463111829068697E-2</v>
      </c>
      <c r="D874" s="46">
        <v>873</v>
      </c>
      <c r="E874" s="47">
        <f t="shared" si="85"/>
        <v>1</v>
      </c>
      <c r="F874" s="47">
        <f t="shared" si="86"/>
        <v>3.8637044262180398E-2</v>
      </c>
      <c r="J874" s="46">
        <v>873</v>
      </c>
      <c r="L874" s="46">
        <v>5.2146205582192198E-2</v>
      </c>
      <c r="M874" s="46">
        <f t="shared" si="87"/>
        <v>0.20858482232876879</v>
      </c>
      <c r="P874" s="46">
        <v>873</v>
      </c>
      <c r="Q874" s="49">
        <f t="shared" si="88"/>
        <v>3.8637044262180398E-2</v>
      </c>
      <c r="R874" s="49">
        <f t="shared" si="89"/>
        <v>0.20858482232876879</v>
      </c>
      <c r="S874" s="49">
        <f t="shared" si="90"/>
        <v>0.81476579249241265</v>
      </c>
    </row>
    <row r="875" spans="1:19" x14ac:dyDescent="0.25">
      <c r="A875" s="46">
        <v>63</v>
      </c>
      <c r="B875" s="46">
        <v>3.2422271072798298E-2</v>
      </c>
      <c r="D875" s="46">
        <v>874</v>
      </c>
      <c r="E875" s="47">
        <f t="shared" si="85"/>
        <v>2</v>
      </c>
      <c r="F875" s="47">
        <f t="shared" si="86"/>
        <v>0.1792233590136941</v>
      </c>
      <c r="J875" s="46">
        <v>874</v>
      </c>
      <c r="L875" s="46">
        <v>1.8089326179367</v>
      </c>
      <c r="M875" s="46">
        <f t="shared" si="87"/>
        <v>7.2357304717468001</v>
      </c>
      <c r="P875" s="46">
        <v>874</v>
      </c>
      <c r="Q875" s="49">
        <f t="shared" si="88"/>
        <v>0.1792233590136941</v>
      </c>
      <c r="R875" s="49">
        <f t="shared" si="89"/>
        <v>7.2357304717468001</v>
      </c>
      <c r="S875" s="49">
        <f t="shared" si="90"/>
        <v>0.97523078565274046</v>
      </c>
    </row>
    <row r="876" spans="1:19" x14ac:dyDescent="0.25">
      <c r="A876" s="46">
        <v>338</v>
      </c>
      <c r="B876" s="46">
        <v>2.87897798849047E-2</v>
      </c>
      <c r="D876" s="46">
        <v>875</v>
      </c>
      <c r="E876" s="47">
        <f t="shared" si="85"/>
        <v>2</v>
      </c>
      <c r="F876" s="47">
        <f t="shared" si="86"/>
        <v>0.17355570980471219</v>
      </c>
      <c r="J876" s="46">
        <v>875</v>
      </c>
      <c r="L876" s="46">
        <v>1.77313710409071</v>
      </c>
      <c r="M876" s="46">
        <f t="shared" si="87"/>
        <v>7.0925484163628401</v>
      </c>
      <c r="P876" s="46">
        <v>875</v>
      </c>
      <c r="Q876" s="49">
        <f t="shared" si="88"/>
        <v>0.17355570980471219</v>
      </c>
      <c r="R876" s="49">
        <f t="shared" si="89"/>
        <v>7.0925484163628401</v>
      </c>
      <c r="S876" s="49">
        <f t="shared" si="90"/>
        <v>0.97552985194936259</v>
      </c>
    </row>
    <row r="877" spans="1:19" x14ac:dyDescent="0.25">
      <c r="A877" s="46">
        <v>252</v>
      </c>
      <c r="B877" s="46">
        <v>2.7604480000476099E-2</v>
      </c>
      <c r="D877" s="46">
        <v>876</v>
      </c>
      <c r="E877" s="47">
        <f t="shared" si="85"/>
        <v>2</v>
      </c>
      <c r="F877" s="47">
        <f t="shared" si="86"/>
        <v>0.14172490947872801</v>
      </c>
      <c r="J877" s="46">
        <v>876</v>
      </c>
      <c r="L877" s="46">
        <v>0.248729337721352</v>
      </c>
      <c r="M877" s="46">
        <f t="shared" si="87"/>
        <v>0.994917350885408</v>
      </c>
      <c r="P877" s="46">
        <v>876</v>
      </c>
      <c r="Q877" s="49">
        <f t="shared" si="88"/>
        <v>0.14172490947872801</v>
      </c>
      <c r="R877" s="49">
        <f t="shared" si="89"/>
        <v>0.994917350885408</v>
      </c>
      <c r="S877" s="49">
        <f t="shared" si="90"/>
        <v>0.85755107260658126</v>
      </c>
    </row>
    <row r="878" spans="1:19" x14ac:dyDescent="0.25">
      <c r="A878" s="46">
        <v>159</v>
      </c>
      <c r="B878" s="46">
        <v>3.7362481144656297E-2</v>
      </c>
      <c r="D878" s="46">
        <v>877</v>
      </c>
      <c r="E878" s="47">
        <f t="shared" si="85"/>
        <v>2</v>
      </c>
      <c r="F878" s="47">
        <f t="shared" si="86"/>
        <v>0.1565036485265458</v>
      </c>
      <c r="J878" s="46">
        <v>877</v>
      </c>
      <c r="L878" s="46">
        <v>0.61509767700973705</v>
      </c>
      <c r="M878" s="46">
        <f t="shared" si="87"/>
        <v>2.4603907080389482</v>
      </c>
      <c r="P878" s="46">
        <v>877</v>
      </c>
      <c r="Q878" s="49">
        <f t="shared" si="88"/>
        <v>0.1565036485265458</v>
      </c>
      <c r="R878" s="49">
        <f t="shared" si="89"/>
        <v>2.4603907080389482</v>
      </c>
      <c r="S878" s="49">
        <f t="shared" si="90"/>
        <v>0.93639073338425716</v>
      </c>
    </row>
    <row r="879" spans="1:19" x14ac:dyDescent="0.25">
      <c r="A879" s="46">
        <v>82</v>
      </c>
      <c r="B879" s="46">
        <v>3.1784684873524302E-2</v>
      </c>
      <c r="D879" s="46">
        <v>878</v>
      </c>
      <c r="E879" s="47">
        <f t="shared" si="85"/>
        <v>2</v>
      </c>
      <c r="F879" s="47">
        <f t="shared" si="86"/>
        <v>9.8416421583693903E-2</v>
      </c>
      <c r="J879" s="46">
        <v>878</v>
      </c>
      <c r="L879" s="46">
        <v>6.8080779626354698E-2</v>
      </c>
      <c r="M879" s="46">
        <f t="shared" si="87"/>
        <v>0.27232311850541879</v>
      </c>
      <c r="P879" s="46">
        <v>878</v>
      </c>
      <c r="Q879" s="49">
        <f t="shared" si="88"/>
        <v>9.8416421583693903E-2</v>
      </c>
      <c r="R879" s="49">
        <f t="shared" si="89"/>
        <v>0.27232311850541879</v>
      </c>
      <c r="S879" s="49">
        <f t="shared" si="90"/>
        <v>0.63860423557195867</v>
      </c>
    </row>
    <row r="880" spans="1:19" x14ac:dyDescent="0.25">
      <c r="A880" s="46">
        <v>100</v>
      </c>
      <c r="B880" s="46">
        <v>2.7356544593851E-2</v>
      </c>
      <c r="D880" s="46">
        <v>879</v>
      </c>
      <c r="E880" s="47">
        <f t="shared" si="85"/>
        <v>2</v>
      </c>
      <c r="F880" s="47">
        <f t="shared" si="86"/>
        <v>0.1647059037743103</v>
      </c>
      <c r="J880" s="46">
        <v>879</v>
      </c>
      <c r="L880" s="46">
        <v>1.6211497270720201</v>
      </c>
      <c r="M880" s="46">
        <f t="shared" si="87"/>
        <v>6.4845989082880804</v>
      </c>
      <c r="P880" s="46">
        <v>879</v>
      </c>
      <c r="Q880" s="49">
        <f t="shared" si="88"/>
        <v>0.1647059037743103</v>
      </c>
      <c r="R880" s="49">
        <f t="shared" si="89"/>
        <v>6.4845989082880804</v>
      </c>
      <c r="S880" s="49">
        <f t="shared" si="90"/>
        <v>0.97460044852368644</v>
      </c>
    </row>
    <row r="881" spans="1:19" x14ac:dyDescent="0.25">
      <c r="A881" s="46">
        <v>145</v>
      </c>
      <c r="B881" s="46">
        <v>3.9053405267317598E-2</v>
      </c>
      <c r="D881" s="46">
        <v>880</v>
      </c>
      <c r="E881" s="47">
        <f t="shared" si="85"/>
        <v>2</v>
      </c>
      <c r="F881" s="47">
        <f t="shared" si="86"/>
        <v>0.1472336334679738</v>
      </c>
      <c r="J881" s="46">
        <v>880</v>
      </c>
      <c r="L881" s="46">
        <v>0.197565333806767</v>
      </c>
      <c r="M881" s="46">
        <f t="shared" si="87"/>
        <v>0.79026133522706798</v>
      </c>
      <c r="P881" s="46">
        <v>880</v>
      </c>
      <c r="Q881" s="49">
        <f t="shared" si="88"/>
        <v>0.1472336334679738</v>
      </c>
      <c r="R881" s="49">
        <f t="shared" si="89"/>
        <v>0.79026133522706798</v>
      </c>
      <c r="S881" s="49">
        <f t="shared" si="90"/>
        <v>0.81368994419337404</v>
      </c>
    </row>
    <row r="882" spans="1:19" x14ac:dyDescent="0.25">
      <c r="A882" s="46">
        <v>359</v>
      </c>
      <c r="B882" s="46">
        <v>8.6959124002750798E-2</v>
      </c>
      <c r="D882" s="46">
        <v>881</v>
      </c>
      <c r="E882" s="47">
        <f t="shared" si="85"/>
        <v>1</v>
      </c>
      <c r="F882" s="47">
        <f t="shared" si="86"/>
        <v>2.7126092857384401E-2</v>
      </c>
      <c r="J882" s="46">
        <v>881</v>
      </c>
      <c r="L882" s="46">
        <v>3.7760440570300598E-2</v>
      </c>
      <c r="M882" s="46">
        <f t="shared" si="87"/>
        <v>0.15104176228120239</v>
      </c>
      <c r="P882" s="46">
        <v>881</v>
      </c>
      <c r="Q882" s="49">
        <f t="shared" si="88"/>
        <v>2.7126092857384401E-2</v>
      </c>
      <c r="R882" s="49">
        <f t="shared" si="89"/>
        <v>0.15104176228120239</v>
      </c>
      <c r="S882" s="49">
        <f t="shared" si="90"/>
        <v>0.82040667132258205</v>
      </c>
    </row>
    <row r="883" spans="1:19" x14ac:dyDescent="0.25">
      <c r="A883" s="46">
        <v>32</v>
      </c>
      <c r="B883" s="46">
        <v>3.1039454769211602E-2</v>
      </c>
      <c r="D883" s="46">
        <v>882</v>
      </c>
      <c r="E883" s="47">
        <f t="shared" si="85"/>
        <v>2</v>
      </c>
      <c r="F883" s="47">
        <f t="shared" si="86"/>
        <v>0.14999582533744471</v>
      </c>
      <c r="J883" s="46">
        <v>882</v>
      </c>
      <c r="L883" s="46">
        <v>0.52719074257825804</v>
      </c>
      <c r="M883" s="46">
        <f t="shared" si="87"/>
        <v>2.1087629703130322</v>
      </c>
      <c r="P883" s="46">
        <v>882</v>
      </c>
      <c r="Q883" s="49">
        <f t="shared" si="88"/>
        <v>0.14999582533744471</v>
      </c>
      <c r="R883" s="49">
        <f t="shared" si="89"/>
        <v>2.1087629703130322</v>
      </c>
      <c r="S883" s="49">
        <f t="shared" si="90"/>
        <v>0.9288702298697995</v>
      </c>
    </row>
    <row r="884" spans="1:19" x14ac:dyDescent="0.25">
      <c r="A884" s="46">
        <v>474</v>
      </c>
      <c r="B884" s="46">
        <v>9.1786371261913094E-2</v>
      </c>
      <c r="D884" s="46">
        <v>883</v>
      </c>
      <c r="E884" s="47">
        <f t="shared" si="85"/>
        <v>2</v>
      </c>
      <c r="F884" s="47">
        <f t="shared" si="86"/>
        <v>0.15305981026342919</v>
      </c>
      <c r="J884" s="46">
        <v>883</v>
      </c>
      <c r="L884" s="46">
        <v>0.58741231696854801</v>
      </c>
      <c r="M884" s="46">
        <f t="shared" si="87"/>
        <v>2.349649267874192</v>
      </c>
      <c r="P884" s="46">
        <v>883</v>
      </c>
      <c r="Q884" s="49">
        <f t="shared" si="88"/>
        <v>0.15305981026342919</v>
      </c>
      <c r="R884" s="49">
        <f t="shared" si="89"/>
        <v>2.349649267874192</v>
      </c>
      <c r="S884" s="49">
        <f t="shared" si="90"/>
        <v>0.93485844361703074</v>
      </c>
    </row>
    <row r="885" spans="1:19" x14ac:dyDescent="0.25">
      <c r="A885" s="46">
        <v>200</v>
      </c>
      <c r="B885" s="46">
        <v>3.1299611741213498E-2</v>
      </c>
      <c r="D885" s="46">
        <v>884</v>
      </c>
      <c r="E885" s="47">
        <f t="shared" si="85"/>
        <v>2</v>
      </c>
      <c r="F885" s="47">
        <f t="shared" si="86"/>
        <v>0.1060537729907999</v>
      </c>
      <c r="J885" s="46">
        <v>884</v>
      </c>
      <c r="L885" s="46">
        <v>7.4168648750917596E-2</v>
      </c>
      <c r="M885" s="46">
        <f t="shared" si="87"/>
        <v>0.29667459500367038</v>
      </c>
      <c r="P885" s="46">
        <v>884</v>
      </c>
      <c r="Q885" s="49">
        <f t="shared" si="88"/>
        <v>0.1060537729907999</v>
      </c>
      <c r="R885" s="49">
        <f t="shared" si="89"/>
        <v>0.29667459500367038</v>
      </c>
      <c r="S885" s="49">
        <f t="shared" si="90"/>
        <v>0.64252492536650185</v>
      </c>
    </row>
    <row r="886" spans="1:19" x14ac:dyDescent="0.25">
      <c r="A886" s="46">
        <v>204</v>
      </c>
      <c r="B886" s="46">
        <v>2.92416182589453E-2</v>
      </c>
      <c r="D886" s="46">
        <v>885</v>
      </c>
      <c r="E886" s="47">
        <f t="shared" si="85"/>
        <v>2</v>
      </c>
      <c r="F886" s="47">
        <f t="shared" si="86"/>
        <v>0.1247443316805705</v>
      </c>
      <c r="J886" s="46">
        <v>885</v>
      </c>
      <c r="L886" s="46">
        <v>0.13852268006478799</v>
      </c>
      <c r="M886" s="46">
        <f t="shared" si="87"/>
        <v>0.55409072025915196</v>
      </c>
      <c r="P886" s="46">
        <v>885</v>
      </c>
      <c r="Q886" s="49">
        <f t="shared" si="88"/>
        <v>0.1247443316805705</v>
      </c>
      <c r="R886" s="49">
        <f t="shared" si="89"/>
        <v>0.55409072025915196</v>
      </c>
      <c r="S886" s="49">
        <f t="shared" si="90"/>
        <v>0.77486659292502358</v>
      </c>
    </row>
    <row r="887" spans="1:19" x14ac:dyDescent="0.25">
      <c r="A887" s="46">
        <v>41</v>
      </c>
      <c r="B887" s="46">
        <v>2.7931052670560699E-2</v>
      </c>
      <c r="D887" s="46">
        <v>886</v>
      </c>
      <c r="E887" s="47">
        <f t="shared" si="85"/>
        <v>2</v>
      </c>
      <c r="F887" s="47">
        <f t="shared" si="86"/>
        <v>9.6578530123279105E-2</v>
      </c>
      <c r="J887" s="46">
        <v>886</v>
      </c>
      <c r="L887" s="46">
        <v>5.53301979611312E-2</v>
      </c>
      <c r="M887" s="46">
        <f t="shared" si="87"/>
        <v>0.2213207918445248</v>
      </c>
      <c r="P887" s="46">
        <v>886</v>
      </c>
      <c r="Q887" s="49">
        <f t="shared" si="88"/>
        <v>9.6578530123279105E-2</v>
      </c>
      <c r="R887" s="49">
        <f t="shared" si="89"/>
        <v>0.2213207918445248</v>
      </c>
      <c r="S887" s="49">
        <f t="shared" si="90"/>
        <v>0.56362649293644151</v>
      </c>
    </row>
    <row r="888" spans="1:19" x14ac:dyDescent="0.25">
      <c r="A888" s="46">
        <v>446</v>
      </c>
      <c r="B888" s="46">
        <v>2.73936743451988E-2</v>
      </c>
      <c r="D888" s="46">
        <v>887</v>
      </c>
      <c r="E888" s="47">
        <f t="shared" si="85"/>
        <v>2</v>
      </c>
      <c r="F888" s="47">
        <f t="shared" si="86"/>
        <v>9.3640815461852406E-2</v>
      </c>
      <c r="J888" s="46">
        <v>887</v>
      </c>
      <c r="L888" s="46">
        <v>5.9069649472248797E-2</v>
      </c>
      <c r="M888" s="46">
        <f t="shared" si="87"/>
        <v>0.23627859788899519</v>
      </c>
      <c r="P888" s="46">
        <v>887</v>
      </c>
      <c r="Q888" s="49">
        <f t="shared" si="88"/>
        <v>9.3640815461852406E-2</v>
      </c>
      <c r="R888" s="49">
        <f t="shared" si="89"/>
        <v>0.23627859788899519</v>
      </c>
      <c r="S888" s="49">
        <f t="shared" si="90"/>
        <v>0.60368473362176756</v>
      </c>
    </row>
    <row r="889" spans="1:19" x14ac:dyDescent="0.25">
      <c r="A889" s="46">
        <v>340</v>
      </c>
      <c r="B889" s="46">
        <v>2.9600828174092701E-2</v>
      </c>
      <c r="D889" s="46">
        <v>888</v>
      </c>
      <c r="E889" s="47">
        <f t="shared" si="85"/>
        <v>2</v>
      </c>
      <c r="F889" s="47">
        <f t="shared" si="86"/>
        <v>0.1236568824587165</v>
      </c>
      <c r="J889" s="46">
        <v>888</v>
      </c>
      <c r="L889" s="46">
        <v>0.143012572794359</v>
      </c>
      <c r="M889" s="46">
        <f t="shared" si="87"/>
        <v>0.572050291177436</v>
      </c>
      <c r="P889" s="46">
        <v>888</v>
      </c>
      <c r="Q889" s="49">
        <f t="shared" si="88"/>
        <v>0.1236568824587165</v>
      </c>
      <c r="R889" s="49">
        <f t="shared" si="89"/>
        <v>0.572050291177436</v>
      </c>
      <c r="S889" s="49">
        <f t="shared" si="90"/>
        <v>0.78383564458258237</v>
      </c>
    </row>
    <row r="890" spans="1:19" x14ac:dyDescent="0.25">
      <c r="A890" s="46">
        <v>397</v>
      </c>
      <c r="B890" s="46">
        <v>2.5548795391903599E-2</v>
      </c>
      <c r="D890" s="46">
        <v>889</v>
      </c>
      <c r="E890" s="47">
        <f t="shared" si="85"/>
        <v>2</v>
      </c>
      <c r="F890" s="47">
        <f t="shared" si="86"/>
        <v>7.6629657980658905E-2</v>
      </c>
      <c r="J890" s="46">
        <v>889</v>
      </c>
      <c r="L890" s="46">
        <v>4.50696613645519E-2</v>
      </c>
      <c r="M890" s="46">
        <f t="shared" si="87"/>
        <v>0.1802786454582076</v>
      </c>
      <c r="P890" s="46">
        <v>889</v>
      </c>
      <c r="Q890" s="49">
        <f t="shared" si="88"/>
        <v>7.6629657980658905E-2</v>
      </c>
      <c r="R890" s="49">
        <f t="shared" si="89"/>
        <v>0.1802786454582076</v>
      </c>
      <c r="S890" s="49">
        <f t="shared" si="90"/>
        <v>0.57493768723471306</v>
      </c>
    </row>
    <row r="891" spans="1:19" x14ac:dyDescent="0.25">
      <c r="A891" s="46">
        <v>455</v>
      </c>
      <c r="B891" s="46">
        <v>9.4809928984693301E-2</v>
      </c>
      <c r="D891" s="46">
        <v>890</v>
      </c>
      <c r="E891" s="47">
        <f t="shared" si="85"/>
        <v>2</v>
      </c>
      <c r="F891" s="47">
        <f t="shared" si="86"/>
        <v>0.11371238208182011</v>
      </c>
      <c r="J891" s="46">
        <v>890</v>
      </c>
      <c r="L891" s="46">
        <v>0.10504631825022601</v>
      </c>
      <c r="M891" s="46">
        <f t="shared" si="87"/>
        <v>0.42018527300090402</v>
      </c>
      <c r="P891" s="46">
        <v>890</v>
      </c>
      <c r="Q891" s="49">
        <f t="shared" si="88"/>
        <v>0.11371238208182011</v>
      </c>
      <c r="R891" s="49">
        <f t="shared" si="89"/>
        <v>0.42018527300090402</v>
      </c>
      <c r="S891" s="49">
        <f t="shared" si="90"/>
        <v>0.7293756126441503</v>
      </c>
    </row>
    <row r="892" spans="1:19" x14ac:dyDescent="0.25">
      <c r="A892" s="46">
        <v>253</v>
      </c>
      <c r="B892" s="46">
        <v>2.7469476572443401E-2</v>
      </c>
      <c r="D892" s="46">
        <v>891</v>
      </c>
      <c r="E892" s="47">
        <f t="shared" si="85"/>
        <v>1</v>
      </c>
      <c r="F892" s="47">
        <f t="shared" si="86"/>
        <v>5.2641426438482297E-2</v>
      </c>
      <c r="J892" s="46">
        <v>891</v>
      </c>
      <c r="L892" s="46">
        <v>8.5646564385409907E-2</v>
      </c>
      <c r="M892" s="46">
        <f t="shared" si="87"/>
        <v>0.34258625754163963</v>
      </c>
      <c r="P892" s="46">
        <v>891</v>
      </c>
      <c r="Q892" s="49">
        <f t="shared" si="88"/>
        <v>5.2641426438482297E-2</v>
      </c>
      <c r="R892" s="49">
        <f t="shared" si="89"/>
        <v>0.34258625754163963</v>
      </c>
      <c r="S892" s="49">
        <f t="shared" si="90"/>
        <v>0.8463411030663307</v>
      </c>
    </row>
    <row r="893" spans="1:19" x14ac:dyDescent="0.25">
      <c r="A893" s="46">
        <v>163</v>
      </c>
      <c r="B893" s="46">
        <v>2.5045218399994001E-2</v>
      </c>
      <c r="D893" s="46">
        <v>892</v>
      </c>
      <c r="E893" s="47">
        <f t="shared" si="85"/>
        <v>1</v>
      </c>
      <c r="F893" s="47">
        <f t="shared" si="86"/>
        <v>1.8499997081251301E-2</v>
      </c>
      <c r="J893" s="46">
        <v>892</v>
      </c>
      <c r="L893" s="46">
        <v>3.2913271701047998E-2</v>
      </c>
      <c r="M893" s="46">
        <f t="shared" si="87"/>
        <v>0.13165308680419199</v>
      </c>
      <c r="P893" s="46">
        <v>892</v>
      </c>
      <c r="Q893" s="49">
        <f t="shared" si="88"/>
        <v>1.8499997081251301E-2</v>
      </c>
      <c r="R893" s="49">
        <f t="shared" si="89"/>
        <v>0.13165308680419199</v>
      </c>
      <c r="S893" s="49">
        <f t="shared" si="90"/>
        <v>0.85947919999197286</v>
      </c>
    </row>
    <row r="894" spans="1:19" x14ac:dyDescent="0.25">
      <c r="A894" s="46">
        <v>588</v>
      </c>
      <c r="B894" s="46">
        <v>7.9749065732227301E-2</v>
      </c>
      <c r="D894" s="46">
        <v>893</v>
      </c>
      <c r="E894" s="47">
        <f t="shared" si="85"/>
        <v>2</v>
      </c>
      <c r="F894" s="47">
        <f t="shared" si="86"/>
        <v>0.13720975051180861</v>
      </c>
      <c r="J894" s="46">
        <v>893</v>
      </c>
      <c r="L894" s="46">
        <v>0.16919604375969099</v>
      </c>
      <c r="M894" s="46">
        <f t="shared" si="87"/>
        <v>0.67678417503876398</v>
      </c>
      <c r="P894" s="46">
        <v>893</v>
      </c>
      <c r="Q894" s="49">
        <f t="shared" si="88"/>
        <v>0.13720975051180861</v>
      </c>
      <c r="R894" s="49">
        <f t="shared" si="89"/>
        <v>0.67678417503876398</v>
      </c>
      <c r="S894" s="49">
        <f t="shared" si="90"/>
        <v>0.79726217666961596</v>
      </c>
    </row>
    <row r="895" spans="1:19" x14ac:dyDescent="0.25">
      <c r="A895" s="46">
        <v>211</v>
      </c>
      <c r="B895" s="46">
        <v>2.94011779043548E-2</v>
      </c>
      <c r="D895" s="46">
        <v>894</v>
      </c>
      <c r="E895" s="47">
        <f t="shared" si="85"/>
        <v>2</v>
      </c>
      <c r="F895" s="47">
        <f t="shared" si="86"/>
        <v>0.17854468120413741</v>
      </c>
      <c r="J895" s="46">
        <v>894</v>
      </c>
      <c r="L895" s="46">
        <v>1.9025598656335101</v>
      </c>
      <c r="M895" s="46">
        <f t="shared" si="87"/>
        <v>7.6102394625340404</v>
      </c>
      <c r="P895" s="46">
        <v>894</v>
      </c>
      <c r="Q895" s="49">
        <f t="shared" si="88"/>
        <v>0.17854468120413741</v>
      </c>
      <c r="R895" s="49">
        <f t="shared" si="89"/>
        <v>7.6102394625340404</v>
      </c>
      <c r="S895" s="49">
        <f t="shared" si="90"/>
        <v>0.97653888789135612</v>
      </c>
    </row>
    <row r="896" spans="1:19" x14ac:dyDescent="0.25">
      <c r="A896" s="46">
        <v>136</v>
      </c>
      <c r="B896" s="46">
        <v>2.9096256307781E-2</v>
      </c>
      <c r="D896" s="46">
        <v>895</v>
      </c>
      <c r="E896" s="47">
        <f t="shared" si="85"/>
        <v>2</v>
      </c>
      <c r="F896" s="47">
        <f t="shared" si="86"/>
        <v>0.15696818237377019</v>
      </c>
      <c r="J896" s="46">
        <v>895</v>
      </c>
      <c r="L896" s="46">
        <v>0.57042372240724304</v>
      </c>
      <c r="M896" s="46">
        <f t="shared" si="87"/>
        <v>2.2816948896289722</v>
      </c>
      <c r="P896" s="46">
        <v>895</v>
      </c>
      <c r="Q896" s="49">
        <f t="shared" si="88"/>
        <v>0.15696818237377019</v>
      </c>
      <c r="R896" s="49">
        <f t="shared" si="89"/>
        <v>2.2816948896289722</v>
      </c>
      <c r="S896" s="49">
        <f t="shared" si="90"/>
        <v>0.93120544596596133</v>
      </c>
    </row>
    <row r="897" spans="1:19" x14ac:dyDescent="0.25">
      <c r="A897" s="46">
        <v>168</v>
      </c>
      <c r="B897" s="46">
        <v>2.7456393659798999E-2</v>
      </c>
      <c r="D897" s="46">
        <v>896</v>
      </c>
      <c r="E897" s="47">
        <f t="shared" si="85"/>
        <v>2</v>
      </c>
      <c r="F897" s="47">
        <f t="shared" si="86"/>
        <v>0.1345939387124645</v>
      </c>
      <c r="J897" s="46">
        <v>896</v>
      </c>
      <c r="L897" s="46">
        <v>0.203212174657599</v>
      </c>
      <c r="M897" s="46">
        <f t="shared" si="87"/>
        <v>0.81284869863039599</v>
      </c>
      <c r="P897" s="46">
        <v>896</v>
      </c>
      <c r="Q897" s="49">
        <f t="shared" si="88"/>
        <v>0.1345939387124645</v>
      </c>
      <c r="R897" s="49">
        <f t="shared" si="89"/>
        <v>0.81284869863039599</v>
      </c>
      <c r="S897" s="49">
        <f t="shared" si="90"/>
        <v>0.83441698444095724</v>
      </c>
    </row>
    <row r="898" spans="1:19" x14ac:dyDescent="0.25">
      <c r="A898" s="46">
        <v>441</v>
      </c>
      <c r="B898" s="46">
        <v>8.5341596996950805E-2</v>
      </c>
      <c r="D898" s="46">
        <v>897</v>
      </c>
      <c r="E898" s="47">
        <f t="shared" ref="E898:E961" si="91">+COUNTIF($A$3:$A$3132,D898)</f>
        <v>1</v>
      </c>
      <c r="F898" s="47">
        <f t="shared" ref="F898:F918" si="92">+SUMIF($A$3:$A$3134,D898,$B$3:$B$3134)</f>
        <v>5.6113522081530497E-2</v>
      </c>
      <c r="J898" s="46">
        <v>897</v>
      </c>
      <c r="L898" s="46">
        <v>0.101122110161653</v>
      </c>
      <c r="M898" s="46">
        <f t="shared" si="87"/>
        <v>0.40448844064661199</v>
      </c>
      <c r="P898" s="46">
        <v>897</v>
      </c>
      <c r="Q898" s="49">
        <f t="shared" si="88"/>
        <v>5.6113522081530497E-2</v>
      </c>
      <c r="R898" s="49">
        <f t="shared" si="89"/>
        <v>0.40448844064661199</v>
      </c>
      <c r="S898" s="49">
        <f t="shared" si="90"/>
        <v>0.86127286606305031</v>
      </c>
    </row>
    <row r="899" spans="1:19" x14ac:dyDescent="0.25">
      <c r="A899" s="46">
        <v>274</v>
      </c>
      <c r="B899" s="46">
        <v>2.3794593953829199E-2</v>
      </c>
      <c r="D899" s="46">
        <v>898</v>
      </c>
      <c r="E899" s="47">
        <f t="shared" si="91"/>
        <v>2</v>
      </c>
      <c r="F899" s="47">
        <f t="shared" si="92"/>
        <v>0.1084194226955954</v>
      </c>
      <c r="J899" s="46">
        <v>898</v>
      </c>
      <c r="L899" s="46">
        <v>8.0396428580097296E-2</v>
      </c>
      <c r="M899" s="46">
        <f t="shared" ref="M899:M918" si="93">L899*4</f>
        <v>0.32158571432038918</v>
      </c>
      <c r="P899" s="46">
        <v>898</v>
      </c>
      <c r="Q899" s="49">
        <f t="shared" si="88"/>
        <v>0.1084194226955954</v>
      </c>
      <c r="R899" s="49">
        <f t="shared" si="89"/>
        <v>0.32158571432038918</v>
      </c>
      <c r="S899" s="49">
        <f t="shared" si="90"/>
        <v>0.66285995345060822</v>
      </c>
    </row>
    <row r="900" spans="1:19" x14ac:dyDescent="0.25">
      <c r="A900" s="46">
        <v>460</v>
      </c>
      <c r="B900" s="46">
        <v>7.3644743711490102E-2</v>
      </c>
      <c r="D900" s="46">
        <v>899</v>
      </c>
      <c r="E900" s="47">
        <f t="shared" si="91"/>
        <v>2</v>
      </c>
      <c r="F900" s="47">
        <f t="shared" si="92"/>
        <v>0.15288294527846852</v>
      </c>
      <c r="J900" s="46">
        <v>899</v>
      </c>
      <c r="L900" s="46">
        <v>0.362354601063135</v>
      </c>
      <c r="M900" s="46">
        <f t="shared" si="93"/>
        <v>1.44941840425254</v>
      </c>
      <c r="P900" s="46">
        <v>899</v>
      </c>
      <c r="Q900" s="49">
        <f t="shared" ref="Q900:Q918" si="94">+VLOOKUP(P900,$D$2:$F$921,3,0)</f>
        <v>0.15288294527846852</v>
      </c>
      <c r="R900" s="49">
        <f t="shared" ref="R900:R918" si="95">+VLOOKUP(P900,$J$2:$M$921,4,0)</f>
        <v>1.44941840425254</v>
      </c>
      <c r="S900" s="49">
        <f t="shared" ref="S900:S918" si="96">+(R900-Q900)/R900</f>
        <v>0.89452117840513434</v>
      </c>
    </row>
    <row r="901" spans="1:19" x14ac:dyDescent="0.25">
      <c r="A901" s="46">
        <v>512</v>
      </c>
      <c r="B901" s="46">
        <v>8.2758938375744301E-2</v>
      </c>
      <c r="D901" s="46">
        <v>900</v>
      </c>
      <c r="E901" s="47">
        <f t="shared" si="91"/>
        <v>2</v>
      </c>
      <c r="F901" s="47">
        <f t="shared" si="92"/>
        <v>0.12345335791437581</v>
      </c>
      <c r="J901" s="46">
        <v>900</v>
      </c>
      <c r="L901" s="46">
        <v>0.10318782914994</v>
      </c>
      <c r="M901" s="46">
        <f t="shared" si="93"/>
        <v>0.41275131659976</v>
      </c>
      <c r="P901" s="46">
        <v>900</v>
      </c>
      <c r="Q901" s="49">
        <f t="shared" si="94"/>
        <v>0.12345335791437581</v>
      </c>
      <c r="R901" s="49">
        <f t="shared" si="95"/>
        <v>0.41275131659976</v>
      </c>
      <c r="S901" s="49">
        <f t="shared" si="96"/>
        <v>0.70090135888267313</v>
      </c>
    </row>
    <row r="902" spans="1:19" x14ac:dyDescent="0.25">
      <c r="A902" s="46">
        <v>569</v>
      </c>
      <c r="B902" s="46">
        <v>8.3032362824654996E-2</v>
      </c>
      <c r="D902" s="46">
        <v>901</v>
      </c>
      <c r="E902" s="47">
        <f t="shared" si="91"/>
        <v>1</v>
      </c>
      <c r="F902" s="47">
        <f t="shared" si="92"/>
        <v>6.75698449335385E-2</v>
      </c>
      <c r="J902" s="46">
        <v>901</v>
      </c>
      <c r="L902" s="46">
        <v>0.26774797066432598</v>
      </c>
      <c r="M902" s="46">
        <f t="shared" si="93"/>
        <v>1.0709918826573039</v>
      </c>
      <c r="P902" s="46">
        <v>901</v>
      </c>
      <c r="Q902" s="49">
        <f t="shared" si="94"/>
        <v>6.75698449335385E-2</v>
      </c>
      <c r="R902" s="49">
        <f t="shared" si="95"/>
        <v>1.0709918826573039</v>
      </c>
      <c r="S902" s="49">
        <f t="shared" si="96"/>
        <v>0.93690909704573411</v>
      </c>
    </row>
    <row r="903" spans="1:19" x14ac:dyDescent="0.25">
      <c r="A903" s="46">
        <v>88</v>
      </c>
      <c r="B903" s="46">
        <v>2.6667320540938101E-2</v>
      </c>
      <c r="D903" s="46">
        <v>902</v>
      </c>
      <c r="E903" s="47">
        <f t="shared" si="91"/>
        <v>1</v>
      </c>
      <c r="F903" s="47">
        <f t="shared" si="92"/>
        <v>3.945530868476E-2</v>
      </c>
      <c r="J903" s="46">
        <v>902</v>
      </c>
      <c r="L903" s="46">
        <v>5.1083396343983699E-2</v>
      </c>
      <c r="M903" s="46">
        <f t="shared" si="93"/>
        <v>0.2043335853759348</v>
      </c>
      <c r="P903" s="46">
        <v>902</v>
      </c>
      <c r="Q903" s="49">
        <f t="shared" si="94"/>
        <v>3.945530868476E-2</v>
      </c>
      <c r="R903" s="49">
        <f t="shared" si="95"/>
        <v>0.2043335853759348</v>
      </c>
      <c r="S903" s="49">
        <f t="shared" si="96"/>
        <v>0.80690737348845631</v>
      </c>
    </row>
    <row r="904" spans="1:19" x14ac:dyDescent="0.25">
      <c r="A904" s="46">
        <v>20</v>
      </c>
      <c r="B904" s="46">
        <v>2.3590106500825402E-2</v>
      </c>
      <c r="D904" s="46">
        <v>903</v>
      </c>
      <c r="E904" s="47">
        <f t="shared" si="91"/>
        <v>2</v>
      </c>
      <c r="F904" s="47">
        <f t="shared" si="92"/>
        <v>9.08379129196943E-2</v>
      </c>
      <c r="J904" s="46">
        <v>903</v>
      </c>
      <c r="L904" s="46">
        <v>5.79390028462064E-2</v>
      </c>
      <c r="M904" s="46">
        <f t="shared" si="93"/>
        <v>0.2317560113848256</v>
      </c>
      <c r="P904" s="46">
        <v>903</v>
      </c>
      <c r="Q904" s="49">
        <f t="shared" si="94"/>
        <v>9.08379129196943E-2</v>
      </c>
      <c r="R904" s="49">
        <f t="shared" si="95"/>
        <v>0.2317560113848256</v>
      </c>
      <c r="S904" s="49">
        <f t="shared" si="96"/>
        <v>0.60804506266350955</v>
      </c>
    </row>
    <row r="905" spans="1:19" x14ac:dyDescent="0.25">
      <c r="A905" s="46">
        <v>87</v>
      </c>
      <c r="B905" s="46">
        <v>2.4537322323153199E-2</v>
      </c>
      <c r="D905" s="46">
        <v>904</v>
      </c>
      <c r="E905" s="47">
        <f t="shared" si="91"/>
        <v>1</v>
      </c>
      <c r="F905" s="47">
        <f t="shared" si="92"/>
        <v>3.9140176144194003E-2</v>
      </c>
      <c r="J905" s="46">
        <v>904</v>
      </c>
      <c r="L905" s="46">
        <v>5.3165759507936797E-2</v>
      </c>
      <c r="M905" s="46">
        <f t="shared" si="93"/>
        <v>0.21266303803174719</v>
      </c>
      <c r="P905" s="46">
        <v>904</v>
      </c>
      <c r="Q905" s="49">
        <f t="shared" si="94"/>
        <v>3.9140176144194003E-2</v>
      </c>
      <c r="R905" s="49">
        <f t="shared" si="95"/>
        <v>0.21266303803174719</v>
      </c>
      <c r="S905" s="49">
        <f t="shared" si="96"/>
        <v>0.81595214426330631</v>
      </c>
    </row>
    <row r="906" spans="1:19" x14ac:dyDescent="0.25">
      <c r="A906" s="46">
        <v>324</v>
      </c>
      <c r="B906" s="46">
        <v>2.5681199445607501E-2</v>
      </c>
      <c r="D906" s="46">
        <v>905</v>
      </c>
      <c r="E906" s="47">
        <f t="shared" si="91"/>
        <v>2</v>
      </c>
      <c r="F906" s="47">
        <f t="shared" si="92"/>
        <v>0.12932410384169207</v>
      </c>
      <c r="J906" s="46">
        <v>905</v>
      </c>
      <c r="L906" s="46">
        <v>0.146993969428548</v>
      </c>
      <c r="M906" s="46">
        <f t="shared" si="93"/>
        <v>0.58797587771419202</v>
      </c>
      <c r="P906" s="46">
        <v>905</v>
      </c>
      <c r="Q906" s="49">
        <f t="shared" si="94"/>
        <v>0.12932410384169207</v>
      </c>
      <c r="R906" s="49">
        <f t="shared" si="95"/>
        <v>0.58797587771419202</v>
      </c>
      <c r="S906" s="49">
        <f t="shared" si="96"/>
        <v>0.78005202467752432</v>
      </c>
    </row>
    <row r="907" spans="1:19" x14ac:dyDescent="0.25">
      <c r="A907" s="46">
        <v>422</v>
      </c>
      <c r="B907" s="46">
        <v>8.6109164000077495E-2</v>
      </c>
      <c r="D907" s="46">
        <v>906</v>
      </c>
      <c r="E907" s="47">
        <f t="shared" si="91"/>
        <v>1</v>
      </c>
      <c r="F907" s="47">
        <f t="shared" si="92"/>
        <v>5.0023491495064902E-2</v>
      </c>
      <c r="J907" s="46">
        <v>906</v>
      </c>
      <c r="L907" s="46">
        <v>7.3130863063338297E-2</v>
      </c>
      <c r="M907" s="46">
        <f t="shared" si="93"/>
        <v>0.29252345225335319</v>
      </c>
      <c r="P907" s="46">
        <v>906</v>
      </c>
      <c r="Q907" s="49">
        <f t="shared" si="94"/>
        <v>5.0023491495064902E-2</v>
      </c>
      <c r="R907" s="49">
        <f t="shared" si="95"/>
        <v>0.29252345225335319</v>
      </c>
      <c r="S907" s="49">
        <f t="shared" si="96"/>
        <v>0.82899322734732461</v>
      </c>
    </row>
    <row r="908" spans="1:19" x14ac:dyDescent="0.25">
      <c r="A908" s="46">
        <v>550</v>
      </c>
      <c r="B908" s="46">
        <v>8.1479074523640699E-2</v>
      </c>
      <c r="D908" s="46">
        <v>907</v>
      </c>
      <c r="E908" s="47">
        <f t="shared" si="91"/>
        <v>2</v>
      </c>
      <c r="F908" s="47">
        <f t="shared" si="92"/>
        <v>0.12938514217260061</v>
      </c>
      <c r="J908" s="46">
        <v>907</v>
      </c>
      <c r="L908" s="46">
        <v>0.166916488442822</v>
      </c>
      <c r="M908" s="46">
        <f t="shared" si="93"/>
        <v>0.66766595377128801</v>
      </c>
      <c r="P908" s="46">
        <v>907</v>
      </c>
      <c r="Q908" s="49">
        <f t="shared" si="94"/>
        <v>0.12938514217260061</v>
      </c>
      <c r="R908" s="49">
        <f t="shared" si="95"/>
        <v>0.66766595377128801</v>
      </c>
      <c r="S908" s="49">
        <f t="shared" si="96"/>
        <v>0.80621276037549461</v>
      </c>
    </row>
    <row r="909" spans="1:19" x14ac:dyDescent="0.25">
      <c r="A909" s="46">
        <v>824</v>
      </c>
      <c r="B909" s="46">
        <v>8.7116856544221702E-2</v>
      </c>
      <c r="D909" s="46">
        <v>908</v>
      </c>
      <c r="E909" s="47">
        <f t="shared" si="91"/>
        <v>1</v>
      </c>
      <c r="F909" s="47">
        <f t="shared" si="92"/>
        <v>5.53912319231641E-2</v>
      </c>
      <c r="J909" s="46">
        <v>908</v>
      </c>
      <c r="L909" s="46">
        <v>9.9579501007636503E-2</v>
      </c>
      <c r="M909" s="46">
        <f t="shared" si="93"/>
        <v>0.39831800403054601</v>
      </c>
      <c r="P909" s="46">
        <v>908</v>
      </c>
      <c r="Q909" s="49">
        <f t="shared" si="94"/>
        <v>5.53912319231641E-2</v>
      </c>
      <c r="R909" s="49">
        <f t="shared" si="95"/>
        <v>0.39831800403054601</v>
      </c>
      <c r="S909" s="49">
        <f t="shared" si="96"/>
        <v>0.86093716236106599</v>
      </c>
    </row>
    <row r="910" spans="1:19" x14ac:dyDescent="0.25">
      <c r="A910" s="46">
        <v>639</v>
      </c>
      <c r="B910" s="46">
        <v>7.0724745669851E-2</v>
      </c>
      <c r="D910" s="46">
        <v>909</v>
      </c>
      <c r="E910" s="47">
        <f t="shared" si="91"/>
        <v>1</v>
      </c>
      <c r="F910" s="47">
        <f t="shared" si="92"/>
        <v>4.9279860769006097E-2</v>
      </c>
      <c r="J910" s="46">
        <v>909</v>
      </c>
      <c r="L910" s="46">
        <v>7.2158758885286098E-2</v>
      </c>
      <c r="M910" s="46">
        <f t="shared" si="93"/>
        <v>0.28863503554114439</v>
      </c>
      <c r="P910" s="46">
        <v>909</v>
      </c>
      <c r="Q910" s="49">
        <f t="shared" si="94"/>
        <v>4.9279860769006097E-2</v>
      </c>
      <c r="R910" s="49">
        <f t="shared" si="95"/>
        <v>0.28863503554114439</v>
      </c>
      <c r="S910" s="49">
        <f t="shared" si="96"/>
        <v>0.82926583851258995</v>
      </c>
    </row>
    <row r="911" spans="1:19" x14ac:dyDescent="0.25">
      <c r="A911" s="46">
        <v>787</v>
      </c>
      <c r="B911" s="46">
        <v>8.2112562557978094E-2</v>
      </c>
      <c r="D911" s="46">
        <v>910</v>
      </c>
      <c r="E911" s="47">
        <f t="shared" si="91"/>
        <v>1</v>
      </c>
      <c r="F911" s="47">
        <f t="shared" si="92"/>
        <v>5.1228956566639901E-2</v>
      </c>
      <c r="J911" s="46">
        <v>910</v>
      </c>
      <c r="L911" s="46">
        <v>8.5504587216065797E-2</v>
      </c>
      <c r="M911" s="46">
        <f t="shared" si="93"/>
        <v>0.34201834886426319</v>
      </c>
      <c r="P911" s="46">
        <v>910</v>
      </c>
      <c r="Q911" s="49">
        <f t="shared" si="94"/>
        <v>5.1228956566639901E-2</v>
      </c>
      <c r="R911" s="49">
        <f t="shared" si="95"/>
        <v>0.34201834886426319</v>
      </c>
      <c r="S911" s="49">
        <f t="shared" si="96"/>
        <v>0.85021576550861855</v>
      </c>
    </row>
    <row r="912" spans="1:19" x14ac:dyDescent="0.25">
      <c r="A912" s="46">
        <v>805</v>
      </c>
      <c r="B912" s="46">
        <v>8.8377234158417001E-2</v>
      </c>
      <c r="D912" s="46">
        <v>911</v>
      </c>
      <c r="E912" s="47">
        <f t="shared" si="91"/>
        <v>1</v>
      </c>
      <c r="F912" s="47">
        <f t="shared" si="92"/>
        <v>4.2264626420866702E-2</v>
      </c>
      <c r="J912" s="46">
        <v>911</v>
      </c>
      <c r="L912" s="46">
        <v>5.6303808790863802E-2</v>
      </c>
      <c r="M912" s="46">
        <f t="shared" si="93"/>
        <v>0.22521523516345521</v>
      </c>
      <c r="P912" s="46">
        <v>911</v>
      </c>
      <c r="Q912" s="49">
        <f t="shared" si="94"/>
        <v>4.2264626420866702E-2</v>
      </c>
      <c r="R912" s="49">
        <f t="shared" si="95"/>
        <v>0.22521523516345521</v>
      </c>
      <c r="S912" s="49">
        <f t="shared" si="96"/>
        <v>0.81233673472315426</v>
      </c>
    </row>
    <row r="913" spans="1:19" x14ac:dyDescent="0.25">
      <c r="A913" s="46">
        <v>823</v>
      </c>
      <c r="B913" s="46">
        <v>8.10979276383932E-2</v>
      </c>
      <c r="D913" s="46">
        <v>912</v>
      </c>
      <c r="E913" s="47">
        <f t="shared" si="91"/>
        <v>1</v>
      </c>
      <c r="F913" s="47">
        <f t="shared" si="92"/>
        <v>4.2380410285506098E-2</v>
      </c>
      <c r="J913" s="46">
        <v>912</v>
      </c>
      <c r="L913" s="46">
        <v>5.8971476191918899E-2</v>
      </c>
      <c r="M913" s="46">
        <f t="shared" si="93"/>
        <v>0.2358859047676756</v>
      </c>
      <c r="P913" s="46">
        <v>912</v>
      </c>
      <c r="Q913" s="49">
        <f t="shared" si="94"/>
        <v>4.2380410285506098E-2</v>
      </c>
      <c r="R913" s="49">
        <f t="shared" si="95"/>
        <v>0.2358859047676756</v>
      </c>
      <c r="S913" s="49">
        <f t="shared" si="96"/>
        <v>0.82033513054861573</v>
      </c>
    </row>
    <row r="914" spans="1:19" x14ac:dyDescent="0.25">
      <c r="A914" s="46">
        <v>817</v>
      </c>
      <c r="B914" s="46">
        <v>8.7055318750129798E-2</v>
      </c>
      <c r="D914" s="46">
        <v>913</v>
      </c>
      <c r="E914" s="47">
        <f t="shared" si="91"/>
        <v>1</v>
      </c>
      <c r="F914" s="47">
        <f t="shared" si="92"/>
        <v>4.2077031344306202E-2</v>
      </c>
      <c r="J914" s="46">
        <v>913</v>
      </c>
      <c r="L914" s="46">
        <v>5.4686353286369602E-2</v>
      </c>
      <c r="M914" s="46">
        <f t="shared" si="93"/>
        <v>0.21874541314547841</v>
      </c>
      <c r="P914" s="46">
        <v>913</v>
      </c>
      <c r="Q914" s="49">
        <f t="shared" si="94"/>
        <v>4.2077031344306202E-2</v>
      </c>
      <c r="R914" s="49">
        <f t="shared" si="95"/>
        <v>0.21874541314547841</v>
      </c>
      <c r="S914" s="49">
        <f t="shared" si="96"/>
        <v>0.80764382329551965</v>
      </c>
    </row>
    <row r="915" spans="1:19" x14ac:dyDescent="0.25">
      <c r="A915" s="46">
        <v>548</v>
      </c>
      <c r="B915" s="46">
        <v>8.5139597196506003E-2</v>
      </c>
      <c r="D915" s="46">
        <v>914</v>
      </c>
      <c r="E915" s="47">
        <f t="shared" si="91"/>
        <v>1</v>
      </c>
      <c r="F915" s="47">
        <f t="shared" si="92"/>
        <v>4.80563897813523E-2</v>
      </c>
      <c r="J915" s="46">
        <v>914</v>
      </c>
      <c r="L915" s="46">
        <v>6.7969445588434693E-2</v>
      </c>
      <c r="M915" s="46">
        <f t="shared" si="93"/>
        <v>0.27187778235373877</v>
      </c>
      <c r="P915" s="46">
        <v>914</v>
      </c>
      <c r="Q915" s="49">
        <f t="shared" si="94"/>
        <v>4.80563897813523E-2</v>
      </c>
      <c r="R915" s="49">
        <f t="shared" si="95"/>
        <v>0.27187778235373877</v>
      </c>
      <c r="S915" s="49">
        <f t="shared" si="96"/>
        <v>0.82324267409675145</v>
      </c>
    </row>
    <row r="916" spans="1:19" x14ac:dyDescent="0.25">
      <c r="A916" s="46">
        <v>894</v>
      </c>
      <c r="B916" s="46">
        <v>9.1077848580306306E-2</v>
      </c>
      <c r="D916" s="46">
        <v>915</v>
      </c>
      <c r="E916" s="47">
        <f t="shared" si="91"/>
        <v>1</v>
      </c>
      <c r="F916" s="47">
        <f t="shared" si="92"/>
        <v>3.9838404835511203E-2</v>
      </c>
      <c r="J916" s="46">
        <v>915</v>
      </c>
      <c r="L916" s="46">
        <v>5.1643259748305997E-2</v>
      </c>
      <c r="M916" s="46">
        <f t="shared" si="93"/>
        <v>0.20657303899322399</v>
      </c>
      <c r="P916" s="46">
        <v>915</v>
      </c>
      <c r="Q916" s="49">
        <f t="shared" si="94"/>
        <v>3.9838404835511203E-2</v>
      </c>
      <c r="R916" s="49">
        <f t="shared" si="95"/>
        <v>0.20657303899322399</v>
      </c>
      <c r="S916" s="49">
        <f t="shared" si="96"/>
        <v>0.80714615503711507</v>
      </c>
    </row>
    <row r="917" spans="1:19" x14ac:dyDescent="0.25">
      <c r="A917" s="46">
        <v>496</v>
      </c>
      <c r="B917" s="46">
        <v>8.5214102652142895E-2</v>
      </c>
      <c r="D917" s="46">
        <v>916</v>
      </c>
      <c r="E917" s="47">
        <f t="shared" si="91"/>
        <v>1</v>
      </c>
      <c r="F917" s="47">
        <f t="shared" si="92"/>
        <v>5.4176821670920999E-2</v>
      </c>
      <c r="J917" s="46">
        <v>916</v>
      </c>
      <c r="L917" s="46">
        <v>9.2221623180410495E-2</v>
      </c>
      <c r="M917" s="46">
        <f t="shared" si="93"/>
        <v>0.36888649272164198</v>
      </c>
      <c r="P917" s="46">
        <v>916</v>
      </c>
      <c r="Q917" s="49">
        <f t="shared" si="94"/>
        <v>5.4176821670920999E-2</v>
      </c>
      <c r="R917" s="49">
        <f t="shared" si="95"/>
        <v>0.36888649272164198</v>
      </c>
      <c r="S917" s="49">
        <f t="shared" si="96"/>
        <v>0.85313416798971209</v>
      </c>
    </row>
    <row r="918" spans="1:19" x14ac:dyDescent="0.25">
      <c r="A918" s="46">
        <v>717</v>
      </c>
      <c r="B918" s="46">
        <v>5.9373505750660499E-2</v>
      </c>
      <c r="D918" s="46">
        <v>917</v>
      </c>
      <c r="E918" s="47">
        <f t="shared" si="91"/>
        <v>2</v>
      </c>
      <c r="F918" s="47">
        <f t="shared" si="92"/>
        <v>0.1063772739119288</v>
      </c>
      <c r="J918" s="46">
        <v>917</v>
      </c>
      <c r="L918" s="46">
        <v>8.1777271678217994E-2</v>
      </c>
      <c r="M918" s="46">
        <f t="shared" si="93"/>
        <v>0.32710908671287198</v>
      </c>
      <c r="P918" s="46">
        <v>917</v>
      </c>
      <c r="Q918" s="49">
        <f t="shared" si="94"/>
        <v>0.1063772739119288</v>
      </c>
      <c r="R918" s="49">
        <f t="shared" si="95"/>
        <v>0.32710908671287198</v>
      </c>
      <c r="S918" s="49">
        <f t="shared" si="96"/>
        <v>0.67479572340555594</v>
      </c>
    </row>
    <row r="919" spans="1:19" x14ac:dyDescent="0.25">
      <c r="A919" s="46">
        <v>632</v>
      </c>
      <c r="B919" s="46">
        <v>8.6294494599604796E-2</v>
      </c>
      <c r="P919" s="46"/>
    </row>
    <row r="920" spans="1:19" x14ac:dyDescent="0.25">
      <c r="A920" s="46">
        <v>637</v>
      </c>
      <c r="B920" s="46">
        <v>8.3979879636055105E-2</v>
      </c>
      <c r="P920" s="46"/>
    </row>
    <row r="921" spans="1:19" x14ac:dyDescent="0.25">
      <c r="A921" s="46">
        <v>576</v>
      </c>
      <c r="B921" s="46">
        <v>8.2999937254607498E-2</v>
      </c>
      <c r="P921" s="46"/>
    </row>
    <row r="922" spans="1:19" x14ac:dyDescent="0.25">
      <c r="A922" s="46">
        <v>615</v>
      </c>
      <c r="B922" s="46">
        <v>2.8154266316985199E-2</v>
      </c>
      <c r="P922" s="46"/>
    </row>
    <row r="923" spans="1:19" x14ac:dyDescent="0.25">
      <c r="A923" s="46">
        <v>68</v>
      </c>
      <c r="B923" s="46">
        <v>3.04512074227631E-2</v>
      </c>
      <c r="P923" s="46"/>
    </row>
    <row r="924" spans="1:19" x14ac:dyDescent="0.25">
      <c r="A924" s="46">
        <v>650</v>
      </c>
      <c r="B924" s="46">
        <v>7.50959099374717E-2</v>
      </c>
      <c r="P924" s="46"/>
    </row>
    <row r="925" spans="1:19" x14ac:dyDescent="0.25">
      <c r="A925" s="46">
        <v>677</v>
      </c>
      <c r="B925" s="46">
        <v>8.5307227579228595E-2</v>
      </c>
      <c r="P925" s="46"/>
    </row>
    <row r="926" spans="1:19" x14ac:dyDescent="0.25">
      <c r="A926" s="46">
        <v>722</v>
      </c>
      <c r="B926" s="46">
        <v>2.4750950323162799E-2</v>
      </c>
      <c r="P926" s="46"/>
    </row>
    <row r="927" spans="1:19" x14ac:dyDescent="0.25">
      <c r="A927" s="46">
        <v>591</v>
      </c>
      <c r="B927" s="46">
        <v>2.6171948846434999E-2</v>
      </c>
      <c r="P927" s="46"/>
    </row>
    <row r="928" spans="1:19" x14ac:dyDescent="0.25">
      <c r="A928" s="46">
        <v>644</v>
      </c>
      <c r="B928" s="46">
        <v>2.6067382145787701E-2</v>
      </c>
      <c r="P928" s="46"/>
    </row>
    <row r="929" spans="1:16" x14ac:dyDescent="0.25">
      <c r="A929" s="46">
        <v>680</v>
      </c>
      <c r="B929" s="46">
        <v>2.90113288785602E-2</v>
      </c>
      <c r="P929" s="46"/>
    </row>
    <row r="930" spans="1:16" x14ac:dyDescent="0.25">
      <c r="A930" s="46">
        <v>853</v>
      </c>
      <c r="B930" s="46">
        <v>8.6853222020602305E-2</v>
      </c>
      <c r="P930" s="46"/>
    </row>
    <row r="931" spans="1:16" x14ac:dyDescent="0.25">
      <c r="A931" s="46">
        <v>910</v>
      </c>
      <c r="B931" s="46">
        <v>5.1228956566639901E-2</v>
      </c>
      <c r="P931" s="46"/>
    </row>
    <row r="932" spans="1:16" x14ac:dyDescent="0.25">
      <c r="A932" s="46">
        <v>647</v>
      </c>
      <c r="B932" s="46">
        <v>8.1385445627102301E-2</v>
      </c>
      <c r="P932" s="46"/>
    </row>
    <row r="933" spans="1:16" x14ac:dyDescent="0.25">
      <c r="A933" s="46">
        <v>712</v>
      </c>
      <c r="B933" s="46">
        <v>2.82600726939671E-2</v>
      </c>
      <c r="P933" s="46"/>
    </row>
    <row r="934" spans="1:16" x14ac:dyDescent="0.25">
      <c r="A934" s="46">
        <v>334</v>
      </c>
      <c r="B934" s="46">
        <v>7.2963761328951299E-2</v>
      </c>
      <c r="P934" s="46"/>
    </row>
    <row r="935" spans="1:16" x14ac:dyDescent="0.25">
      <c r="A935" s="46">
        <v>155</v>
      </c>
      <c r="B935" s="46">
        <v>2.25684634911981E-2</v>
      </c>
      <c r="P935" s="46"/>
    </row>
    <row r="936" spans="1:16" x14ac:dyDescent="0.25">
      <c r="A936" s="46">
        <v>171</v>
      </c>
      <c r="B936" s="46">
        <v>2.43863804219E-2</v>
      </c>
      <c r="P936" s="46"/>
    </row>
    <row r="937" spans="1:16" x14ac:dyDescent="0.25">
      <c r="A937" s="46">
        <v>271</v>
      </c>
      <c r="B937" s="46">
        <v>2.4725731944404899E-2</v>
      </c>
      <c r="P937" s="46"/>
    </row>
    <row r="938" spans="1:16" x14ac:dyDescent="0.25">
      <c r="A938" s="46">
        <v>28</v>
      </c>
      <c r="B938" s="46">
        <v>2.35787203257137E-2</v>
      </c>
      <c r="P938" s="46"/>
    </row>
    <row r="939" spans="1:16" x14ac:dyDescent="0.25">
      <c r="A939" s="46">
        <v>475</v>
      </c>
      <c r="B939" s="46">
        <v>7.6893758409858196E-2</v>
      </c>
      <c r="P939" s="46"/>
    </row>
    <row r="940" spans="1:16" x14ac:dyDescent="0.25">
      <c r="A940" s="46">
        <v>558</v>
      </c>
      <c r="B940" s="46">
        <v>9.4556978406832998E-2</v>
      </c>
      <c r="P940" s="46"/>
    </row>
    <row r="941" spans="1:16" x14ac:dyDescent="0.25">
      <c r="A941" s="46">
        <v>648</v>
      </c>
      <c r="B941" s="46">
        <v>9.2947658338145597E-2</v>
      </c>
      <c r="P941" s="46"/>
    </row>
    <row r="942" spans="1:16" x14ac:dyDescent="0.25">
      <c r="A942" s="46">
        <v>514</v>
      </c>
      <c r="B942" s="46">
        <v>9.1913496617383197E-2</v>
      </c>
      <c r="P942" s="46"/>
    </row>
    <row r="943" spans="1:16" x14ac:dyDescent="0.25">
      <c r="A943" s="46">
        <v>664</v>
      </c>
      <c r="B943" s="46">
        <v>6.3929046575448997E-2</v>
      </c>
      <c r="P943" s="46"/>
    </row>
    <row r="944" spans="1:16" x14ac:dyDescent="0.25">
      <c r="A944" s="46">
        <v>875</v>
      </c>
      <c r="B944" s="46">
        <v>8.5561625197807301E-2</v>
      </c>
      <c r="P944" s="46"/>
    </row>
    <row r="945" spans="1:16" x14ac:dyDescent="0.25">
      <c r="A945" s="46">
        <v>792</v>
      </c>
      <c r="B945" s="46">
        <v>6.8729122524718494E-2</v>
      </c>
      <c r="P945" s="46"/>
    </row>
    <row r="946" spans="1:16" x14ac:dyDescent="0.25">
      <c r="A946" s="46">
        <v>311</v>
      </c>
      <c r="B946" s="46">
        <v>7.6819035460955906E-2</v>
      </c>
      <c r="P946" s="46"/>
    </row>
    <row r="947" spans="1:16" x14ac:dyDescent="0.25">
      <c r="A947" s="46">
        <v>384</v>
      </c>
      <c r="B947" s="46">
        <v>7.7013428927016805E-2</v>
      </c>
      <c r="P947" s="46"/>
    </row>
    <row r="948" spans="1:16" x14ac:dyDescent="0.25">
      <c r="A948" s="46">
        <v>62</v>
      </c>
      <c r="B948" s="46">
        <v>6.8114976720960105E-2</v>
      </c>
      <c r="P948" s="46"/>
    </row>
    <row r="949" spans="1:16" x14ac:dyDescent="0.25">
      <c r="A949" s="46">
        <v>386</v>
      </c>
      <c r="B949" s="46">
        <v>6.9070237761880302E-2</v>
      </c>
      <c r="P949" s="46"/>
    </row>
    <row r="950" spans="1:16" x14ac:dyDescent="0.25">
      <c r="A950" s="46">
        <v>571</v>
      </c>
      <c r="B950" s="46">
        <v>7.4318371041075595E-2</v>
      </c>
      <c r="P950" s="46"/>
    </row>
    <row r="951" spans="1:16" x14ac:dyDescent="0.25">
      <c r="A951" s="46">
        <v>329</v>
      </c>
      <c r="B951" s="46">
        <v>7.7667533058333599E-2</v>
      </c>
      <c r="P951" s="46"/>
    </row>
    <row r="952" spans="1:16" x14ac:dyDescent="0.25">
      <c r="A952" s="46">
        <v>507</v>
      </c>
      <c r="B952" s="46">
        <v>8.0476374913846599E-2</v>
      </c>
      <c r="P952" s="46"/>
    </row>
    <row r="953" spans="1:16" x14ac:dyDescent="0.25">
      <c r="A953" s="46">
        <v>707</v>
      </c>
      <c r="B953" s="46">
        <v>7.5230223529486606E-2</v>
      </c>
      <c r="P953" s="46"/>
    </row>
    <row r="954" spans="1:16" x14ac:dyDescent="0.25">
      <c r="A954" s="46">
        <v>862</v>
      </c>
      <c r="B954" s="46">
        <v>8.6533655461007303E-2</v>
      </c>
      <c r="P954" s="46"/>
    </row>
    <row r="955" spans="1:16" x14ac:dyDescent="0.25">
      <c r="A955" s="46">
        <v>661</v>
      </c>
      <c r="B955" s="46">
        <v>8.0558066884247298E-2</v>
      </c>
      <c r="P955" s="46"/>
    </row>
    <row r="956" spans="1:16" x14ac:dyDescent="0.25">
      <c r="A956" s="46">
        <v>702</v>
      </c>
      <c r="B956" s="46">
        <v>8.3243516558421299E-2</v>
      </c>
      <c r="P956" s="46"/>
    </row>
    <row r="957" spans="1:16" x14ac:dyDescent="0.25">
      <c r="A957" s="46">
        <v>515</v>
      </c>
      <c r="B957" s="46">
        <v>7.7204516740756998E-2</v>
      </c>
      <c r="P957" s="46"/>
    </row>
    <row r="958" spans="1:16" x14ac:dyDescent="0.25">
      <c r="A958" s="46">
        <v>806</v>
      </c>
      <c r="B958" s="46">
        <v>6.6412827782731998E-2</v>
      </c>
      <c r="P958" s="46"/>
    </row>
    <row r="959" spans="1:16" x14ac:dyDescent="0.25">
      <c r="A959" s="46">
        <v>654</v>
      </c>
      <c r="B959" s="46">
        <v>5.7935454030414203E-2</v>
      </c>
      <c r="P959" s="46"/>
    </row>
    <row r="960" spans="1:16" x14ac:dyDescent="0.25">
      <c r="A960" s="46">
        <v>673</v>
      </c>
      <c r="B960" s="46">
        <v>7.7124556708420194E-2</v>
      </c>
      <c r="P960" s="46"/>
    </row>
    <row r="961" spans="1:16" x14ac:dyDescent="0.25">
      <c r="A961" s="46">
        <v>781</v>
      </c>
      <c r="B961" s="46">
        <v>7.8333392322327597E-2</v>
      </c>
      <c r="P961" s="46"/>
    </row>
    <row r="962" spans="1:16" x14ac:dyDescent="0.25">
      <c r="A962" s="46">
        <v>662</v>
      </c>
      <c r="B962" s="46">
        <v>7.1903737527210299E-2</v>
      </c>
      <c r="P962" s="46"/>
    </row>
    <row r="963" spans="1:16" x14ac:dyDescent="0.25">
      <c r="A963" s="46">
        <v>728</v>
      </c>
      <c r="B963" s="46">
        <v>7.2076078493377299E-2</v>
      </c>
      <c r="P963" s="46"/>
    </row>
    <row r="964" spans="1:16" x14ac:dyDescent="0.25">
      <c r="A964" s="46">
        <v>701</v>
      </c>
      <c r="B964" s="46">
        <v>6.7678321814937298E-2</v>
      </c>
      <c r="P964" s="46"/>
    </row>
    <row r="965" spans="1:16" x14ac:dyDescent="0.25">
      <c r="A965" s="46">
        <v>481</v>
      </c>
      <c r="B965" s="46">
        <v>7.0963612988680702E-2</v>
      </c>
      <c r="P965" s="46"/>
    </row>
    <row r="966" spans="1:16" x14ac:dyDescent="0.25">
      <c r="A966" s="46">
        <v>198</v>
      </c>
      <c r="B966" s="46">
        <v>6.9528300815884306E-2</v>
      </c>
      <c r="P966" s="46"/>
    </row>
    <row r="967" spans="1:16" x14ac:dyDescent="0.25">
      <c r="A967" s="46">
        <v>456</v>
      </c>
      <c r="B967" s="46">
        <v>8.2756977264254003E-2</v>
      </c>
      <c r="P967" s="46"/>
    </row>
    <row r="968" spans="1:16" x14ac:dyDescent="0.25">
      <c r="A968" s="46">
        <v>439</v>
      </c>
      <c r="B968" s="46">
        <v>7.1581314130131302E-2</v>
      </c>
      <c r="P968" s="46"/>
    </row>
    <row r="969" spans="1:16" x14ac:dyDescent="0.25">
      <c r="A969" s="46">
        <v>605</v>
      </c>
      <c r="B969" s="46">
        <v>6.1641790638343602E-2</v>
      </c>
      <c r="P969" s="46"/>
    </row>
    <row r="970" spans="1:16" x14ac:dyDescent="0.25">
      <c r="A970" s="46">
        <v>440</v>
      </c>
      <c r="B970" s="46">
        <v>7.2486561732703805E-2</v>
      </c>
      <c r="P970" s="46"/>
    </row>
    <row r="971" spans="1:16" x14ac:dyDescent="0.25">
      <c r="A971" s="46">
        <v>423</v>
      </c>
      <c r="B971" s="46">
        <v>6.5303850480866801E-2</v>
      </c>
      <c r="P971" s="46"/>
    </row>
    <row r="972" spans="1:16" x14ac:dyDescent="0.25">
      <c r="A972" s="46">
        <v>604</v>
      </c>
      <c r="B972" s="46">
        <v>6.8667628055858299E-2</v>
      </c>
      <c r="P972" s="46"/>
    </row>
    <row r="973" spans="1:16" x14ac:dyDescent="0.25">
      <c r="A973" s="46">
        <v>437</v>
      </c>
      <c r="B973" s="46">
        <v>6.3509562115176998E-2</v>
      </c>
      <c r="P973" s="46"/>
    </row>
    <row r="974" spans="1:16" x14ac:dyDescent="0.25">
      <c r="A974" s="46">
        <v>729</v>
      </c>
      <c r="B974" s="46">
        <v>7.1500295642983297E-2</v>
      </c>
      <c r="P974" s="46"/>
    </row>
    <row r="975" spans="1:16" x14ac:dyDescent="0.25">
      <c r="A975" s="46">
        <v>861</v>
      </c>
      <c r="B975" s="46">
        <v>8.2788187726792598E-2</v>
      </c>
      <c r="P975" s="46"/>
    </row>
    <row r="976" spans="1:16" x14ac:dyDescent="0.25">
      <c r="A976" s="46">
        <v>679</v>
      </c>
      <c r="B976" s="46">
        <v>7.5945869252163595E-2</v>
      </c>
      <c r="P976" s="46"/>
    </row>
    <row r="977" spans="1:16" x14ac:dyDescent="0.25">
      <c r="A977" s="46">
        <v>880</v>
      </c>
      <c r="B977" s="46">
        <v>7.5291092523963807E-2</v>
      </c>
      <c r="P977" s="46"/>
    </row>
    <row r="978" spans="1:16" x14ac:dyDescent="0.25">
      <c r="A978" s="46">
        <v>363</v>
      </c>
      <c r="B978" s="46">
        <v>7.4111449319466005E-2</v>
      </c>
      <c r="P978" s="46"/>
    </row>
    <row r="979" spans="1:16" x14ac:dyDescent="0.25">
      <c r="A979" s="46">
        <v>490</v>
      </c>
      <c r="B979" s="46">
        <v>7.5979811337953299E-2</v>
      </c>
      <c r="P979" s="46"/>
    </row>
    <row r="980" spans="1:16" x14ac:dyDescent="0.25">
      <c r="A980" s="46">
        <v>746</v>
      </c>
      <c r="B980" s="46">
        <v>8.2549451899489701E-2</v>
      </c>
      <c r="P980" s="46"/>
    </row>
    <row r="981" spans="1:16" x14ac:dyDescent="0.25">
      <c r="A981" s="46">
        <v>769</v>
      </c>
      <c r="B981" s="46">
        <v>7.19626381709145E-2</v>
      </c>
      <c r="P981" s="46"/>
    </row>
    <row r="982" spans="1:16" x14ac:dyDescent="0.25">
      <c r="A982" s="46">
        <v>822</v>
      </c>
      <c r="B982" s="46">
        <v>7.0932077080561803E-2</v>
      </c>
      <c r="P982" s="46"/>
    </row>
    <row r="983" spans="1:16" x14ac:dyDescent="0.25">
      <c r="A983" s="46">
        <v>820</v>
      </c>
      <c r="B983" s="46">
        <v>1.9262955121308802E-2</v>
      </c>
      <c r="P983" s="46"/>
    </row>
    <row r="984" spans="1:16" x14ac:dyDescent="0.25">
      <c r="A984" s="46">
        <v>854</v>
      </c>
      <c r="B984" s="46">
        <v>8.1189426470245296E-2</v>
      </c>
      <c r="P984" s="46"/>
    </row>
    <row r="985" spans="1:16" x14ac:dyDescent="0.25">
      <c r="A985" s="46">
        <v>739</v>
      </c>
      <c r="B985" s="46">
        <v>7.8876105151528403E-2</v>
      </c>
      <c r="P985" s="46"/>
    </row>
    <row r="986" spans="1:16" x14ac:dyDescent="0.25">
      <c r="A986" s="46">
        <v>734</v>
      </c>
      <c r="B986" s="46">
        <v>7.9519937986031797E-2</v>
      </c>
      <c r="P986" s="46"/>
    </row>
    <row r="987" spans="1:16" x14ac:dyDescent="0.25">
      <c r="A987" s="46">
        <v>777</v>
      </c>
      <c r="B987" s="46">
        <v>8.74130632457715E-2</v>
      </c>
      <c r="P987" s="46"/>
    </row>
    <row r="988" spans="1:16" x14ac:dyDescent="0.25">
      <c r="A988" s="46">
        <v>727</v>
      </c>
      <c r="B988" s="46">
        <v>9.0316808889043698E-2</v>
      </c>
      <c r="P988" s="46"/>
    </row>
    <row r="989" spans="1:16" x14ac:dyDescent="0.25">
      <c r="A989" s="46">
        <v>611</v>
      </c>
      <c r="B989" s="46">
        <v>7.1337627671670498E-2</v>
      </c>
      <c r="P989" s="46"/>
    </row>
    <row r="990" spans="1:16" x14ac:dyDescent="0.25">
      <c r="A990" s="46">
        <v>435</v>
      </c>
      <c r="B990" s="46">
        <v>7.5528473777754096E-2</v>
      </c>
      <c r="P990" s="46"/>
    </row>
    <row r="991" spans="1:16" x14ac:dyDescent="0.25">
      <c r="A991" s="46">
        <v>443</v>
      </c>
      <c r="B991" s="46">
        <v>6.6033736979900198E-2</v>
      </c>
      <c r="P991" s="46"/>
    </row>
    <row r="992" spans="1:16" x14ac:dyDescent="0.25">
      <c r="A992" s="46">
        <v>421</v>
      </c>
      <c r="B992" s="46">
        <v>8.9548865233239697E-2</v>
      </c>
      <c r="P992" s="46"/>
    </row>
    <row r="993" spans="1:16" x14ac:dyDescent="0.25">
      <c r="A993" s="46">
        <v>70</v>
      </c>
      <c r="B993" s="46">
        <v>2.0218871964123E-2</v>
      </c>
      <c r="P993" s="46"/>
    </row>
    <row r="994" spans="1:16" x14ac:dyDescent="0.25">
      <c r="A994" s="46">
        <v>874</v>
      </c>
      <c r="B994" s="46">
        <v>8.9960917587295297E-2</v>
      </c>
      <c r="P994" s="46"/>
    </row>
    <row r="995" spans="1:16" x14ac:dyDescent="0.25">
      <c r="A995" s="46">
        <v>895</v>
      </c>
      <c r="B995" s="46">
        <v>7.8787980575188904E-2</v>
      </c>
      <c r="P995" s="46"/>
    </row>
    <row r="996" spans="1:16" x14ac:dyDescent="0.25">
      <c r="A996" s="46">
        <v>546</v>
      </c>
      <c r="B996" s="46">
        <v>7.0675777080788704E-2</v>
      </c>
      <c r="P996" s="46"/>
    </row>
    <row r="997" spans="1:16" x14ac:dyDescent="0.25">
      <c r="A997" s="46">
        <v>379</v>
      </c>
      <c r="B997" s="46">
        <v>8.2494846553057402E-2</v>
      </c>
      <c r="P997" s="46"/>
    </row>
    <row r="998" spans="1:16" x14ac:dyDescent="0.25">
      <c r="A998" s="46">
        <v>534</v>
      </c>
      <c r="B998" s="46">
        <v>7.8541735590672707E-2</v>
      </c>
      <c r="P998" s="46"/>
    </row>
    <row r="999" spans="1:16" x14ac:dyDescent="0.25">
      <c r="A999" s="46">
        <v>513</v>
      </c>
      <c r="B999" s="46">
        <v>9.5377867959384494E-2</v>
      </c>
      <c r="P999" s="46"/>
    </row>
    <row r="1000" spans="1:16" x14ac:dyDescent="0.25">
      <c r="A1000" s="46">
        <v>876</v>
      </c>
      <c r="B1000" s="46">
        <v>7.0509413054932593E-2</v>
      </c>
      <c r="P1000" s="46"/>
    </row>
    <row r="1001" spans="1:16" x14ac:dyDescent="0.25">
      <c r="A1001" s="46">
        <v>840</v>
      </c>
      <c r="B1001" s="46">
        <v>7.7636305650909093E-2</v>
      </c>
      <c r="P1001" s="46"/>
    </row>
    <row r="1002" spans="1:16" x14ac:dyDescent="0.25">
      <c r="A1002" s="46">
        <v>759</v>
      </c>
      <c r="B1002" s="46">
        <v>6.9702439098133007E-2</v>
      </c>
      <c r="P1002" s="46"/>
    </row>
    <row r="1003" spans="1:16" x14ac:dyDescent="0.25">
      <c r="A1003" s="46">
        <v>725</v>
      </c>
      <c r="B1003" s="46">
        <v>6.2186125477087899E-2</v>
      </c>
      <c r="P1003" s="46"/>
    </row>
    <row r="1004" spans="1:16" x14ac:dyDescent="0.25">
      <c r="A1004" s="46">
        <v>535</v>
      </c>
      <c r="B1004" s="46">
        <v>8.8247128633990299E-2</v>
      </c>
      <c r="P1004" s="46"/>
    </row>
    <row r="1005" spans="1:16" x14ac:dyDescent="0.25">
      <c r="A1005" s="46">
        <v>358</v>
      </c>
      <c r="B1005" s="46">
        <v>7.8568029509459195E-2</v>
      </c>
      <c r="P1005" s="46"/>
    </row>
    <row r="1006" spans="1:16" x14ac:dyDescent="0.25">
      <c r="A1006" s="46">
        <v>551</v>
      </c>
      <c r="B1006" s="46">
        <v>6.3617495603753904E-2</v>
      </c>
      <c r="P1006" s="46"/>
    </row>
    <row r="1007" spans="1:16" x14ac:dyDescent="0.25">
      <c r="A1007" s="46">
        <v>22</v>
      </c>
      <c r="B1007" s="46">
        <v>0.118116417872867</v>
      </c>
      <c r="P1007" s="46"/>
    </row>
    <row r="1008" spans="1:16" x14ac:dyDescent="0.25">
      <c r="A1008" s="46">
        <v>152</v>
      </c>
      <c r="B1008" s="46">
        <v>2.3475369708266101E-2</v>
      </c>
      <c r="P1008" s="46"/>
    </row>
    <row r="1009" spans="1:16" x14ac:dyDescent="0.25">
      <c r="A1009" s="46">
        <v>497</v>
      </c>
      <c r="B1009" s="46">
        <v>7.4768696538257295E-2</v>
      </c>
      <c r="P1009" s="46"/>
    </row>
    <row r="1010" spans="1:16" x14ac:dyDescent="0.25">
      <c r="A1010" s="46">
        <v>549</v>
      </c>
      <c r="B1010" s="46">
        <v>5.64230104060469E-2</v>
      </c>
      <c r="P1010" s="46"/>
    </row>
    <row r="1011" spans="1:16" x14ac:dyDescent="0.25">
      <c r="A1011" s="46">
        <v>536</v>
      </c>
      <c r="B1011" s="46">
        <v>8.1560210563768706E-2</v>
      </c>
      <c r="P1011" s="46"/>
    </row>
    <row r="1012" spans="1:16" x14ac:dyDescent="0.25">
      <c r="A1012" s="46">
        <v>641</v>
      </c>
      <c r="B1012" s="46">
        <v>8.0479101674917994E-2</v>
      </c>
      <c r="P1012" s="46"/>
    </row>
    <row r="1013" spans="1:16" x14ac:dyDescent="0.25">
      <c r="A1013" s="46">
        <v>547</v>
      </c>
      <c r="B1013" s="46">
        <v>7.19241540153258E-2</v>
      </c>
      <c r="P1013" s="46"/>
    </row>
    <row r="1014" spans="1:16" x14ac:dyDescent="0.25">
      <c r="A1014" s="46">
        <v>631</v>
      </c>
      <c r="B1014" s="46">
        <v>8.3796297752657706E-2</v>
      </c>
      <c r="P1014" s="46"/>
    </row>
    <row r="1015" spans="1:16" x14ac:dyDescent="0.25">
      <c r="A1015" s="46">
        <v>706</v>
      </c>
      <c r="B1015" s="46">
        <v>6.82212274140028E-2</v>
      </c>
      <c r="P1015" s="46"/>
    </row>
    <row r="1016" spans="1:16" x14ac:dyDescent="0.25">
      <c r="A1016" s="46">
        <v>629</v>
      </c>
      <c r="B1016" s="46">
        <v>7.3911828759344905E-2</v>
      </c>
      <c r="P1016" s="46"/>
    </row>
    <row r="1017" spans="1:16" x14ac:dyDescent="0.25">
      <c r="A1017" s="46">
        <v>794</v>
      </c>
      <c r="B1017" s="46">
        <v>7.9230112069695796E-2</v>
      </c>
      <c r="P1017" s="46"/>
    </row>
    <row r="1018" spans="1:16" x14ac:dyDescent="0.25">
      <c r="A1018" s="46">
        <v>649</v>
      </c>
      <c r="B1018" s="46">
        <v>7.6943292079687406E-2</v>
      </c>
      <c r="P1018" s="46"/>
    </row>
    <row r="1019" spans="1:16" x14ac:dyDescent="0.25">
      <c r="A1019" s="46">
        <v>623</v>
      </c>
      <c r="B1019" s="46">
        <v>7.3007147861694294E-2</v>
      </c>
      <c r="P1019" s="46"/>
    </row>
    <row r="1020" spans="1:16" x14ac:dyDescent="0.25">
      <c r="A1020" s="46">
        <v>587</v>
      </c>
      <c r="B1020" s="46">
        <v>6.1246312297734001E-2</v>
      </c>
      <c r="P1020" s="46"/>
    </row>
    <row r="1021" spans="1:16" x14ac:dyDescent="0.25">
      <c r="A1021" s="46">
        <v>741</v>
      </c>
      <c r="B1021" s="46">
        <v>6.8851382257086896E-2</v>
      </c>
      <c r="P1021" s="46"/>
    </row>
    <row r="1022" spans="1:16" x14ac:dyDescent="0.25">
      <c r="A1022" s="46">
        <v>783</v>
      </c>
      <c r="B1022" s="46">
        <v>6.9452359203630104E-2</v>
      </c>
      <c r="P1022" s="46"/>
    </row>
    <row r="1023" spans="1:16" x14ac:dyDescent="0.25">
      <c r="A1023" s="46">
        <v>776</v>
      </c>
      <c r="B1023" s="46">
        <v>7.1398830646288894E-2</v>
      </c>
      <c r="P1023" s="46"/>
    </row>
    <row r="1024" spans="1:16" x14ac:dyDescent="0.25">
      <c r="A1024" s="46">
        <v>821</v>
      </c>
      <c r="B1024" s="46">
        <v>7.4096969619667996E-2</v>
      </c>
      <c r="P1024" s="46"/>
    </row>
    <row r="1025" spans="1:16" x14ac:dyDescent="0.25">
      <c r="A1025" s="46">
        <v>884</v>
      </c>
      <c r="B1025" s="46">
        <v>5.40324848506075E-2</v>
      </c>
      <c r="P1025" s="46"/>
    </row>
    <row r="1026" spans="1:16" x14ac:dyDescent="0.25">
      <c r="A1026" s="46">
        <v>785</v>
      </c>
      <c r="B1026" s="46">
        <v>6.5966699929034894E-2</v>
      </c>
      <c r="P1026" s="46"/>
    </row>
    <row r="1027" spans="1:16" x14ac:dyDescent="0.25">
      <c r="A1027" s="46">
        <v>784</v>
      </c>
      <c r="B1027" s="46">
        <v>5.4153288477752401E-2</v>
      </c>
      <c r="P1027" s="46"/>
    </row>
    <row r="1028" spans="1:16" x14ac:dyDescent="0.25">
      <c r="A1028" s="46">
        <v>877</v>
      </c>
      <c r="B1028" s="46">
        <v>7.8347073569148301E-2</v>
      </c>
      <c r="P1028" s="46"/>
    </row>
    <row r="1029" spans="1:16" x14ac:dyDescent="0.25">
      <c r="A1029" s="46">
        <v>765</v>
      </c>
      <c r="B1029" s="46">
        <v>6.7912706335029493E-2</v>
      </c>
      <c r="P1029" s="46"/>
    </row>
    <row r="1030" spans="1:16" x14ac:dyDescent="0.25">
      <c r="A1030" s="46">
        <v>883</v>
      </c>
      <c r="B1030" s="46">
        <v>7.6626730688605996E-2</v>
      </c>
      <c r="P1030" s="46"/>
    </row>
    <row r="1031" spans="1:16" x14ac:dyDescent="0.25">
      <c r="A1031" s="46">
        <v>882</v>
      </c>
      <c r="B1031" s="46">
        <v>7.5184778292305895E-2</v>
      </c>
      <c r="P1031" s="46"/>
    </row>
    <row r="1032" spans="1:16" x14ac:dyDescent="0.25">
      <c r="A1032" s="46">
        <v>630</v>
      </c>
      <c r="B1032" s="46">
        <v>9.3118163933438095E-2</v>
      </c>
      <c r="P1032" s="46"/>
    </row>
    <row r="1033" spans="1:16" x14ac:dyDescent="0.25">
      <c r="A1033" s="46">
        <v>665</v>
      </c>
      <c r="B1033" s="46">
        <v>6.6522964245981503E-2</v>
      </c>
      <c r="P1033" s="46"/>
    </row>
    <row r="1034" spans="1:16" x14ac:dyDescent="0.25">
      <c r="A1034" s="46">
        <v>843</v>
      </c>
      <c r="B1034" s="46">
        <v>6.22600057474543E-2</v>
      </c>
      <c r="P1034" s="46"/>
    </row>
    <row r="1035" spans="1:16" x14ac:dyDescent="0.25">
      <c r="A1035" s="46">
        <v>866</v>
      </c>
      <c r="B1035" s="46">
        <v>7.0364996922734499E-2</v>
      </c>
      <c r="P1035" s="46"/>
    </row>
    <row r="1036" spans="1:16" x14ac:dyDescent="0.25">
      <c r="A1036" s="46">
        <v>761</v>
      </c>
      <c r="B1036" s="46">
        <v>6.6284607534422404E-2</v>
      </c>
      <c r="P1036" s="46"/>
    </row>
    <row r="1037" spans="1:16" x14ac:dyDescent="0.25">
      <c r="A1037" s="46">
        <v>735</v>
      </c>
      <c r="B1037" s="46">
        <v>7.2724661926026196E-2</v>
      </c>
      <c r="P1037" s="46"/>
    </row>
    <row r="1038" spans="1:16" x14ac:dyDescent="0.25">
      <c r="A1038" s="46">
        <v>771</v>
      </c>
      <c r="B1038" s="46">
        <v>6.5100787845478403E-2</v>
      </c>
      <c r="P1038" s="46"/>
    </row>
    <row r="1039" spans="1:16" x14ac:dyDescent="0.25">
      <c r="A1039" s="46">
        <v>896</v>
      </c>
      <c r="B1039" s="46">
        <v>6.7676212201345301E-2</v>
      </c>
      <c r="P1039" s="46"/>
    </row>
    <row r="1040" spans="1:16" x14ac:dyDescent="0.25">
      <c r="A1040" s="46">
        <v>572</v>
      </c>
      <c r="B1040" s="46">
        <v>6.6002138580050607E-2</v>
      </c>
      <c r="P1040" s="46"/>
    </row>
    <row r="1041" spans="1:16" x14ac:dyDescent="0.25">
      <c r="A1041" s="46">
        <v>791</v>
      </c>
      <c r="B1041" s="46">
        <v>5.8152813878123398E-2</v>
      </c>
      <c r="P1041" s="46"/>
    </row>
    <row r="1042" spans="1:16" x14ac:dyDescent="0.25">
      <c r="A1042" s="46">
        <v>622</v>
      </c>
      <c r="B1042" s="46">
        <v>5.9016452980174203E-2</v>
      </c>
      <c r="P1042" s="46"/>
    </row>
    <row r="1043" spans="1:16" x14ac:dyDescent="0.25">
      <c r="A1043" s="46">
        <v>563</v>
      </c>
      <c r="B1043" s="46">
        <v>6.6638401879744597E-2</v>
      </c>
      <c r="P1043" s="46"/>
    </row>
    <row r="1044" spans="1:16" x14ac:dyDescent="0.25">
      <c r="A1044" s="46">
        <v>829</v>
      </c>
      <c r="B1044" s="46">
        <v>5.3507749120578499E-2</v>
      </c>
      <c r="P1044" s="46"/>
    </row>
    <row r="1045" spans="1:16" x14ac:dyDescent="0.25">
      <c r="A1045" s="46">
        <v>752</v>
      </c>
      <c r="B1045" s="46">
        <v>6.8883581198036004E-2</v>
      </c>
      <c r="P1045" s="46"/>
    </row>
    <row r="1046" spans="1:16" x14ac:dyDescent="0.25">
      <c r="A1046" s="46">
        <v>869</v>
      </c>
      <c r="B1046" s="46">
        <v>7.0624232130302E-2</v>
      </c>
      <c r="P1046" s="46"/>
    </row>
    <row r="1047" spans="1:16" x14ac:dyDescent="0.25">
      <c r="A1047" s="46">
        <v>568</v>
      </c>
      <c r="B1047" s="46">
        <v>5.9181021576071503E-2</v>
      </c>
      <c r="P1047" s="46"/>
    </row>
    <row r="1048" spans="1:16" x14ac:dyDescent="0.25">
      <c r="A1048" s="46">
        <v>716</v>
      </c>
      <c r="B1048" s="46">
        <v>6.4325931140040093E-2</v>
      </c>
      <c r="P1048" s="46"/>
    </row>
    <row r="1049" spans="1:16" x14ac:dyDescent="0.25">
      <c r="A1049" s="46">
        <v>690</v>
      </c>
      <c r="B1049" s="46">
        <v>5.6430811009171598E-2</v>
      </c>
      <c r="P1049" s="46"/>
    </row>
    <row r="1050" spans="1:16" x14ac:dyDescent="0.25">
      <c r="A1050" s="46">
        <v>885</v>
      </c>
      <c r="B1050" s="46">
        <v>6.3012327332112095E-2</v>
      </c>
      <c r="P1050" s="46"/>
    </row>
    <row r="1051" spans="1:16" x14ac:dyDescent="0.25">
      <c r="A1051" s="46">
        <v>839</v>
      </c>
      <c r="B1051" s="46">
        <v>7.1222566145904304E-2</v>
      </c>
      <c r="P1051" s="46"/>
    </row>
    <row r="1052" spans="1:16" x14ac:dyDescent="0.25">
      <c r="A1052" s="46">
        <v>730</v>
      </c>
      <c r="B1052" s="46">
        <v>7.0001508745775806E-2</v>
      </c>
      <c r="P1052" s="46"/>
    </row>
    <row r="1053" spans="1:16" x14ac:dyDescent="0.25">
      <c r="A1053" s="46">
        <v>646</v>
      </c>
      <c r="B1053" s="46">
        <v>6.8213613962969197E-2</v>
      </c>
      <c r="P1053" s="46"/>
    </row>
    <row r="1054" spans="1:16" x14ac:dyDescent="0.25">
      <c r="A1054" s="46">
        <v>577</v>
      </c>
      <c r="B1054" s="46">
        <v>6.1429864915243798E-2</v>
      </c>
      <c r="P1054" s="46"/>
    </row>
    <row r="1055" spans="1:16" x14ac:dyDescent="0.25">
      <c r="A1055" s="46">
        <v>583</v>
      </c>
      <c r="B1055" s="46">
        <v>7.1431839990484206E-2</v>
      </c>
      <c r="P1055" s="46"/>
    </row>
    <row r="1056" spans="1:16" x14ac:dyDescent="0.25">
      <c r="A1056" s="46">
        <v>683</v>
      </c>
      <c r="B1056" s="46">
        <v>7.3791797332842704E-2</v>
      </c>
      <c r="P1056" s="46"/>
    </row>
    <row r="1057" spans="1:16" x14ac:dyDescent="0.25">
      <c r="A1057" s="46">
        <v>756</v>
      </c>
      <c r="B1057" s="46">
        <v>6.4458662092414895E-2</v>
      </c>
      <c r="P1057" s="46"/>
    </row>
    <row r="1058" spans="1:16" x14ac:dyDescent="0.25">
      <c r="A1058" s="46">
        <v>749</v>
      </c>
      <c r="B1058" s="46">
        <v>6.6866668323477596E-2</v>
      </c>
      <c r="P1058" s="46"/>
    </row>
    <row r="1059" spans="1:16" x14ac:dyDescent="0.25">
      <c r="A1059" s="46">
        <v>597</v>
      </c>
      <c r="B1059" s="46">
        <v>6.90603741874007E-2</v>
      </c>
      <c r="P1059" s="46"/>
    </row>
    <row r="1060" spans="1:16" x14ac:dyDescent="0.25">
      <c r="A1060" s="46">
        <v>666</v>
      </c>
      <c r="B1060" s="46">
        <v>6.6607816186243105E-2</v>
      </c>
      <c r="P1060" s="46"/>
    </row>
    <row r="1061" spans="1:16" x14ac:dyDescent="0.25">
      <c r="A1061" s="46">
        <v>870</v>
      </c>
      <c r="B1061" s="46">
        <v>7.25378849816673E-2</v>
      </c>
      <c r="P1061" s="46"/>
    </row>
    <row r="1062" spans="1:16" x14ac:dyDescent="0.25">
      <c r="A1062" s="46">
        <v>542</v>
      </c>
      <c r="B1062" s="46">
        <v>7.1297919426056899E-2</v>
      </c>
      <c r="P1062" s="46"/>
    </row>
    <row r="1063" spans="1:16" x14ac:dyDescent="0.25">
      <c r="A1063" s="46">
        <v>900</v>
      </c>
      <c r="B1063" s="46">
        <v>6.2571677369439305E-2</v>
      </c>
      <c r="P1063" s="46"/>
    </row>
    <row r="1064" spans="1:16" x14ac:dyDescent="0.25">
      <c r="A1064" s="46">
        <v>892</v>
      </c>
      <c r="B1064" s="46">
        <v>1.8499997081251301E-2</v>
      </c>
      <c r="P1064" s="46"/>
    </row>
    <row r="1065" spans="1:16" x14ac:dyDescent="0.25">
      <c r="A1065" s="46">
        <v>856</v>
      </c>
      <c r="B1065" s="46">
        <v>7.2570895157213197E-2</v>
      </c>
      <c r="P1065" s="46"/>
    </row>
    <row r="1066" spans="1:16" x14ac:dyDescent="0.25">
      <c r="A1066" s="46">
        <v>893</v>
      </c>
      <c r="B1066" s="46">
        <v>6.9830943009756896E-2</v>
      </c>
      <c r="P1066" s="46"/>
    </row>
    <row r="1067" spans="1:16" x14ac:dyDescent="0.25">
      <c r="A1067" s="46">
        <v>658</v>
      </c>
      <c r="B1067" s="46">
        <v>6.4467586743404803E-2</v>
      </c>
      <c r="P1067" s="46"/>
    </row>
    <row r="1068" spans="1:16" x14ac:dyDescent="0.25">
      <c r="A1068" s="46">
        <v>160</v>
      </c>
      <c r="B1068" s="46">
        <v>1.4987738940334399E-2</v>
      </c>
      <c r="P1068" s="46"/>
    </row>
    <row r="1069" spans="1:16" x14ac:dyDescent="0.25">
      <c r="A1069" s="46">
        <v>59</v>
      </c>
      <c r="B1069" s="46">
        <v>5.27169051965432E-2</v>
      </c>
      <c r="P1069" s="46"/>
    </row>
    <row r="1070" spans="1:16" x14ac:dyDescent="0.25">
      <c r="A1070" s="46">
        <v>231</v>
      </c>
      <c r="B1070" s="46">
        <v>6.5330838875712199E-2</v>
      </c>
      <c r="P1070" s="46"/>
    </row>
    <row r="1071" spans="1:16" x14ac:dyDescent="0.25">
      <c r="A1071" s="46">
        <v>219</v>
      </c>
      <c r="B1071" s="46">
        <v>6.4291941724703497E-2</v>
      </c>
      <c r="P1071" s="46"/>
    </row>
    <row r="1072" spans="1:16" x14ac:dyDescent="0.25">
      <c r="A1072" s="46">
        <v>206</v>
      </c>
      <c r="B1072" s="46">
        <v>6.0003228412439401E-2</v>
      </c>
      <c r="P1072" s="46"/>
    </row>
    <row r="1073" spans="1:16" x14ac:dyDescent="0.25">
      <c r="A1073" s="46">
        <v>196</v>
      </c>
      <c r="B1073" s="46">
        <v>6.5363436916102205E-2</v>
      </c>
      <c r="P1073" s="46"/>
    </row>
    <row r="1074" spans="1:16" x14ac:dyDescent="0.25">
      <c r="A1074" s="46">
        <v>400</v>
      </c>
      <c r="B1074" s="46">
        <v>6.8240463690145595E-2</v>
      </c>
      <c r="P1074" s="46"/>
    </row>
    <row r="1075" spans="1:16" x14ac:dyDescent="0.25">
      <c r="A1075" s="46">
        <v>197</v>
      </c>
      <c r="B1075" s="46">
        <v>4.7146013791394603E-2</v>
      </c>
      <c r="P1075" s="46"/>
    </row>
    <row r="1076" spans="1:16" x14ac:dyDescent="0.25">
      <c r="A1076" s="46">
        <v>111</v>
      </c>
      <c r="B1076" s="46">
        <v>5.9127539301645E-2</v>
      </c>
      <c r="P1076" s="46"/>
    </row>
    <row r="1077" spans="1:16" x14ac:dyDescent="0.25">
      <c r="A1077" s="46">
        <v>259</v>
      </c>
      <c r="B1077" s="46">
        <v>6.0893916994680997E-2</v>
      </c>
      <c r="P1077" s="46"/>
    </row>
    <row r="1078" spans="1:16" x14ac:dyDescent="0.25">
      <c r="A1078" s="46">
        <v>365</v>
      </c>
      <c r="B1078" s="46">
        <v>5.5829787260814397E-2</v>
      </c>
    </row>
    <row r="1079" spans="1:16" x14ac:dyDescent="0.25">
      <c r="A1079" s="46">
        <v>476</v>
      </c>
      <c r="B1079" s="46">
        <v>7.3848369145636999E-2</v>
      </c>
    </row>
    <row r="1080" spans="1:16" x14ac:dyDescent="0.25">
      <c r="A1080" s="46">
        <v>584</v>
      </c>
      <c r="B1080" s="46">
        <v>6.5715139415897295E-2</v>
      </c>
    </row>
    <row r="1081" spans="1:16" x14ac:dyDescent="0.25">
      <c r="A1081" s="46">
        <v>436</v>
      </c>
      <c r="B1081" s="46">
        <v>7.0068702989086101E-2</v>
      </c>
    </row>
    <row r="1082" spans="1:16" x14ac:dyDescent="0.25">
      <c r="A1082" s="46">
        <v>462</v>
      </c>
      <c r="B1082" s="46">
        <v>7.0969292206739601E-2</v>
      </c>
    </row>
    <row r="1083" spans="1:16" x14ac:dyDescent="0.25">
      <c r="A1083" s="46">
        <v>625</v>
      </c>
      <c r="B1083" s="46">
        <v>6.2377472664163297E-2</v>
      </c>
    </row>
    <row r="1084" spans="1:16" x14ac:dyDescent="0.25">
      <c r="A1084" s="46">
        <v>452</v>
      </c>
      <c r="B1084" s="46">
        <v>6.5954470164738002E-2</v>
      </c>
    </row>
    <row r="1085" spans="1:16" x14ac:dyDescent="0.25">
      <c r="A1085" s="46">
        <v>678</v>
      </c>
      <c r="B1085" s="46">
        <v>7.7396815047110698E-2</v>
      </c>
    </row>
    <row r="1086" spans="1:16" x14ac:dyDescent="0.25">
      <c r="A1086" s="46">
        <v>816</v>
      </c>
      <c r="B1086" s="46">
        <v>6.7278355348600896E-2</v>
      </c>
    </row>
    <row r="1087" spans="1:16" x14ac:dyDescent="0.25">
      <c r="A1087" s="46">
        <v>518</v>
      </c>
      <c r="B1087" s="46">
        <v>7.03800692068067E-2</v>
      </c>
    </row>
    <row r="1088" spans="1:16" x14ac:dyDescent="0.25">
      <c r="A1088" s="46">
        <v>834</v>
      </c>
      <c r="B1088" s="46">
        <v>5.32307932733114E-2</v>
      </c>
    </row>
    <row r="1089" spans="1:2" x14ac:dyDescent="0.25">
      <c r="A1089" s="46">
        <v>694</v>
      </c>
      <c r="B1089" s="46">
        <v>6.3052255176307706E-2</v>
      </c>
    </row>
    <row r="1090" spans="1:2" x14ac:dyDescent="0.25">
      <c r="A1090" s="46">
        <v>724</v>
      </c>
      <c r="B1090" s="46">
        <v>6.3792750005879098E-2</v>
      </c>
    </row>
    <row r="1091" spans="1:2" x14ac:dyDescent="0.25">
      <c r="A1091" s="46">
        <v>552</v>
      </c>
      <c r="B1091" s="46">
        <v>6.4229099156060995E-2</v>
      </c>
    </row>
    <row r="1092" spans="1:2" x14ac:dyDescent="0.25">
      <c r="A1092" s="46">
        <v>774</v>
      </c>
      <c r="B1092" s="46">
        <v>6.3512461827248401E-2</v>
      </c>
    </row>
    <row r="1093" spans="1:2" x14ac:dyDescent="0.25">
      <c r="A1093" s="46">
        <v>531</v>
      </c>
      <c r="B1093" s="46">
        <v>7.6186600663863194E-2</v>
      </c>
    </row>
    <row r="1094" spans="1:2" x14ac:dyDescent="0.25">
      <c r="A1094" s="46">
        <v>336</v>
      </c>
      <c r="B1094" s="46">
        <v>5.8159682535120001E-2</v>
      </c>
    </row>
    <row r="1095" spans="1:2" x14ac:dyDescent="0.25">
      <c r="A1095" s="46">
        <v>376</v>
      </c>
      <c r="B1095" s="46">
        <v>5.9490999525706197E-2</v>
      </c>
    </row>
    <row r="1096" spans="1:2" x14ac:dyDescent="0.25">
      <c r="A1096" s="46">
        <v>293</v>
      </c>
      <c r="B1096" s="46">
        <v>5.6738127786874301E-2</v>
      </c>
    </row>
    <row r="1097" spans="1:2" x14ac:dyDescent="0.25">
      <c r="A1097" s="46">
        <v>758</v>
      </c>
      <c r="B1097" s="46">
        <v>6.8224027898898698E-2</v>
      </c>
    </row>
    <row r="1098" spans="1:2" x14ac:dyDescent="0.25">
      <c r="A1098" s="46">
        <v>786</v>
      </c>
      <c r="B1098" s="46">
        <v>6.5296083872358995E-2</v>
      </c>
    </row>
    <row r="1099" spans="1:2" x14ac:dyDescent="0.25">
      <c r="A1099" s="46">
        <v>498</v>
      </c>
      <c r="B1099" s="46">
        <v>7.0890534913948602E-2</v>
      </c>
    </row>
    <row r="1100" spans="1:2" x14ac:dyDescent="0.25">
      <c r="A1100" s="46">
        <v>182</v>
      </c>
      <c r="B1100" s="46">
        <v>6.1787709714370802E-2</v>
      </c>
    </row>
    <row r="1101" spans="1:2" x14ac:dyDescent="0.25">
      <c r="A1101" s="46">
        <v>516</v>
      </c>
      <c r="B1101" s="46">
        <v>6.5279741870902797E-2</v>
      </c>
    </row>
    <row r="1102" spans="1:2" x14ac:dyDescent="0.25">
      <c r="A1102" s="46">
        <v>442</v>
      </c>
      <c r="B1102" s="46">
        <v>6.2331143743562897E-2</v>
      </c>
    </row>
    <row r="1103" spans="1:2" x14ac:dyDescent="0.25">
      <c r="A1103" s="46">
        <v>621</v>
      </c>
      <c r="B1103" s="46">
        <v>7.0973030519762004E-2</v>
      </c>
    </row>
    <row r="1104" spans="1:2" x14ac:dyDescent="0.25">
      <c r="A1104" s="46">
        <v>312</v>
      </c>
      <c r="B1104" s="46">
        <v>6.9523016784127603E-2</v>
      </c>
    </row>
    <row r="1105" spans="1:2" x14ac:dyDescent="0.25">
      <c r="A1105" s="46">
        <v>855</v>
      </c>
      <c r="B1105" s="46">
        <v>6.8842920796703802E-2</v>
      </c>
    </row>
    <row r="1106" spans="1:2" x14ac:dyDescent="0.25">
      <c r="A1106" s="46">
        <v>740</v>
      </c>
      <c r="B1106" s="46">
        <v>6.9422785667335798E-2</v>
      </c>
    </row>
    <row r="1107" spans="1:2" x14ac:dyDescent="0.25">
      <c r="A1107" s="46">
        <v>480</v>
      </c>
      <c r="B1107" s="46">
        <v>6.1174044759708002E-2</v>
      </c>
    </row>
    <row r="1108" spans="1:2" x14ac:dyDescent="0.25">
      <c r="A1108" s="46">
        <v>228</v>
      </c>
      <c r="B1108" s="46">
        <v>5.98929230977139E-2</v>
      </c>
    </row>
    <row r="1109" spans="1:2" x14ac:dyDescent="0.25">
      <c r="A1109" s="46">
        <v>119</v>
      </c>
      <c r="B1109" s="46">
        <v>5.9402124125857297E-2</v>
      </c>
    </row>
    <row r="1110" spans="1:2" x14ac:dyDescent="0.25">
      <c r="A1110" s="46">
        <v>81</v>
      </c>
      <c r="B1110" s="46">
        <v>6.2266083771457197E-2</v>
      </c>
    </row>
    <row r="1111" spans="1:2" x14ac:dyDescent="0.25">
      <c r="A1111" s="46">
        <v>420</v>
      </c>
      <c r="B1111" s="46">
        <v>6.6995075716208496E-2</v>
      </c>
    </row>
    <row r="1112" spans="1:2" x14ac:dyDescent="0.25">
      <c r="A1112" s="46">
        <v>495</v>
      </c>
      <c r="B1112" s="46">
        <v>5.7379136153537201E-2</v>
      </c>
    </row>
    <row r="1113" spans="1:2" x14ac:dyDescent="0.25">
      <c r="A1113" s="46">
        <v>378</v>
      </c>
      <c r="B1113" s="46">
        <v>6.7604849978996698E-2</v>
      </c>
    </row>
    <row r="1114" spans="1:2" x14ac:dyDescent="0.25">
      <c r="A1114" s="46">
        <v>425</v>
      </c>
      <c r="B1114" s="46">
        <v>5.7558956433778299E-2</v>
      </c>
    </row>
    <row r="1115" spans="1:2" x14ac:dyDescent="0.25">
      <c r="A1115" s="46">
        <v>424</v>
      </c>
      <c r="B1115" s="46">
        <v>7.6370370185029499E-2</v>
      </c>
    </row>
    <row r="1116" spans="1:2" x14ac:dyDescent="0.25">
      <c r="A1116" s="46">
        <v>503</v>
      </c>
      <c r="B1116" s="46">
        <v>6.7047808355349695E-2</v>
      </c>
    </row>
    <row r="1117" spans="1:2" x14ac:dyDescent="0.25">
      <c r="A1117" s="46">
        <v>540</v>
      </c>
      <c r="B1117" s="46">
        <v>6.7223069119148299E-2</v>
      </c>
    </row>
    <row r="1118" spans="1:2" x14ac:dyDescent="0.25">
      <c r="A1118" s="46">
        <v>104</v>
      </c>
      <c r="B1118" s="46">
        <v>5.5597955810158597E-2</v>
      </c>
    </row>
    <row r="1119" spans="1:2" x14ac:dyDescent="0.25">
      <c r="A1119" s="46">
        <v>473</v>
      </c>
      <c r="B1119" s="46">
        <v>6.4118737201338594E-2</v>
      </c>
    </row>
    <row r="1120" spans="1:2" x14ac:dyDescent="0.25">
      <c r="A1120" s="46">
        <v>731</v>
      </c>
      <c r="B1120" s="46">
        <v>6.2457146910218898E-2</v>
      </c>
    </row>
    <row r="1121" spans="1:2" x14ac:dyDescent="0.25">
      <c r="A1121" s="46">
        <v>616</v>
      </c>
      <c r="B1121" s="46">
        <v>6.2073674450112103E-2</v>
      </c>
    </row>
    <row r="1122" spans="1:2" x14ac:dyDescent="0.25">
      <c r="A1122" s="46">
        <v>562</v>
      </c>
      <c r="B1122" s="46">
        <v>6.4480941488600396E-2</v>
      </c>
    </row>
    <row r="1123" spans="1:2" x14ac:dyDescent="0.25">
      <c r="A1123" s="46">
        <v>448</v>
      </c>
      <c r="B1123" s="46">
        <v>6.0654781270361599E-2</v>
      </c>
    </row>
    <row r="1124" spans="1:2" x14ac:dyDescent="0.25">
      <c r="A1124" s="46">
        <v>13</v>
      </c>
      <c r="B1124" s="46">
        <v>6.48881959174607E-2</v>
      </c>
    </row>
    <row r="1125" spans="1:2" x14ac:dyDescent="0.25">
      <c r="A1125" s="46">
        <v>89</v>
      </c>
      <c r="B1125" s="46">
        <v>5.8803022602461799E-2</v>
      </c>
    </row>
    <row r="1126" spans="1:2" x14ac:dyDescent="0.25">
      <c r="A1126" s="46">
        <v>335</v>
      </c>
      <c r="B1126" s="46">
        <v>8.1105158321301205E-2</v>
      </c>
    </row>
    <row r="1127" spans="1:2" x14ac:dyDescent="0.25">
      <c r="A1127" s="46">
        <v>582</v>
      </c>
      <c r="B1127" s="46">
        <v>7.3267078373006195E-2</v>
      </c>
    </row>
    <row r="1128" spans="1:2" x14ac:dyDescent="0.25">
      <c r="A1128" s="46">
        <v>532</v>
      </c>
      <c r="B1128" s="46">
        <v>8.7974412277101094E-2</v>
      </c>
    </row>
    <row r="1129" spans="1:2" x14ac:dyDescent="0.25">
      <c r="A1129" s="46">
        <v>308</v>
      </c>
      <c r="B1129" s="46">
        <v>6.6137632361776194E-2</v>
      </c>
    </row>
    <row r="1130" spans="1:2" x14ac:dyDescent="0.25">
      <c r="A1130" s="46">
        <v>401</v>
      </c>
      <c r="B1130" s="46">
        <v>6.6502536386409003E-2</v>
      </c>
    </row>
    <row r="1131" spans="1:2" x14ac:dyDescent="0.25">
      <c r="A1131" s="46">
        <v>642</v>
      </c>
      <c r="B1131" s="46">
        <v>6.5765988514887894E-2</v>
      </c>
    </row>
    <row r="1132" spans="1:2" x14ac:dyDescent="0.25">
      <c r="A1132" s="46">
        <v>698</v>
      </c>
      <c r="B1132" s="46">
        <v>6.0188753445193997E-2</v>
      </c>
    </row>
    <row r="1133" spans="1:2" x14ac:dyDescent="0.25">
      <c r="A1133" s="46">
        <v>543</v>
      </c>
      <c r="B1133" s="46">
        <v>6.5135569951593197E-2</v>
      </c>
    </row>
    <row r="1134" spans="1:2" x14ac:dyDescent="0.25">
      <c r="A1134" s="46">
        <v>601</v>
      </c>
      <c r="B1134" s="46">
        <v>5.49384061684293E-2</v>
      </c>
    </row>
    <row r="1135" spans="1:2" x14ac:dyDescent="0.25">
      <c r="A1135" s="46">
        <v>157</v>
      </c>
      <c r="B1135" s="46">
        <v>1.6325088091510301E-2</v>
      </c>
    </row>
    <row r="1136" spans="1:2" x14ac:dyDescent="0.25">
      <c r="A1136" s="46">
        <v>434</v>
      </c>
      <c r="B1136" s="46">
        <v>5.7123176583818498E-2</v>
      </c>
    </row>
    <row r="1137" spans="1:2" x14ac:dyDescent="0.25">
      <c r="A1137" s="46">
        <v>380</v>
      </c>
      <c r="B1137" s="46">
        <v>6.0671071405544001E-2</v>
      </c>
    </row>
    <row r="1138" spans="1:2" x14ac:dyDescent="0.25">
      <c r="A1138" s="46">
        <v>533</v>
      </c>
      <c r="B1138" s="46">
        <v>5.9486685212770403E-2</v>
      </c>
    </row>
    <row r="1139" spans="1:2" x14ac:dyDescent="0.25">
      <c r="A1139" s="46">
        <v>719</v>
      </c>
      <c r="B1139" s="46">
        <v>5.30717759757003E-2</v>
      </c>
    </row>
    <row r="1140" spans="1:2" x14ac:dyDescent="0.25">
      <c r="A1140" s="46">
        <v>402</v>
      </c>
      <c r="B1140" s="46">
        <v>5.9513304627068803E-2</v>
      </c>
    </row>
    <row r="1141" spans="1:2" x14ac:dyDescent="0.25">
      <c r="A1141" s="46">
        <v>564</v>
      </c>
      <c r="B1141" s="46">
        <v>6.3665976386102593E-2</v>
      </c>
    </row>
    <row r="1142" spans="1:2" x14ac:dyDescent="0.25">
      <c r="A1142" s="46">
        <v>733</v>
      </c>
      <c r="B1142" s="46">
        <v>5.5272760635825403E-2</v>
      </c>
    </row>
    <row r="1143" spans="1:2" x14ac:dyDescent="0.25">
      <c r="A1143" s="46">
        <v>504</v>
      </c>
      <c r="B1143" s="46">
        <v>6.4689665363088206E-2</v>
      </c>
    </row>
    <row r="1144" spans="1:2" x14ac:dyDescent="0.25">
      <c r="A1144" s="46">
        <v>517</v>
      </c>
      <c r="B1144" s="46">
        <v>5.6580391792039303E-2</v>
      </c>
    </row>
    <row r="1145" spans="1:2" x14ac:dyDescent="0.25">
      <c r="A1145" s="46">
        <v>432</v>
      </c>
      <c r="B1145" s="46">
        <v>5.8522878532790402E-2</v>
      </c>
    </row>
    <row r="1146" spans="1:2" x14ac:dyDescent="0.25">
      <c r="A1146" s="46">
        <v>278</v>
      </c>
      <c r="B1146" s="46">
        <v>5.8130393574301102E-2</v>
      </c>
    </row>
    <row r="1147" spans="1:2" x14ac:dyDescent="0.25">
      <c r="A1147" s="46">
        <v>444</v>
      </c>
      <c r="B1147" s="46">
        <v>5.6542817275108702E-2</v>
      </c>
    </row>
    <row r="1148" spans="1:2" x14ac:dyDescent="0.25">
      <c r="A1148" s="46">
        <v>282</v>
      </c>
      <c r="B1148" s="46">
        <v>5.7248473674823601E-2</v>
      </c>
    </row>
    <row r="1149" spans="1:2" x14ac:dyDescent="0.25">
      <c r="A1149" s="46">
        <v>322</v>
      </c>
      <c r="B1149" s="46">
        <v>5.9105461413486202E-2</v>
      </c>
    </row>
    <row r="1150" spans="1:2" x14ac:dyDescent="0.25">
      <c r="A1150" s="46">
        <v>270</v>
      </c>
      <c r="B1150" s="46">
        <v>5.6010421905317402E-2</v>
      </c>
    </row>
    <row r="1151" spans="1:2" x14ac:dyDescent="0.25">
      <c r="A1151" s="46">
        <v>501</v>
      </c>
      <c r="B1151" s="46">
        <v>6.5927189633771296E-2</v>
      </c>
    </row>
    <row r="1152" spans="1:2" x14ac:dyDescent="0.25">
      <c r="A1152" s="46">
        <v>520</v>
      </c>
      <c r="B1152" s="46">
        <v>7.2762135757529406E-2</v>
      </c>
    </row>
    <row r="1153" spans="1:2" x14ac:dyDescent="0.25">
      <c r="A1153" s="46">
        <v>215</v>
      </c>
      <c r="B1153" s="46">
        <v>5.9850259526967799E-2</v>
      </c>
    </row>
    <row r="1154" spans="1:2" x14ac:dyDescent="0.25">
      <c r="A1154" s="46">
        <v>905</v>
      </c>
      <c r="B1154" s="46">
        <v>6.3863750496128593E-2</v>
      </c>
    </row>
    <row r="1155" spans="1:2" x14ac:dyDescent="0.25">
      <c r="A1155" s="46">
        <v>811</v>
      </c>
      <c r="B1155" s="46">
        <v>4.9126434525275202E-2</v>
      </c>
    </row>
    <row r="1156" spans="1:2" x14ac:dyDescent="0.25">
      <c r="A1156" s="46">
        <v>299</v>
      </c>
      <c r="B1156" s="46">
        <v>4.0974676657935798E-2</v>
      </c>
    </row>
    <row r="1157" spans="1:2" x14ac:dyDescent="0.25">
      <c r="A1157" s="46">
        <v>264</v>
      </c>
      <c r="B1157" s="46">
        <v>5.0480773873878698E-2</v>
      </c>
    </row>
    <row r="1158" spans="1:2" x14ac:dyDescent="0.25">
      <c r="A1158" s="46">
        <v>669</v>
      </c>
      <c r="B1158" s="46">
        <v>5.1881835273528701E-2</v>
      </c>
    </row>
    <row r="1159" spans="1:2" x14ac:dyDescent="0.25">
      <c r="A1159" s="46">
        <v>898</v>
      </c>
      <c r="B1159" s="46">
        <v>5.3582017112338801E-2</v>
      </c>
    </row>
    <row r="1160" spans="1:2" x14ac:dyDescent="0.25">
      <c r="A1160" s="46">
        <v>216</v>
      </c>
      <c r="B1160" s="46">
        <v>5.8236663366669203E-2</v>
      </c>
    </row>
    <row r="1161" spans="1:2" x14ac:dyDescent="0.25">
      <c r="A1161" s="46">
        <v>175</v>
      </c>
      <c r="B1161" s="46">
        <v>5.2710592709335001E-2</v>
      </c>
    </row>
    <row r="1162" spans="1:2" x14ac:dyDescent="0.25">
      <c r="A1162" s="46">
        <v>287</v>
      </c>
      <c r="B1162" s="46">
        <v>5.3601775631891703E-2</v>
      </c>
    </row>
    <row r="1163" spans="1:2" x14ac:dyDescent="0.25">
      <c r="A1163" s="46">
        <v>208</v>
      </c>
      <c r="B1163" s="46">
        <v>5.00493477390868E-2</v>
      </c>
    </row>
    <row r="1164" spans="1:2" x14ac:dyDescent="0.25">
      <c r="A1164" s="46">
        <v>218</v>
      </c>
      <c r="B1164" s="46">
        <v>5.2129431803149398E-2</v>
      </c>
    </row>
    <row r="1165" spans="1:2" x14ac:dyDescent="0.25">
      <c r="A1165" s="46">
        <v>419</v>
      </c>
      <c r="B1165" s="46">
        <v>4.7254352106507698E-2</v>
      </c>
    </row>
    <row r="1166" spans="1:2" x14ac:dyDescent="0.25">
      <c r="A1166" s="46">
        <v>199</v>
      </c>
      <c r="B1166" s="46">
        <v>5.7585939689851998E-2</v>
      </c>
    </row>
    <row r="1167" spans="1:2" x14ac:dyDescent="0.25">
      <c r="A1167" s="46">
        <v>189</v>
      </c>
      <c r="B1167" s="46">
        <v>5.5194252511362701E-2</v>
      </c>
    </row>
    <row r="1168" spans="1:2" x14ac:dyDescent="0.25">
      <c r="A1168" s="46">
        <v>184</v>
      </c>
      <c r="B1168" s="46">
        <v>5.3617767648682202E-2</v>
      </c>
    </row>
    <row r="1169" spans="1:2" x14ac:dyDescent="0.25">
      <c r="A1169" s="46">
        <v>224</v>
      </c>
      <c r="B1169" s="46">
        <v>5.5025984995267702E-2</v>
      </c>
    </row>
    <row r="1170" spans="1:2" x14ac:dyDescent="0.25">
      <c r="A1170" s="46">
        <v>173</v>
      </c>
      <c r="B1170" s="46">
        <v>5.0405777167945302E-2</v>
      </c>
    </row>
    <row r="1171" spans="1:2" x14ac:dyDescent="0.25">
      <c r="A1171" s="46">
        <v>529</v>
      </c>
      <c r="B1171" s="46">
        <v>6.0098995834056902E-2</v>
      </c>
    </row>
    <row r="1172" spans="1:2" x14ac:dyDescent="0.25">
      <c r="A1172" s="46">
        <v>671</v>
      </c>
      <c r="B1172" s="46">
        <v>5.1738059101199399E-2</v>
      </c>
    </row>
    <row r="1173" spans="1:2" x14ac:dyDescent="0.25">
      <c r="A1173" s="46">
        <v>721</v>
      </c>
      <c r="B1173" s="46">
        <v>6.0625680831951398E-2</v>
      </c>
    </row>
    <row r="1174" spans="1:2" x14ac:dyDescent="0.25">
      <c r="A1174" s="46">
        <v>309</v>
      </c>
      <c r="B1174" s="46">
        <v>6.0458625723563801E-2</v>
      </c>
    </row>
    <row r="1175" spans="1:2" x14ac:dyDescent="0.25">
      <c r="A1175" s="46">
        <v>433</v>
      </c>
      <c r="B1175" s="46">
        <v>5.5227945504125103E-2</v>
      </c>
    </row>
    <row r="1176" spans="1:2" x14ac:dyDescent="0.25">
      <c r="A1176" s="46">
        <v>357</v>
      </c>
      <c r="B1176" s="46">
        <v>6.7253696359577397E-2</v>
      </c>
    </row>
    <row r="1177" spans="1:2" x14ac:dyDescent="0.25">
      <c r="A1177" s="46">
        <v>406</v>
      </c>
      <c r="B1177" s="46">
        <v>5.3211088855390498E-2</v>
      </c>
    </row>
    <row r="1178" spans="1:2" x14ac:dyDescent="0.25">
      <c r="A1178" s="46">
        <v>332</v>
      </c>
      <c r="B1178" s="46">
        <v>5.8750367665799802E-2</v>
      </c>
    </row>
    <row r="1179" spans="1:2" x14ac:dyDescent="0.25">
      <c r="A1179" s="46">
        <v>602</v>
      </c>
      <c r="B1179" s="46">
        <v>7.4035643998102502E-2</v>
      </c>
    </row>
    <row r="1180" spans="1:2" x14ac:dyDescent="0.25">
      <c r="A1180" s="46">
        <v>714</v>
      </c>
      <c r="B1180" s="46">
        <v>6.7851259153885804E-2</v>
      </c>
    </row>
    <row r="1181" spans="1:2" x14ac:dyDescent="0.25">
      <c r="A1181" s="46">
        <v>879</v>
      </c>
      <c r="B1181" s="46">
        <v>8.2672122464424097E-2</v>
      </c>
    </row>
    <row r="1182" spans="1:2" x14ac:dyDescent="0.25">
      <c r="A1182" s="46">
        <v>796</v>
      </c>
      <c r="B1182" s="46">
        <v>5.3930730356316597E-2</v>
      </c>
    </row>
    <row r="1183" spans="1:2" x14ac:dyDescent="0.25">
      <c r="A1183" s="46">
        <v>750</v>
      </c>
      <c r="B1183" s="46">
        <v>5.3246998471929201E-2</v>
      </c>
    </row>
    <row r="1184" spans="1:2" x14ac:dyDescent="0.25">
      <c r="A1184" s="46">
        <v>799</v>
      </c>
      <c r="B1184" s="46">
        <v>6.8824437564302496E-2</v>
      </c>
    </row>
    <row r="1185" spans="1:2" x14ac:dyDescent="0.25">
      <c r="A1185" s="46">
        <v>737</v>
      </c>
      <c r="B1185" s="46">
        <v>5.2753331278203697E-2</v>
      </c>
    </row>
    <row r="1186" spans="1:2" x14ac:dyDescent="0.25">
      <c r="A1186" s="46">
        <v>886</v>
      </c>
      <c r="B1186" s="46">
        <v>4.7544872467380303E-2</v>
      </c>
    </row>
    <row r="1187" spans="1:2" x14ac:dyDescent="0.25">
      <c r="A1187" s="46">
        <v>676</v>
      </c>
      <c r="B1187" s="46">
        <v>5.5091734273466003E-2</v>
      </c>
    </row>
    <row r="1188" spans="1:2" x14ac:dyDescent="0.25">
      <c r="A1188" s="46">
        <v>844</v>
      </c>
      <c r="B1188" s="46">
        <v>5.2455214346428802E-2</v>
      </c>
    </row>
    <row r="1189" spans="1:2" x14ac:dyDescent="0.25">
      <c r="A1189" s="46">
        <v>779</v>
      </c>
      <c r="B1189" s="46">
        <v>6.0607310421607698E-2</v>
      </c>
    </row>
    <row r="1190" spans="1:2" x14ac:dyDescent="0.25">
      <c r="A1190" s="46">
        <v>801</v>
      </c>
      <c r="B1190" s="46">
        <v>5.9362772355457102E-2</v>
      </c>
    </row>
    <row r="1191" spans="1:2" x14ac:dyDescent="0.25">
      <c r="A1191" s="46">
        <v>685</v>
      </c>
      <c r="B1191" s="46">
        <v>5.6332620252202197E-2</v>
      </c>
    </row>
    <row r="1192" spans="1:2" x14ac:dyDescent="0.25">
      <c r="A1192" s="46">
        <v>608</v>
      </c>
      <c r="B1192" s="46">
        <v>5.8183724990370202E-2</v>
      </c>
    </row>
    <row r="1193" spans="1:2" x14ac:dyDescent="0.25">
      <c r="A1193" s="46">
        <v>463</v>
      </c>
      <c r="B1193" s="46">
        <v>6.4136485625010106E-2</v>
      </c>
    </row>
    <row r="1194" spans="1:2" x14ac:dyDescent="0.25">
      <c r="A1194" s="46">
        <v>523</v>
      </c>
      <c r="B1194" s="46">
        <v>6.2582340582199206E-2</v>
      </c>
    </row>
    <row r="1195" spans="1:2" x14ac:dyDescent="0.25">
      <c r="A1195" s="46">
        <v>147</v>
      </c>
      <c r="B1195" s="46">
        <v>6.4097381787134006E-2</v>
      </c>
    </row>
    <row r="1196" spans="1:2" x14ac:dyDescent="0.25">
      <c r="A1196" s="46">
        <v>174</v>
      </c>
      <c r="B1196" s="46">
        <v>5.3958555894683499E-2</v>
      </c>
    </row>
    <row r="1197" spans="1:2" x14ac:dyDescent="0.25">
      <c r="A1197" s="46">
        <v>102</v>
      </c>
      <c r="B1197" s="46">
        <v>6.0918258288163399E-2</v>
      </c>
    </row>
    <row r="1198" spans="1:2" x14ac:dyDescent="0.25">
      <c r="A1198" s="46">
        <v>284</v>
      </c>
      <c r="B1198" s="46">
        <v>5.6285911183369897E-2</v>
      </c>
    </row>
    <row r="1199" spans="1:2" x14ac:dyDescent="0.25">
      <c r="A1199" s="46">
        <v>217</v>
      </c>
      <c r="B1199" s="46">
        <v>5.7086831649621E-2</v>
      </c>
    </row>
    <row r="1200" spans="1:2" x14ac:dyDescent="0.25">
      <c r="A1200" s="46">
        <v>241</v>
      </c>
      <c r="B1200" s="46">
        <v>5.3575377703685201E-2</v>
      </c>
    </row>
    <row r="1201" spans="1:2" x14ac:dyDescent="0.25">
      <c r="A1201" s="46">
        <v>458</v>
      </c>
      <c r="B1201" s="46">
        <v>5.4210180637144501E-2</v>
      </c>
    </row>
    <row r="1202" spans="1:2" x14ac:dyDescent="0.25">
      <c r="A1202" s="46">
        <v>243</v>
      </c>
      <c r="B1202" s="46">
        <v>5.7900716813472801E-2</v>
      </c>
    </row>
    <row r="1203" spans="1:2" x14ac:dyDescent="0.25">
      <c r="A1203" s="46">
        <v>412</v>
      </c>
      <c r="B1203" s="46">
        <v>5.6634666765574299E-2</v>
      </c>
    </row>
    <row r="1204" spans="1:2" x14ac:dyDescent="0.25">
      <c r="A1204" s="46">
        <v>586</v>
      </c>
      <c r="B1204" s="46">
        <v>5.33930474252471E-2</v>
      </c>
    </row>
    <row r="1205" spans="1:2" x14ac:dyDescent="0.25">
      <c r="A1205" s="46">
        <v>656</v>
      </c>
      <c r="B1205" s="46">
        <v>4.6998796733250997E-2</v>
      </c>
    </row>
    <row r="1206" spans="1:2" x14ac:dyDescent="0.25">
      <c r="A1206" s="46">
        <v>691</v>
      </c>
      <c r="B1206" s="46">
        <v>5.9152889745713297E-2</v>
      </c>
    </row>
    <row r="1207" spans="1:2" x14ac:dyDescent="0.25">
      <c r="A1207" s="46">
        <v>328</v>
      </c>
      <c r="B1207" s="46">
        <v>6.19085232702343E-2</v>
      </c>
    </row>
    <row r="1208" spans="1:2" x14ac:dyDescent="0.25">
      <c r="A1208" s="46">
        <v>793</v>
      </c>
      <c r="B1208" s="46">
        <v>6.7403708013628105E-2</v>
      </c>
    </row>
    <row r="1209" spans="1:2" x14ac:dyDescent="0.25">
      <c r="A1209" s="46">
        <v>831</v>
      </c>
      <c r="B1209" s="46">
        <v>5.4799292354742297E-2</v>
      </c>
    </row>
    <row r="1210" spans="1:2" x14ac:dyDescent="0.25">
      <c r="A1210" s="46">
        <v>804</v>
      </c>
      <c r="B1210" s="46">
        <v>7.5627317521842499E-2</v>
      </c>
    </row>
    <row r="1211" spans="1:2" x14ac:dyDescent="0.25">
      <c r="A1211" s="46">
        <v>414</v>
      </c>
      <c r="B1211" s="46">
        <v>5.7425017190029799E-2</v>
      </c>
    </row>
    <row r="1212" spans="1:2" x14ac:dyDescent="0.25">
      <c r="A1212" s="46">
        <v>479</v>
      </c>
      <c r="B1212" s="46">
        <v>5.3315925985688802E-2</v>
      </c>
    </row>
    <row r="1213" spans="1:2" x14ac:dyDescent="0.25">
      <c r="A1213" s="46">
        <v>207</v>
      </c>
      <c r="B1213" s="46">
        <v>5.19093148484654E-2</v>
      </c>
    </row>
    <row r="1214" spans="1:2" x14ac:dyDescent="0.25">
      <c r="A1214" s="46">
        <v>47</v>
      </c>
      <c r="B1214" s="46">
        <v>5.92207785426326E-2</v>
      </c>
    </row>
    <row r="1215" spans="1:2" x14ac:dyDescent="0.25">
      <c r="A1215" s="46">
        <v>220</v>
      </c>
      <c r="B1215" s="46">
        <v>5.8064113132662402E-2</v>
      </c>
    </row>
    <row r="1216" spans="1:2" x14ac:dyDescent="0.25">
      <c r="A1216" s="46">
        <v>383</v>
      </c>
      <c r="B1216" s="46">
        <v>5.4391669367678197E-2</v>
      </c>
    </row>
    <row r="1217" spans="1:2" x14ac:dyDescent="0.25">
      <c r="A1217" s="46">
        <v>364</v>
      </c>
      <c r="B1217" s="46">
        <v>4.6773190848001897E-2</v>
      </c>
    </row>
    <row r="1218" spans="1:2" x14ac:dyDescent="0.25">
      <c r="A1218" s="46">
        <v>12</v>
      </c>
      <c r="B1218" s="46">
        <v>6.6271172044733803E-2</v>
      </c>
    </row>
    <row r="1219" spans="1:2" x14ac:dyDescent="0.25">
      <c r="A1219" s="46">
        <v>405</v>
      </c>
      <c r="B1219" s="46">
        <v>5.4591767647238401E-2</v>
      </c>
    </row>
    <row r="1220" spans="1:2" x14ac:dyDescent="0.25">
      <c r="A1220" s="46">
        <v>502</v>
      </c>
      <c r="B1220" s="46">
        <v>6.8147030770275702E-2</v>
      </c>
    </row>
    <row r="1221" spans="1:2" x14ac:dyDescent="0.25">
      <c r="A1221" s="46">
        <v>469</v>
      </c>
      <c r="B1221" s="46">
        <v>6.8503602211736195E-2</v>
      </c>
    </row>
    <row r="1222" spans="1:2" x14ac:dyDescent="0.25">
      <c r="A1222" s="46">
        <v>76</v>
      </c>
      <c r="B1222" s="46">
        <v>4.7296593561223801E-2</v>
      </c>
    </row>
    <row r="1223" spans="1:2" x14ac:dyDescent="0.25">
      <c r="A1223" s="46">
        <v>643</v>
      </c>
      <c r="B1223" s="46">
        <v>5.5765460000758202E-2</v>
      </c>
    </row>
    <row r="1224" spans="1:2" x14ac:dyDescent="0.25">
      <c r="A1224" s="46">
        <v>697</v>
      </c>
      <c r="B1224" s="46">
        <v>6.6599909144605396E-2</v>
      </c>
    </row>
    <row r="1225" spans="1:2" x14ac:dyDescent="0.25">
      <c r="A1225" s="46">
        <v>663</v>
      </c>
      <c r="B1225" s="46">
        <v>7.8650001546574602E-2</v>
      </c>
    </row>
    <row r="1226" spans="1:2" x14ac:dyDescent="0.25">
      <c r="A1226" s="46">
        <v>899</v>
      </c>
      <c r="B1226" s="46">
        <v>7.5360023996589004E-2</v>
      </c>
    </row>
    <row r="1227" spans="1:2" x14ac:dyDescent="0.25">
      <c r="A1227" s="46">
        <v>790</v>
      </c>
      <c r="B1227" s="46">
        <v>5.2393441358587298E-2</v>
      </c>
    </row>
    <row r="1228" spans="1:2" x14ac:dyDescent="0.25">
      <c r="A1228" s="46">
        <v>848</v>
      </c>
      <c r="B1228" s="46">
        <v>5.9252258158909797E-2</v>
      </c>
    </row>
    <row r="1229" spans="1:2" x14ac:dyDescent="0.25">
      <c r="A1229" s="46">
        <v>302</v>
      </c>
      <c r="B1229" s="46">
        <v>5.7358414250495898E-2</v>
      </c>
    </row>
    <row r="1230" spans="1:2" x14ac:dyDescent="0.25">
      <c r="A1230" s="46">
        <v>108</v>
      </c>
      <c r="B1230" s="46">
        <v>5.0519876162637603E-2</v>
      </c>
    </row>
    <row r="1231" spans="1:2" x14ac:dyDescent="0.25">
      <c r="A1231" s="46">
        <v>852</v>
      </c>
      <c r="B1231" s="46">
        <v>6.24303712889814E-2</v>
      </c>
    </row>
    <row r="1232" spans="1:2" x14ac:dyDescent="0.25">
      <c r="A1232" s="46">
        <v>847</v>
      </c>
      <c r="B1232" s="46">
        <v>6.5123730362425303E-2</v>
      </c>
    </row>
    <row r="1233" spans="1:2" x14ac:dyDescent="0.25">
      <c r="A1233" s="46">
        <v>718</v>
      </c>
      <c r="B1233" s="46">
        <v>6.2013029246590599E-2</v>
      </c>
    </row>
    <row r="1234" spans="1:2" x14ac:dyDescent="0.25">
      <c r="A1234" s="46">
        <v>557</v>
      </c>
      <c r="B1234" s="46">
        <v>4.8999582495107101E-2</v>
      </c>
    </row>
    <row r="1235" spans="1:2" x14ac:dyDescent="0.25">
      <c r="A1235" s="46">
        <v>657</v>
      </c>
      <c r="B1235" s="46">
        <v>6.4140149913958305E-2</v>
      </c>
    </row>
    <row r="1236" spans="1:2" x14ac:dyDescent="0.25">
      <c r="A1236" s="46">
        <v>585</v>
      </c>
      <c r="B1236" s="46">
        <v>7.3947362019084403E-2</v>
      </c>
    </row>
    <row r="1237" spans="1:2" x14ac:dyDescent="0.25">
      <c r="A1237" s="46">
        <v>373</v>
      </c>
      <c r="B1237" s="46">
        <v>5.2320027146515298E-2</v>
      </c>
    </row>
    <row r="1238" spans="1:2" x14ac:dyDescent="0.25">
      <c r="A1238" s="46">
        <v>684</v>
      </c>
      <c r="B1238" s="46">
        <v>4.9704573071406299E-2</v>
      </c>
    </row>
    <row r="1239" spans="1:2" x14ac:dyDescent="0.25">
      <c r="A1239" s="46">
        <v>700</v>
      </c>
      <c r="B1239" s="46">
        <v>6.8957208083199703E-2</v>
      </c>
    </row>
    <row r="1240" spans="1:2" x14ac:dyDescent="0.25">
      <c r="A1240" s="46">
        <v>800</v>
      </c>
      <c r="B1240" s="46">
        <v>5.4185890041496799E-2</v>
      </c>
    </row>
    <row r="1241" spans="1:2" x14ac:dyDescent="0.25">
      <c r="A1241" s="46">
        <v>653</v>
      </c>
      <c r="B1241" s="46">
        <v>6.7765302428070107E-2</v>
      </c>
    </row>
    <row r="1242" spans="1:2" x14ac:dyDescent="0.25">
      <c r="A1242" s="46">
        <v>738</v>
      </c>
      <c r="B1242" s="46">
        <v>5.8312906840074001E-2</v>
      </c>
    </row>
    <row r="1243" spans="1:2" x14ac:dyDescent="0.25">
      <c r="A1243" s="46">
        <v>766</v>
      </c>
      <c r="B1243" s="46">
        <v>6.7574457713515307E-2</v>
      </c>
    </row>
    <row r="1244" spans="1:2" x14ac:dyDescent="0.25">
      <c r="A1244" s="46">
        <v>337</v>
      </c>
      <c r="B1244" s="46">
        <v>5.1517352826901397E-2</v>
      </c>
    </row>
    <row r="1245" spans="1:2" x14ac:dyDescent="0.25">
      <c r="A1245" s="46">
        <v>674</v>
      </c>
      <c r="B1245" s="46">
        <v>7.0656316744481001E-2</v>
      </c>
    </row>
    <row r="1246" spans="1:2" x14ac:dyDescent="0.25">
      <c r="A1246" s="46">
        <v>521</v>
      </c>
      <c r="B1246" s="46">
        <v>5.59233236179155E-2</v>
      </c>
    </row>
    <row r="1247" spans="1:2" x14ac:dyDescent="0.25">
      <c r="A1247" s="46">
        <v>818</v>
      </c>
      <c r="B1247" s="46">
        <v>7.1039596173306893E-2</v>
      </c>
    </row>
    <row r="1248" spans="1:2" x14ac:dyDescent="0.25">
      <c r="A1248" s="46">
        <v>636</v>
      </c>
      <c r="B1248" s="46">
        <v>5.8619541278089903E-2</v>
      </c>
    </row>
    <row r="1249" spans="1:2" x14ac:dyDescent="0.25">
      <c r="A1249" s="46">
        <v>775</v>
      </c>
      <c r="B1249" s="46">
        <v>5.9218186926989297E-2</v>
      </c>
    </row>
    <row r="1250" spans="1:2" x14ac:dyDescent="0.25">
      <c r="A1250" s="46">
        <v>770</v>
      </c>
      <c r="B1250" s="46">
        <v>6.9927558293296596E-2</v>
      </c>
    </row>
    <row r="1251" spans="1:2" x14ac:dyDescent="0.25">
      <c r="A1251" s="46">
        <v>589</v>
      </c>
      <c r="B1251" s="46">
        <v>6.2396446301756697E-2</v>
      </c>
    </row>
    <row r="1252" spans="1:2" x14ac:dyDescent="0.25">
      <c r="A1252" s="46">
        <v>472</v>
      </c>
      <c r="B1252" s="46">
        <v>6.60122794963698E-2</v>
      </c>
    </row>
    <row r="1253" spans="1:2" x14ac:dyDescent="0.25">
      <c r="A1253" s="46">
        <v>522</v>
      </c>
      <c r="B1253" s="46">
        <v>6.3910649706477599E-2</v>
      </c>
    </row>
    <row r="1254" spans="1:2" x14ac:dyDescent="0.25">
      <c r="A1254" s="46">
        <v>660</v>
      </c>
      <c r="B1254" s="46">
        <v>6.5977050543164203E-2</v>
      </c>
    </row>
    <row r="1255" spans="1:2" x14ac:dyDescent="0.25">
      <c r="A1255" s="46">
        <v>704</v>
      </c>
      <c r="B1255" s="46">
        <v>4.30524420932277E-2</v>
      </c>
    </row>
    <row r="1256" spans="1:2" x14ac:dyDescent="0.25">
      <c r="A1256" s="46">
        <v>845</v>
      </c>
      <c r="B1256" s="46">
        <v>6.2318121207791899E-2</v>
      </c>
    </row>
    <row r="1257" spans="1:2" x14ac:dyDescent="0.25">
      <c r="A1257" s="46">
        <v>841</v>
      </c>
      <c r="B1257" s="46">
        <v>6.2947825268139496E-2</v>
      </c>
    </row>
    <row r="1258" spans="1:2" x14ac:dyDescent="0.25">
      <c r="A1258" s="46">
        <v>559</v>
      </c>
      <c r="B1258" s="46">
        <v>4.7436020130911E-2</v>
      </c>
    </row>
    <row r="1259" spans="1:2" x14ac:dyDescent="0.25">
      <c r="A1259" s="46">
        <v>396</v>
      </c>
      <c r="B1259" s="46">
        <v>6.1767069466910199E-2</v>
      </c>
    </row>
    <row r="1260" spans="1:2" x14ac:dyDescent="0.25">
      <c r="A1260" s="46">
        <v>356</v>
      </c>
      <c r="B1260" s="46">
        <v>6.66737851779209E-2</v>
      </c>
    </row>
    <row r="1261" spans="1:2" x14ac:dyDescent="0.25">
      <c r="A1261" s="46">
        <v>461</v>
      </c>
      <c r="B1261" s="46">
        <v>6.5407549310472698E-2</v>
      </c>
    </row>
    <row r="1262" spans="1:2" x14ac:dyDescent="0.25">
      <c r="A1262" s="46">
        <v>693</v>
      </c>
      <c r="B1262" s="46">
        <v>6.5767603972849698E-2</v>
      </c>
    </row>
    <row r="1263" spans="1:2" x14ac:dyDescent="0.25">
      <c r="A1263" s="46">
        <v>561</v>
      </c>
      <c r="B1263" s="46">
        <v>5.5483251080585397E-2</v>
      </c>
    </row>
    <row r="1264" spans="1:2" x14ac:dyDescent="0.25">
      <c r="A1264" s="46">
        <v>858</v>
      </c>
      <c r="B1264" s="46">
        <v>6.9319050085400596E-2</v>
      </c>
    </row>
    <row r="1265" spans="1:2" x14ac:dyDescent="0.25">
      <c r="A1265" s="46">
        <v>709</v>
      </c>
      <c r="B1265" s="46">
        <v>6.6759969176981293E-2</v>
      </c>
    </row>
    <row r="1266" spans="1:2" x14ac:dyDescent="0.25">
      <c r="A1266" s="46">
        <v>827</v>
      </c>
      <c r="B1266" s="46">
        <v>5.4681289094154803E-2</v>
      </c>
    </row>
    <row r="1267" spans="1:2" x14ac:dyDescent="0.25">
      <c r="A1267" s="46">
        <v>846</v>
      </c>
      <c r="B1267" s="46">
        <v>6.15799679113056E-2</v>
      </c>
    </row>
    <row r="1268" spans="1:2" x14ac:dyDescent="0.25">
      <c r="A1268" s="46">
        <v>511</v>
      </c>
      <c r="B1268" s="46">
        <v>5.8566060330302101E-2</v>
      </c>
    </row>
    <row r="1269" spans="1:2" x14ac:dyDescent="0.25">
      <c r="A1269" s="46">
        <v>415</v>
      </c>
      <c r="B1269" s="46">
        <v>5.9595623937124198E-2</v>
      </c>
    </row>
    <row r="1270" spans="1:2" x14ac:dyDescent="0.25">
      <c r="A1270" s="46">
        <v>599</v>
      </c>
      <c r="B1270" s="46">
        <v>5.9711732271343798E-2</v>
      </c>
    </row>
    <row r="1271" spans="1:2" x14ac:dyDescent="0.25">
      <c r="A1271" s="46">
        <v>447</v>
      </c>
      <c r="B1271" s="46">
        <v>6.1080955856037199E-2</v>
      </c>
    </row>
    <row r="1272" spans="1:2" x14ac:dyDescent="0.25">
      <c r="A1272" s="46">
        <v>764</v>
      </c>
      <c r="B1272" s="46">
        <v>6.7269150979758094E-2</v>
      </c>
    </row>
    <row r="1273" spans="1:2" x14ac:dyDescent="0.25">
      <c r="A1273" s="46">
        <v>797</v>
      </c>
      <c r="B1273" s="46">
        <v>6.6156854026970205E-2</v>
      </c>
    </row>
    <row r="1274" spans="1:2" x14ac:dyDescent="0.25">
      <c r="A1274" s="46">
        <v>544</v>
      </c>
      <c r="B1274" s="46">
        <v>5.3865480565322102E-2</v>
      </c>
    </row>
    <row r="1275" spans="1:2" x14ac:dyDescent="0.25">
      <c r="A1275" s="46">
        <v>457</v>
      </c>
      <c r="B1275" s="46">
        <v>7.0163007485584003E-2</v>
      </c>
    </row>
    <row r="1276" spans="1:2" x14ac:dyDescent="0.25">
      <c r="A1276" s="46">
        <v>609</v>
      </c>
      <c r="B1276" s="46">
        <v>4.4236411331533998E-2</v>
      </c>
    </row>
    <row r="1277" spans="1:2" x14ac:dyDescent="0.25">
      <c r="A1277" s="46">
        <v>832</v>
      </c>
      <c r="B1277" s="46">
        <v>7.3113886504652004E-2</v>
      </c>
    </row>
    <row r="1278" spans="1:2" x14ac:dyDescent="0.25">
      <c r="A1278" s="46">
        <v>813</v>
      </c>
      <c r="B1278" s="46">
        <v>5.6650110804914999E-2</v>
      </c>
    </row>
    <row r="1279" spans="1:2" x14ac:dyDescent="0.25">
      <c r="A1279" s="46">
        <v>467</v>
      </c>
      <c r="B1279" s="46">
        <v>5.8087547806559302E-2</v>
      </c>
    </row>
    <row r="1280" spans="1:2" x14ac:dyDescent="0.25">
      <c r="A1280" s="46">
        <v>726</v>
      </c>
      <c r="B1280" s="46">
        <v>5.3204420944201102E-2</v>
      </c>
    </row>
    <row r="1281" spans="1:2" x14ac:dyDescent="0.25">
      <c r="A1281" s="46">
        <v>838</v>
      </c>
      <c r="B1281" s="46">
        <v>5.3296083367459002E-2</v>
      </c>
    </row>
    <row r="1282" spans="1:2" x14ac:dyDescent="0.25">
      <c r="A1282" s="46">
        <v>907</v>
      </c>
      <c r="B1282" s="46">
        <v>6.3930753424367395E-2</v>
      </c>
    </row>
    <row r="1283" spans="1:2" x14ac:dyDescent="0.25">
      <c r="A1283" s="46">
        <v>888</v>
      </c>
      <c r="B1283" s="46">
        <v>6.1043811755742999E-2</v>
      </c>
    </row>
    <row r="1284" spans="1:2" x14ac:dyDescent="0.25">
      <c r="A1284" s="46">
        <v>600</v>
      </c>
      <c r="B1284" s="46">
        <v>5.1812810373385497E-2</v>
      </c>
    </row>
    <row r="1285" spans="1:2" x14ac:dyDescent="0.25">
      <c r="A1285" s="46">
        <v>772</v>
      </c>
      <c r="B1285" s="46">
        <v>5.3013863930574397E-2</v>
      </c>
    </row>
    <row r="1286" spans="1:2" x14ac:dyDescent="0.25">
      <c r="A1286" s="46">
        <v>471</v>
      </c>
      <c r="B1286" s="46">
        <v>5.2236224288443697E-2</v>
      </c>
    </row>
    <row r="1287" spans="1:2" x14ac:dyDescent="0.25">
      <c r="A1287" s="46">
        <v>403</v>
      </c>
      <c r="B1287" s="46">
        <v>5.4946257989310701E-2</v>
      </c>
    </row>
    <row r="1288" spans="1:2" x14ac:dyDescent="0.25">
      <c r="A1288" s="46">
        <v>687</v>
      </c>
      <c r="B1288" s="46">
        <v>4.8698338454656799E-2</v>
      </c>
    </row>
    <row r="1289" spans="1:2" x14ac:dyDescent="0.25">
      <c r="A1289" s="46">
        <v>594</v>
      </c>
      <c r="B1289" s="46">
        <v>6.5435693608277098E-2</v>
      </c>
    </row>
    <row r="1290" spans="1:2" x14ac:dyDescent="0.25">
      <c r="A1290" s="46">
        <v>810</v>
      </c>
      <c r="B1290" s="46">
        <v>5.1809123635748702E-2</v>
      </c>
    </row>
    <row r="1291" spans="1:2" x14ac:dyDescent="0.25">
      <c r="A1291" s="46">
        <v>580</v>
      </c>
      <c r="B1291" s="46">
        <v>5.58872697077408E-2</v>
      </c>
    </row>
    <row r="1292" spans="1:2" x14ac:dyDescent="0.25">
      <c r="A1292" s="46">
        <v>478</v>
      </c>
      <c r="B1292" s="46">
        <v>4.2787802730934799E-2</v>
      </c>
    </row>
    <row r="1293" spans="1:2" x14ac:dyDescent="0.25">
      <c r="A1293" s="46">
        <v>624</v>
      </c>
      <c r="B1293" s="46">
        <v>5.7947127082765899E-2</v>
      </c>
    </row>
    <row r="1294" spans="1:2" x14ac:dyDescent="0.25">
      <c r="A1294" s="46">
        <v>835</v>
      </c>
      <c r="B1294" s="46">
        <v>5.4221865488433399E-2</v>
      </c>
    </row>
    <row r="1295" spans="1:2" x14ac:dyDescent="0.25">
      <c r="A1295" s="46">
        <v>917</v>
      </c>
      <c r="B1295" s="46">
        <v>5.3039970807705603E-2</v>
      </c>
    </row>
    <row r="1296" spans="1:2" x14ac:dyDescent="0.25">
      <c r="A1296" s="46">
        <v>491</v>
      </c>
      <c r="B1296" s="46">
        <v>6.3831916281881104E-2</v>
      </c>
    </row>
    <row r="1297" spans="1:2" x14ac:dyDescent="0.25">
      <c r="A1297" s="46">
        <v>860</v>
      </c>
      <c r="B1297" s="46">
        <v>4.8336253142676602E-2</v>
      </c>
    </row>
    <row r="1298" spans="1:2" x14ac:dyDescent="0.25">
      <c r="A1298" s="46">
        <v>129</v>
      </c>
      <c r="B1298" s="46">
        <v>5.6205670863760597E-2</v>
      </c>
    </row>
    <row r="1299" spans="1:2" x14ac:dyDescent="0.25">
      <c r="A1299" s="46">
        <v>94</v>
      </c>
      <c r="B1299" s="46">
        <v>5.6929790731583302E-2</v>
      </c>
    </row>
    <row r="1300" spans="1:2" x14ac:dyDescent="0.25">
      <c r="A1300" s="46">
        <v>9</v>
      </c>
      <c r="B1300" s="46">
        <v>4.1944039733525298E-2</v>
      </c>
    </row>
    <row r="1301" spans="1:2" x14ac:dyDescent="0.25">
      <c r="A1301" s="46">
        <v>505</v>
      </c>
      <c r="B1301" s="46">
        <v>4.26075452872791E-2</v>
      </c>
    </row>
    <row r="1302" spans="1:2" x14ac:dyDescent="0.25">
      <c r="A1302" s="46">
        <v>570</v>
      </c>
      <c r="B1302" s="46">
        <v>6.2725882527419702E-2</v>
      </c>
    </row>
    <row r="1303" spans="1:2" x14ac:dyDescent="0.25">
      <c r="A1303" s="46">
        <v>269</v>
      </c>
      <c r="B1303" s="46">
        <v>3.73759607261882E-2</v>
      </c>
    </row>
    <row r="1304" spans="1:2" x14ac:dyDescent="0.25">
      <c r="A1304" s="46">
        <v>31</v>
      </c>
      <c r="B1304" s="46">
        <v>4.7230837192859698E-2</v>
      </c>
    </row>
    <row r="1305" spans="1:2" x14ac:dyDescent="0.25">
      <c r="A1305" s="46">
        <v>85</v>
      </c>
      <c r="B1305" s="46">
        <v>5.1251236107112699E-2</v>
      </c>
    </row>
    <row r="1306" spans="1:2" x14ac:dyDescent="0.25">
      <c r="A1306" s="46">
        <v>44</v>
      </c>
      <c r="B1306" s="46">
        <v>5.2025458327886902E-2</v>
      </c>
    </row>
    <row r="1307" spans="1:2" x14ac:dyDescent="0.25">
      <c r="A1307" s="46">
        <v>195</v>
      </c>
      <c r="B1307" s="46">
        <v>5.84677597689479E-2</v>
      </c>
    </row>
    <row r="1308" spans="1:2" x14ac:dyDescent="0.25">
      <c r="A1308" s="46">
        <v>453</v>
      </c>
      <c r="B1308" s="46">
        <v>6.7804297097036503E-2</v>
      </c>
    </row>
    <row r="1309" spans="1:2" x14ac:dyDescent="0.25">
      <c r="A1309" s="46">
        <v>890</v>
      </c>
      <c r="B1309" s="46">
        <v>5.70134021784287E-2</v>
      </c>
    </row>
    <row r="1310" spans="1:2" x14ac:dyDescent="0.25">
      <c r="A1310" s="46">
        <v>782</v>
      </c>
      <c r="B1310" s="46">
        <v>5.31547458125287E-2</v>
      </c>
    </row>
    <row r="1311" spans="1:2" x14ac:dyDescent="0.25">
      <c r="A1311" s="46">
        <v>670</v>
      </c>
      <c r="B1311" s="46">
        <v>4.6651698288820702E-2</v>
      </c>
    </row>
    <row r="1312" spans="1:2" x14ac:dyDescent="0.25">
      <c r="A1312" s="46">
        <v>482</v>
      </c>
      <c r="B1312" s="46">
        <v>5.2463468467866398E-2</v>
      </c>
    </row>
    <row r="1313" spans="1:2" x14ac:dyDescent="0.25">
      <c r="A1313" s="46">
        <v>711</v>
      </c>
      <c r="B1313" s="46">
        <v>5.9470395281725499E-2</v>
      </c>
    </row>
    <row r="1314" spans="1:2" x14ac:dyDescent="0.25">
      <c r="A1314" s="46">
        <v>573</v>
      </c>
      <c r="B1314" s="46">
        <v>5.20376006939203E-2</v>
      </c>
    </row>
    <row r="1315" spans="1:2" x14ac:dyDescent="0.25">
      <c r="A1315" s="46">
        <v>416</v>
      </c>
      <c r="B1315" s="46">
        <v>3.9634452340897901E-2</v>
      </c>
    </row>
    <row r="1316" spans="1:2" x14ac:dyDescent="0.25">
      <c r="A1316" s="46">
        <v>788</v>
      </c>
      <c r="B1316" s="46">
        <v>3.5434172553972999E-2</v>
      </c>
    </row>
    <row r="1317" spans="1:2" x14ac:dyDescent="0.25">
      <c r="A1317" s="46">
        <v>610</v>
      </c>
      <c r="B1317" s="46">
        <v>8.3836612808302402E-2</v>
      </c>
    </row>
    <row r="1318" spans="1:2" x14ac:dyDescent="0.25">
      <c r="A1318" s="46">
        <v>705</v>
      </c>
      <c r="B1318" s="46">
        <v>4.9557623379490601E-2</v>
      </c>
    </row>
    <row r="1319" spans="1:2" x14ac:dyDescent="0.25">
      <c r="A1319" s="46">
        <v>815</v>
      </c>
      <c r="B1319" s="46">
        <v>4.7375491444262299E-2</v>
      </c>
    </row>
    <row r="1320" spans="1:2" x14ac:dyDescent="0.25">
      <c r="A1320" s="46">
        <v>708</v>
      </c>
      <c r="B1320" s="46">
        <v>5.4934573150594801E-2</v>
      </c>
    </row>
    <row r="1321" spans="1:2" x14ac:dyDescent="0.25">
      <c r="A1321" s="46">
        <v>553</v>
      </c>
      <c r="B1321" s="46">
        <v>6.4056129793836805E-2</v>
      </c>
    </row>
    <row r="1322" spans="1:2" x14ac:dyDescent="0.25">
      <c r="A1322" s="46">
        <v>554</v>
      </c>
      <c r="B1322" s="46">
        <v>6.1592451759788301E-2</v>
      </c>
    </row>
    <row r="1323" spans="1:2" x14ac:dyDescent="0.25">
      <c r="A1323" s="46">
        <v>509</v>
      </c>
      <c r="B1323" s="46">
        <v>4.5802323960976402E-2</v>
      </c>
    </row>
    <row r="1324" spans="1:2" x14ac:dyDescent="0.25">
      <c r="A1324" s="46">
        <v>519</v>
      </c>
      <c r="B1324" s="46">
        <v>5.9352718071359799E-2</v>
      </c>
    </row>
    <row r="1325" spans="1:2" x14ac:dyDescent="0.25">
      <c r="A1325" s="46">
        <v>427</v>
      </c>
      <c r="B1325" s="46">
        <v>5.5466009358504799E-2</v>
      </c>
    </row>
    <row r="1326" spans="1:2" x14ac:dyDescent="0.25">
      <c r="A1326" s="46">
        <v>464</v>
      </c>
      <c r="B1326" s="46">
        <v>5.6755630967573599E-2</v>
      </c>
    </row>
    <row r="1327" spans="1:2" x14ac:dyDescent="0.25">
      <c r="A1327" s="46">
        <v>361</v>
      </c>
      <c r="B1327" s="46">
        <v>6.0839652455069601E-2</v>
      </c>
    </row>
    <row r="1328" spans="1:2" x14ac:dyDescent="0.25">
      <c r="A1328" s="46">
        <v>6</v>
      </c>
      <c r="B1328" s="46">
        <v>5.7107379330965401E-2</v>
      </c>
    </row>
    <row r="1329" spans="1:2" x14ac:dyDescent="0.25">
      <c r="A1329" s="46">
        <v>86</v>
      </c>
      <c r="B1329" s="46">
        <v>4.8015563694636103E-2</v>
      </c>
    </row>
    <row r="1330" spans="1:2" x14ac:dyDescent="0.25">
      <c r="A1330" s="46">
        <v>499</v>
      </c>
      <c r="B1330" s="46">
        <v>4.3934607837692402E-2</v>
      </c>
    </row>
    <row r="1331" spans="1:2" x14ac:dyDescent="0.25">
      <c r="A1331" s="46">
        <v>385</v>
      </c>
      <c r="B1331" s="46">
        <v>5.5121718991620501E-2</v>
      </c>
    </row>
    <row r="1332" spans="1:2" x14ac:dyDescent="0.25">
      <c r="A1332" s="46">
        <v>485</v>
      </c>
      <c r="B1332" s="46">
        <v>5.1771670608961803E-2</v>
      </c>
    </row>
    <row r="1333" spans="1:2" x14ac:dyDescent="0.25">
      <c r="A1333" s="46">
        <v>263</v>
      </c>
      <c r="B1333" s="46">
        <v>5.9766484907909902E-2</v>
      </c>
    </row>
    <row r="1334" spans="1:2" x14ac:dyDescent="0.25">
      <c r="A1334" s="46">
        <v>387</v>
      </c>
      <c r="B1334" s="46">
        <v>5.2276285870014802E-2</v>
      </c>
    </row>
    <row r="1335" spans="1:2" x14ac:dyDescent="0.25">
      <c r="A1335" s="46">
        <v>105</v>
      </c>
      <c r="B1335" s="46">
        <v>5.34447522556461E-2</v>
      </c>
    </row>
    <row r="1336" spans="1:2" x14ac:dyDescent="0.25">
      <c r="A1336" s="46">
        <v>83</v>
      </c>
      <c r="B1336" s="46">
        <v>4.9473491219362897E-2</v>
      </c>
    </row>
    <row r="1337" spans="1:2" x14ac:dyDescent="0.25">
      <c r="A1337" s="46">
        <v>254</v>
      </c>
      <c r="B1337" s="46">
        <v>5.1018641572997799E-2</v>
      </c>
    </row>
    <row r="1338" spans="1:2" x14ac:dyDescent="0.25">
      <c r="A1338" s="46">
        <v>33</v>
      </c>
      <c r="B1338" s="46">
        <v>5.7459704489033897E-2</v>
      </c>
    </row>
    <row r="1339" spans="1:2" x14ac:dyDescent="0.25">
      <c r="A1339" s="46">
        <v>10</v>
      </c>
      <c r="B1339" s="46">
        <v>6.8370219321903694E-2</v>
      </c>
    </row>
    <row r="1340" spans="1:2" x14ac:dyDescent="0.25">
      <c r="A1340" s="46">
        <v>52</v>
      </c>
      <c r="B1340" s="46">
        <v>5.4569860111696102E-2</v>
      </c>
    </row>
    <row r="1341" spans="1:2" x14ac:dyDescent="0.25">
      <c r="A1341" s="46">
        <v>96</v>
      </c>
      <c r="B1341" s="46">
        <v>4.8578022020517003E-2</v>
      </c>
    </row>
    <row r="1342" spans="1:2" x14ac:dyDescent="0.25">
      <c r="A1342" s="46">
        <v>245</v>
      </c>
      <c r="B1342" s="46">
        <v>5.1041657615813703E-2</v>
      </c>
    </row>
    <row r="1343" spans="1:2" x14ac:dyDescent="0.25">
      <c r="A1343" s="46">
        <v>281</v>
      </c>
      <c r="B1343" s="46">
        <v>4.9430239714075501E-2</v>
      </c>
    </row>
    <row r="1344" spans="1:2" x14ac:dyDescent="0.25">
      <c r="A1344" s="46">
        <v>177</v>
      </c>
      <c r="B1344" s="46">
        <v>5.09636941606849E-2</v>
      </c>
    </row>
    <row r="1345" spans="1:2" x14ac:dyDescent="0.25">
      <c r="A1345" s="46">
        <v>1</v>
      </c>
      <c r="B1345" s="46">
        <v>5.46974190384861E-2</v>
      </c>
    </row>
    <row r="1346" spans="1:2" x14ac:dyDescent="0.25">
      <c r="A1346" s="46">
        <v>226</v>
      </c>
      <c r="B1346" s="46">
        <v>4.1983224825337499E-2</v>
      </c>
    </row>
    <row r="1347" spans="1:2" x14ac:dyDescent="0.25">
      <c r="A1347" s="46">
        <v>210</v>
      </c>
      <c r="B1347" s="46">
        <v>4.7591299478379298E-2</v>
      </c>
    </row>
    <row r="1348" spans="1:2" x14ac:dyDescent="0.25">
      <c r="A1348" s="46">
        <v>3</v>
      </c>
      <c r="B1348" s="46">
        <v>5.6386856830529603E-2</v>
      </c>
    </row>
    <row r="1349" spans="1:2" x14ac:dyDescent="0.25">
      <c r="A1349" s="46">
        <v>46</v>
      </c>
      <c r="B1349" s="46">
        <v>5.1721609192160199E-2</v>
      </c>
    </row>
    <row r="1350" spans="1:2" x14ac:dyDescent="0.25">
      <c r="A1350" s="46">
        <v>438</v>
      </c>
      <c r="B1350" s="46">
        <v>4.7163252924411897E-2</v>
      </c>
    </row>
    <row r="1351" spans="1:2" x14ac:dyDescent="0.25">
      <c r="A1351" s="46">
        <v>803</v>
      </c>
      <c r="B1351" s="46">
        <v>5.2882264496581302E-2</v>
      </c>
    </row>
    <row r="1352" spans="1:2" x14ac:dyDescent="0.25">
      <c r="A1352" s="46">
        <v>257</v>
      </c>
      <c r="B1352" s="46">
        <v>5.7321109841560698E-2</v>
      </c>
    </row>
    <row r="1353" spans="1:2" x14ac:dyDescent="0.25">
      <c r="A1353" s="46">
        <v>652</v>
      </c>
      <c r="B1353" s="46">
        <v>5.40142668645174E-2</v>
      </c>
    </row>
    <row r="1354" spans="1:2" x14ac:dyDescent="0.25">
      <c r="A1354" s="46">
        <v>842</v>
      </c>
      <c r="B1354" s="46">
        <v>7.1841729813971897E-2</v>
      </c>
    </row>
    <row r="1355" spans="1:2" x14ac:dyDescent="0.25">
      <c r="A1355" s="46">
        <v>494</v>
      </c>
      <c r="B1355" s="46">
        <v>6.5394626073110404E-2</v>
      </c>
    </row>
    <row r="1356" spans="1:2" x14ac:dyDescent="0.25">
      <c r="A1356" s="46">
        <v>388</v>
      </c>
      <c r="B1356" s="46">
        <v>3.9291415417659903E-2</v>
      </c>
    </row>
    <row r="1357" spans="1:2" x14ac:dyDescent="0.25">
      <c r="A1357" s="46">
        <v>279</v>
      </c>
      <c r="B1357" s="46">
        <v>4.9428464135560603E-2</v>
      </c>
    </row>
    <row r="1358" spans="1:2" x14ac:dyDescent="0.25">
      <c r="A1358" s="46">
        <v>331</v>
      </c>
      <c r="B1358" s="46">
        <v>5.1528028339955803E-2</v>
      </c>
    </row>
    <row r="1359" spans="1:2" x14ac:dyDescent="0.25">
      <c r="A1359" s="46">
        <v>489</v>
      </c>
      <c r="B1359" s="46">
        <v>5.6300752054084802E-2</v>
      </c>
    </row>
    <row r="1360" spans="1:2" x14ac:dyDescent="0.25">
      <c r="A1360" s="46">
        <v>537</v>
      </c>
      <c r="B1360" s="46">
        <v>3.94900178855195E-2</v>
      </c>
    </row>
    <row r="1361" spans="1:2" x14ac:dyDescent="0.25">
      <c r="A1361" s="46">
        <v>619</v>
      </c>
      <c r="B1361" s="46">
        <v>5.8631376535341603E-2</v>
      </c>
    </row>
    <row r="1362" spans="1:2" x14ac:dyDescent="0.25">
      <c r="A1362" s="46">
        <v>887</v>
      </c>
      <c r="B1362" s="46">
        <v>4.76991586678331E-2</v>
      </c>
    </row>
    <row r="1363" spans="1:2" x14ac:dyDescent="0.25">
      <c r="A1363" s="46">
        <v>826</v>
      </c>
      <c r="B1363" s="46">
        <v>5.0964991118707198E-2</v>
      </c>
    </row>
    <row r="1364" spans="1:2" x14ac:dyDescent="0.25">
      <c r="A1364" s="46">
        <v>757</v>
      </c>
      <c r="B1364" s="46">
        <v>5.6091462268266702E-2</v>
      </c>
    </row>
    <row r="1365" spans="1:2" x14ac:dyDescent="0.25">
      <c r="A1365" s="46">
        <v>857</v>
      </c>
      <c r="B1365" s="46">
        <v>4.8724239506327101E-2</v>
      </c>
    </row>
    <row r="1366" spans="1:2" x14ac:dyDescent="0.25">
      <c r="A1366" s="46">
        <v>620</v>
      </c>
      <c r="B1366" s="46">
        <v>5.90453068615239E-2</v>
      </c>
    </row>
    <row r="1367" spans="1:2" x14ac:dyDescent="0.25">
      <c r="A1367" s="46">
        <v>362</v>
      </c>
      <c r="B1367" s="46">
        <v>4.40885102401746E-2</v>
      </c>
    </row>
    <row r="1368" spans="1:2" x14ac:dyDescent="0.25">
      <c r="A1368" s="46">
        <v>530</v>
      </c>
      <c r="B1368" s="46">
        <v>5.9097772262505802E-2</v>
      </c>
    </row>
    <row r="1369" spans="1:2" x14ac:dyDescent="0.25">
      <c r="A1369" s="46">
        <v>567</v>
      </c>
      <c r="B1369" s="46">
        <v>4.9104035240177299E-2</v>
      </c>
    </row>
    <row r="1370" spans="1:2" x14ac:dyDescent="0.25">
      <c r="A1370" s="46">
        <v>296</v>
      </c>
      <c r="B1370" s="46">
        <v>5.4515659762054899E-2</v>
      </c>
    </row>
    <row r="1371" spans="1:2" x14ac:dyDescent="0.25">
      <c r="A1371" s="46">
        <v>837</v>
      </c>
      <c r="B1371" s="46">
        <v>4.8232436186394799E-2</v>
      </c>
    </row>
    <row r="1372" spans="1:2" x14ac:dyDescent="0.25">
      <c r="A1372" s="46">
        <v>745</v>
      </c>
      <c r="B1372" s="46">
        <v>4.6533394006170299E-2</v>
      </c>
    </row>
    <row r="1373" spans="1:2" x14ac:dyDescent="0.25">
      <c r="A1373" s="46">
        <v>760</v>
      </c>
      <c r="B1373" s="46">
        <v>4.3200536171334798E-2</v>
      </c>
    </row>
    <row r="1374" spans="1:2" x14ac:dyDescent="0.25">
      <c r="A1374" s="46">
        <v>280</v>
      </c>
      <c r="B1374" s="46">
        <v>4.9244685853913603E-2</v>
      </c>
    </row>
    <row r="1375" spans="1:2" x14ac:dyDescent="0.25">
      <c r="A1375" s="46">
        <v>314</v>
      </c>
      <c r="B1375" s="46">
        <v>4.8416296219966098E-2</v>
      </c>
    </row>
    <row r="1376" spans="1:2" x14ac:dyDescent="0.25">
      <c r="A1376" s="46">
        <v>574</v>
      </c>
      <c r="B1376" s="46">
        <v>5.2210357282539498E-2</v>
      </c>
    </row>
    <row r="1377" spans="1:2" x14ac:dyDescent="0.25">
      <c r="A1377" s="46">
        <v>809</v>
      </c>
      <c r="B1377" s="46">
        <v>5.2561076431479399E-2</v>
      </c>
    </row>
    <row r="1378" spans="1:2" x14ac:dyDescent="0.25">
      <c r="A1378" s="46">
        <v>778</v>
      </c>
      <c r="B1378" s="46">
        <v>6.2869791997746602E-2</v>
      </c>
    </row>
    <row r="1379" spans="1:2" x14ac:dyDescent="0.25">
      <c r="A1379" s="46">
        <v>655</v>
      </c>
      <c r="B1379" s="46">
        <v>5.4393795672849701E-2</v>
      </c>
    </row>
    <row r="1380" spans="1:2" x14ac:dyDescent="0.25">
      <c r="A1380" s="46">
        <v>763</v>
      </c>
      <c r="B1380" s="46">
        <v>5.13812541923859E-2</v>
      </c>
    </row>
    <row r="1381" spans="1:2" x14ac:dyDescent="0.25">
      <c r="A1381" s="46">
        <v>668</v>
      </c>
      <c r="B1381" s="46">
        <v>5.3544840656211498E-2</v>
      </c>
    </row>
    <row r="1382" spans="1:2" x14ac:dyDescent="0.25">
      <c r="A1382" s="46">
        <v>723</v>
      </c>
      <c r="B1382" s="46">
        <v>5.19217165868767E-2</v>
      </c>
    </row>
    <row r="1383" spans="1:2" x14ac:dyDescent="0.25">
      <c r="A1383" s="46">
        <v>603</v>
      </c>
      <c r="B1383" s="46">
        <v>6.5011573256194596E-2</v>
      </c>
    </row>
    <row r="1384" spans="1:2" x14ac:dyDescent="0.25">
      <c r="A1384" s="46">
        <v>751</v>
      </c>
      <c r="B1384" s="46">
        <v>4.8644253375335199E-2</v>
      </c>
    </row>
    <row r="1385" spans="1:2" x14ac:dyDescent="0.25">
      <c r="A1385" s="46">
        <v>470</v>
      </c>
      <c r="B1385" s="46">
        <v>5.1314990959311101E-2</v>
      </c>
    </row>
    <row r="1386" spans="1:2" x14ac:dyDescent="0.25">
      <c r="A1386" s="46">
        <v>354</v>
      </c>
      <c r="B1386" s="46">
        <v>5.8694180243677098E-2</v>
      </c>
    </row>
    <row r="1387" spans="1:2" x14ac:dyDescent="0.25">
      <c r="A1387" s="46">
        <v>768</v>
      </c>
      <c r="B1387" s="46">
        <v>5.9474467877396103E-2</v>
      </c>
    </row>
    <row r="1388" spans="1:2" x14ac:dyDescent="0.25">
      <c r="A1388" s="46">
        <v>715</v>
      </c>
      <c r="B1388" s="46">
        <v>5.6041675309242298E-2</v>
      </c>
    </row>
    <row r="1389" spans="1:2" x14ac:dyDescent="0.25">
      <c r="A1389" s="46">
        <v>318</v>
      </c>
      <c r="B1389" s="46">
        <v>4.9503017655689999E-2</v>
      </c>
    </row>
    <row r="1390" spans="1:2" x14ac:dyDescent="0.25">
      <c r="A1390" s="46">
        <v>360</v>
      </c>
      <c r="B1390" s="46">
        <v>5.0210091159043298E-2</v>
      </c>
    </row>
    <row r="1391" spans="1:2" x14ac:dyDescent="0.25">
      <c r="A1391" s="46">
        <v>229</v>
      </c>
      <c r="B1391" s="46">
        <v>1.50703260003483E-2</v>
      </c>
    </row>
    <row r="1392" spans="1:2" x14ac:dyDescent="0.25">
      <c r="A1392" s="46">
        <v>127</v>
      </c>
      <c r="B1392" s="46">
        <v>5.2960838659804603E-2</v>
      </c>
    </row>
    <row r="1393" spans="1:2" x14ac:dyDescent="0.25">
      <c r="A1393" s="46">
        <v>333</v>
      </c>
      <c r="B1393" s="46">
        <v>5.8099113488139398E-2</v>
      </c>
    </row>
    <row r="1394" spans="1:2" x14ac:dyDescent="0.25">
      <c r="A1394" s="46">
        <v>277</v>
      </c>
      <c r="B1394" s="46">
        <v>4.5221211166525999E-2</v>
      </c>
    </row>
    <row r="1395" spans="1:2" x14ac:dyDescent="0.25">
      <c r="A1395" s="46">
        <v>409</v>
      </c>
      <c r="B1395" s="46">
        <v>5.5478652670053002E-2</v>
      </c>
    </row>
    <row r="1396" spans="1:2" x14ac:dyDescent="0.25">
      <c r="A1396" s="46">
        <v>339</v>
      </c>
      <c r="B1396" s="46">
        <v>4.9862162966348302E-2</v>
      </c>
    </row>
    <row r="1397" spans="1:2" x14ac:dyDescent="0.25">
      <c r="A1397" s="46">
        <v>139</v>
      </c>
      <c r="B1397" s="46">
        <v>5.8503719804053202E-2</v>
      </c>
    </row>
    <row r="1398" spans="1:2" x14ac:dyDescent="0.25">
      <c r="A1398" s="46">
        <v>524</v>
      </c>
      <c r="B1398" s="46">
        <v>6.1367993844526701E-2</v>
      </c>
    </row>
    <row r="1399" spans="1:2" x14ac:dyDescent="0.25">
      <c r="A1399" s="46">
        <v>344</v>
      </c>
      <c r="B1399" s="46">
        <v>5.5001701532721797E-2</v>
      </c>
    </row>
    <row r="1400" spans="1:2" x14ac:dyDescent="0.25">
      <c r="A1400" s="46">
        <v>346</v>
      </c>
      <c r="B1400" s="46">
        <v>6.1044025112131098E-2</v>
      </c>
    </row>
    <row r="1401" spans="1:2" x14ac:dyDescent="0.25">
      <c r="A1401" s="46">
        <v>290</v>
      </c>
      <c r="B1401" s="46">
        <v>5.0676723630113697E-2</v>
      </c>
    </row>
    <row r="1402" spans="1:2" x14ac:dyDescent="0.25">
      <c r="A1402" s="46">
        <v>368</v>
      </c>
      <c r="B1402" s="46">
        <v>5.31405464788492E-2</v>
      </c>
    </row>
    <row r="1403" spans="1:2" x14ac:dyDescent="0.25">
      <c r="A1403" s="46">
        <v>181</v>
      </c>
      <c r="B1403" s="46">
        <v>5.4371072941191298E-2</v>
      </c>
    </row>
    <row r="1404" spans="1:2" x14ac:dyDescent="0.25">
      <c r="A1404" s="46">
        <v>56</v>
      </c>
      <c r="B1404" s="46">
        <v>4.2098370508503097E-2</v>
      </c>
    </row>
    <row r="1405" spans="1:2" x14ac:dyDescent="0.25">
      <c r="A1405" s="46">
        <v>42</v>
      </c>
      <c r="B1405" s="46">
        <v>5.3851808631683699E-2</v>
      </c>
    </row>
    <row r="1406" spans="1:2" x14ac:dyDescent="0.25">
      <c r="A1406" s="46">
        <v>142</v>
      </c>
      <c r="B1406" s="46">
        <v>6.2211811732134303E-2</v>
      </c>
    </row>
    <row r="1407" spans="1:2" x14ac:dyDescent="0.25">
      <c r="A1407" s="46">
        <v>878</v>
      </c>
      <c r="B1407" s="46">
        <v>4.9186448251386697E-2</v>
      </c>
    </row>
    <row r="1408" spans="1:2" x14ac:dyDescent="0.25">
      <c r="A1408" s="46">
        <v>903</v>
      </c>
      <c r="B1408" s="46">
        <v>4.53534092186876E-2</v>
      </c>
    </row>
    <row r="1409" spans="1:2" x14ac:dyDescent="0.25">
      <c r="A1409" s="46">
        <v>500</v>
      </c>
      <c r="B1409" s="46">
        <v>6.3118164378997504E-2</v>
      </c>
    </row>
    <row r="1410" spans="1:2" x14ac:dyDescent="0.25">
      <c r="A1410" s="46">
        <v>310</v>
      </c>
      <c r="B1410" s="46">
        <v>5.20668911470289E-2</v>
      </c>
    </row>
    <row r="1411" spans="1:2" x14ac:dyDescent="0.25">
      <c r="A1411" s="46">
        <v>234</v>
      </c>
      <c r="B1411" s="46">
        <v>5.6476308201888897E-2</v>
      </c>
    </row>
    <row r="1412" spans="1:2" x14ac:dyDescent="0.25">
      <c r="A1412" s="46">
        <v>98</v>
      </c>
      <c r="B1412" s="46">
        <v>4.3098485451256802E-2</v>
      </c>
    </row>
    <row r="1413" spans="1:2" x14ac:dyDescent="0.25">
      <c r="A1413" s="46">
        <v>404</v>
      </c>
      <c r="B1413" s="46">
        <v>4.4224418432353599E-2</v>
      </c>
    </row>
    <row r="1414" spans="1:2" x14ac:dyDescent="0.25">
      <c r="A1414" s="46">
        <v>814</v>
      </c>
      <c r="B1414" s="46">
        <v>5.59876058909494E-2</v>
      </c>
    </row>
    <row r="1415" spans="1:2" x14ac:dyDescent="0.25">
      <c r="A1415" s="46">
        <v>812</v>
      </c>
      <c r="B1415" s="46">
        <v>5.6538767898424699E-2</v>
      </c>
    </row>
    <row r="1416" spans="1:2" x14ac:dyDescent="0.25">
      <c r="A1416" s="46">
        <v>183</v>
      </c>
      <c r="B1416" s="46">
        <v>5.5540739019397697E-2</v>
      </c>
    </row>
    <row r="1417" spans="1:2" x14ac:dyDescent="0.25">
      <c r="A1417" s="46">
        <v>295</v>
      </c>
      <c r="B1417" s="46">
        <v>6.2820553540682597E-2</v>
      </c>
    </row>
    <row r="1418" spans="1:2" x14ac:dyDescent="0.25">
      <c r="A1418" s="46">
        <v>261</v>
      </c>
      <c r="B1418" s="46">
        <v>4.8617852846625197E-2</v>
      </c>
    </row>
    <row r="1419" spans="1:2" x14ac:dyDescent="0.25">
      <c r="A1419" s="46">
        <v>266</v>
      </c>
      <c r="B1419" s="46">
        <v>5.32116093965544E-2</v>
      </c>
    </row>
    <row r="1420" spans="1:2" x14ac:dyDescent="0.25">
      <c r="A1420" s="46">
        <v>58</v>
      </c>
      <c r="B1420" s="46">
        <v>5.8390751582225599E-2</v>
      </c>
    </row>
    <row r="1421" spans="1:2" x14ac:dyDescent="0.25">
      <c r="A1421" s="46">
        <v>138</v>
      </c>
      <c r="B1421" s="46">
        <v>4.7315550883835003E-2</v>
      </c>
    </row>
    <row r="1422" spans="1:2" x14ac:dyDescent="0.25">
      <c r="A1422" s="46">
        <v>699</v>
      </c>
      <c r="B1422" s="46">
        <v>5.1522429202068898E-2</v>
      </c>
    </row>
    <row r="1423" spans="1:2" x14ac:dyDescent="0.25">
      <c r="A1423" s="46">
        <v>527</v>
      </c>
      <c r="B1423" s="46">
        <v>4.7832824071319099E-2</v>
      </c>
    </row>
    <row r="1424" spans="1:2" x14ac:dyDescent="0.25">
      <c r="A1424" s="46">
        <v>650</v>
      </c>
      <c r="B1424" s="46">
        <v>8.3902800567105404E-2</v>
      </c>
    </row>
    <row r="1425" spans="1:2" x14ac:dyDescent="0.25">
      <c r="A1425" s="46">
        <v>23</v>
      </c>
      <c r="B1425" s="46">
        <v>7.8443675246807995E-2</v>
      </c>
    </row>
    <row r="1426" spans="1:2" x14ac:dyDescent="0.25">
      <c r="A1426" s="46">
        <v>247</v>
      </c>
      <c r="B1426" s="46">
        <v>5.5519271942719002E-2</v>
      </c>
    </row>
    <row r="1427" spans="1:2" x14ac:dyDescent="0.25">
      <c r="A1427" s="46">
        <v>194</v>
      </c>
      <c r="B1427" s="46">
        <v>6.2230936346142601E-2</v>
      </c>
    </row>
    <row r="1428" spans="1:2" x14ac:dyDescent="0.25">
      <c r="A1428" s="46">
        <v>134</v>
      </c>
      <c r="B1428" s="46">
        <v>4.5520409133643101E-2</v>
      </c>
    </row>
    <row r="1429" spans="1:2" x14ac:dyDescent="0.25">
      <c r="A1429" s="46">
        <v>176</v>
      </c>
      <c r="B1429" s="46">
        <v>6.6148305813479899E-2</v>
      </c>
    </row>
    <row r="1430" spans="1:2" x14ac:dyDescent="0.25">
      <c r="A1430" s="46">
        <v>24</v>
      </c>
      <c r="B1430" s="46">
        <v>4.97665502877183E-2</v>
      </c>
    </row>
    <row r="1431" spans="1:2" x14ac:dyDescent="0.25">
      <c r="A1431" s="46">
        <v>137</v>
      </c>
      <c r="B1431" s="46">
        <v>3.72996892215781E-2</v>
      </c>
    </row>
    <row r="1432" spans="1:2" x14ac:dyDescent="0.25">
      <c r="A1432" s="46">
        <v>345</v>
      </c>
      <c r="B1432" s="46">
        <v>4.3378842329826403E-2</v>
      </c>
    </row>
    <row r="1433" spans="1:2" x14ac:dyDescent="0.25">
      <c r="A1433" s="46">
        <v>455</v>
      </c>
      <c r="B1433" s="46">
        <v>9.6594381136054994E-2</v>
      </c>
    </row>
    <row r="1434" spans="1:2" x14ac:dyDescent="0.25">
      <c r="A1434" s="46">
        <v>39</v>
      </c>
      <c r="B1434" s="46">
        <v>4.8542320884080802E-2</v>
      </c>
    </row>
    <row r="1435" spans="1:2" x14ac:dyDescent="0.25">
      <c r="A1435" s="46">
        <v>8</v>
      </c>
      <c r="B1435" s="46">
        <v>4.4387467167710998E-2</v>
      </c>
    </row>
    <row r="1436" spans="1:2" x14ac:dyDescent="0.25">
      <c r="A1436" s="46">
        <v>109</v>
      </c>
      <c r="B1436" s="46">
        <v>3.8620308888472503E-2</v>
      </c>
    </row>
    <row r="1437" spans="1:2" x14ac:dyDescent="0.25">
      <c r="A1437" s="46">
        <v>17</v>
      </c>
      <c r="B1437" s="46">
        <v>5.0645747906991903E-2</v>
      </c>
    </row>
    <row r="1438" spans="1:2" x14ac:dyDescent="0.25">
      <c r="A1438" s="46">
        <v>91</v>
      </c>
      <c r="B1438" s="46">
        <v>3.5652625523731801E-2</v>
      </c>
    </row>
    <row r="1439" spans="1:2" x14ac:dyDescent="0.25">
      <c r="A1439" s="46">
        <v>79</v>
      </c>
      <c r="B1439" s="46">
        <v>4.7674310732861797E-2</v>
      </c>
    </row>
    <row r="1440" spans="1:2" x14ac:dyDescent="0.25">
      <c r="A1440" s="46">
        <v>25</v>
      </c>
      <c r="B1440" s="46">
        <v>5.3971461737989203E-2</v>
      </c>
    </row>
    <row r="1441" spans="1:2" x14ac:dyDescent="0.25">
      <c r="A1441" s="46">
        <v>75</v>
      </c>
      <c r="B1441" s="46">
        <v>4.8573892485044602E-2</v>
      </c>
    </row>
    <row r="1442" spans="1:2" x14ac:dyDescent="0.25">
      <c r="A1442" s="46">
        <v>313</v>
      </c>
      <c r="B1442" s="46">
        <v>4.8268446094086502E-2</v>
      </c>
    </row>
    <row r="1443" spans="1:2" x14ac:dyDescent="0.25">
      <c r="A1443" s="46">
        <v>632</v>
      </c>
      <c r="B1443" s="46">
        <v>9.1298640607489004E-2</v>
      </c>
    </row>
    <row r="1444" spans="1:2" x14ac:dyDescent="0.25">
      <c r="A1444" s="46">
        <v>578</v>
      </c>
      <c r="B1444" s="46">
        <v>6.2703547742656005E-2</v>
      </c>
    </row>
    <row r="1445" spans="1:2" x14ac:dyDescent="0.25">
      <c r="A1445" s="46">
        <v>617</v>
      </c>
      <c r="B1445" s="46">
        <v>5.1365437816048097E-2</v>
      </c>
    </row>
    <row r="1446" spans="1:2" x14ac:dyDescent="0.25">
      <c r="A1446" s="46">
        <v>744</v>
      </c>
      <c r="B1446" s="46">
        <v>4.7255926270233901E-2</v>
      </c>
    </row>
    <row r="1447" spans="1:2" x14ac:dyDescent="0.25">
      <c r="A1447" s="46">
        <v>637</v>
      </c>
      <c r="B1447" s="46">
        <v>8.8263224043123104E-2</v>
      </c>
    </row>
    <row r="1448" spans="1:2" x14ac:dyDescent="0.25">
      <c r="A1448" s="46">
        <v>352</v>
      </c>
      <c r="B1448" s="46">
        <v>4.8262028416970901E-2</v>
      </c>
    </row>
    <row r="1449" spans="1:2" x14ac:dyDescent="0.25">
      <c r="A1449" s="46">
        <v>246</v>
      </c>
      <c r="B1449" s="46">
        <v>4.2960692962987698E-2</v>
      </c>
    </row>
    <row r="1450" spans="1:2" x14ac:dyDescent="0.25">
      <c r="A1450" s="46">
        <v>162</v>
      </c>
      <c r="B1450" s="46">
        <v>4.4178742108889099E-2</v>
      </c>
    </row>
    <row r="1451" spans="1:2" x14ac:dyDescent="0.25">
      <c r="A1451" s="46">
        <v>588</v>
      </c>
      <c r="B1451" s="46">
        <v>7.7738419090379499E-2</v>
      </c>
    </row>
    <row r="1452" spans="1:2" x14ac:dyDescent="0.25">
      <c r="A1452" s="46">
        <v>576</v>
      </c>
      <c r="B1452" s="46">
        <v>8.5124036341086104E-2</v>
      </c>
    </row>
    <row r="1453" spans="1:2" x14ac:dyDescent="0.25">
      <c r="A1453" s="46">
        <v>633</v>
      </c>
      <c r="B1453" s="46">
        <v>4.9351565657867601E-2</v>
      </c>
    </row>
    <row r="1454" spans="1:2" x14ac:dyDescent="0.25">
      <c r="A1454" s="46">
        <v>628</v>
      </c>
      <c r="B1454" s="46">
        <v>5.0353114177891602E-2</v>
      </c>
    </row>
    <row r="1455" spans="1:2" x14ac:dyDescent="0.25">
      <c r="A1455" s="46">
        <v>492</v>
      </c>
      <c r="B1455" s="46">
        <v>4.37481801441401E-2</v>
      </c>
    </row>
    <row r="1456" spans="1:2" x14ac:dyDescent="0.25">
      <c r="A1456" s="46">
        <v>695</v>
      </c>
      <c r="B1456" s="46">
        <v>5.2652157663975699E-2</v>
      </c>
    </row>
    <row r="1457" spans="1:2" x14ac:dyDescent="0.25">
      <c r="A1457" s="46">
        <v>612</v>
      </c>
      <c r="B1457" s="46">
        <v>6.2383647627749797E-2</v>
      </c>
    </row>
    <row r="1458" spans="1:2" x14ac:dyDescent="0.25">
      <c r="A1458" s="46">
        <v>395</v>
      </c>
      <c r="B1458" s="46">
        <v>6.0449585212951497E-2</v>
      </c>
    </row>
    <row r="1459" spans="1:2" x14ac:dyDescent="0.25">
      <c r="A1459" s="46">
        <v>566</v>
      </c>
      <c r="B1459" s="46">
        <v>6.4803782391566297E-2</v>
      </c>
    </row>
    <row r="1460" spans="1:2" x14ac:dyDescent="0.25">
      <c r="A1460" s="46">
        <v>825</v>
      </c>
      <c r="B1460" s="46">
        <v>4.6887461464881701E-2</v>
      </c>
    </row>
    <row r="1461" spans="1:2" x14ac:dyDescent="0.25">
      <c r="A1461" s="46">
        <v>849</v>
      </c>
      <c r="B1461" s="46">
        <v>6.4089807252977901E-2</v>
      </c>
    </row>
    <row r="1462" spans="1:2" x14ac:dyDescent="0.25">
      <c r="A1462" s="46">
        <v>807</v>
      </c>
      <c r="B1462" s="46">
        <v>4.9446411623350499E-2</v>
      </c>
    </row>
    <row r="1463" spans="1:2" x14ac:dyDescent="0.25">
      <c r="A1463" s="46">
        <v>276</v>
      </c>
      <c r="B1463" s="46">
        <v>4.8128023312349701E-2</v>
      </c>
    </row>
    <row r="1464" spans="1:2" x14ac:dyDescent="0.25">
      <c r="A1464" s="46">
        <v>237</v>
      </c>
      <c r="B1464" s="46">
        <v>4.0812113014846003E-2</v>
      </c>
    </row>
    <row r="1465" spans="1:2" x14ac:dyDescent="0.25">
      <c r="A1465" s="46">
        <v>836</v>
      </c>
      <c r="B1465" s="46">
        <v>5.36906533031569E-2</v>
      </c>
    </row>
    <row r="1466" spans="1:2" x14ac:dyDescent="0.25">
      <c r="A1466" s="46">
        <v>122</v>
      </c>
      <c r="B1466" s="46">
        <v>4.3691758190384102E-2</v>
      </c>
    </row>
    <row r="1467" spans="1:2" x14ac:dyDescent="0.25">
      <c r="A1467" s="46">
        <v>575</v>
      </c>
      <c r="B1467" s="46">
        <v>4.5435890860124901E-2</v>
      </c>
    </row>
    <row r="1468" spans="1:2" x14ac:dyDescent="0.25">
      <c r="A1468" s="46">
        <v>736</v>
      </c>
      <c r="B1468" s="46">
        <v>5.74126532250087E-2</v>
      </c>
    </row>
    <row r="1469" spans="1:2" x14ac:dyDescent="0.25">
      <c r="A1469" s="46">
        <v>465</v>
      </c>
      <c r="B1469" s="46">
        <v>5.2218539715395099E-2</v>
      </c>
    </row>
    <row r="1470" spans="1:2" x14ac:dyDescent="0.25">
      <c r="A1470" s="46">
        <v>291</v>
      </c>
      <c r="B1470" s="46">
        <v>3.6636189595419699E-2</v>
      </c>
    </row>
    <row r="1471" spans="1:2" x14ac:dyDescent="0.25">
      <c r="A1471" s="46">
        <v>477</v>
      </c>
      <c r="B1471" s="46">
        <v>4.3637045706939798E-2</v>
      </c>
    </row>
    <row r="1472" spans="1:2" x14ac:dyDescent="0.25">
      <c r="A1472" s="46">
        <v>640</v>
      </c>
      <c r="B1472" s="46">
        <v>5.44398826327653E-2</v>
      </c>
    </row>
    <row r="1473" spans="1:2" x14ac:dyDescent="0.25">
      <c r="A1473" s="46">
        <v>802</v>
      </c>
      <c r="B1473" s="46">
        <v>4.3527100480964802E-2</v>
      </c>
    </row>
    <row r="1474" spans="1:2" x14ac:dyDescent="0.25">
      <c r="A1474" s="46">
        <v>780</v>
      </c>
      <c r="B1474" s="46">
        <v>4.8645828448359803E-2</v>
      </c>
    </row>
    <row r="1475" spans="1:2" x14ac:dyDescent="0.25">
      <c r="A1475" s="46">
        <v>864</v>
      </c>
      <c r="B1475" s="46">
        <v>4.8905745691916601E-2</v>
      </c>
    </row>
    <row r="1476" spans="1:2" x14ac:dyDescent="0.25">
      <c r="A1476" s="46">
        <v>703</v>
      </c>
      <c r="B1476" s="46">
        <v>4.8145251819156902E-2</v>
      </c>
    </row>
    <row r="1477" spans="1:2" x14ac:dyDescent="0.25">
      <c r="A1477" s="46">
        <v>755</v>
      </c>
      <c r="B1477" s="46">
        <v>4.5168055407107298E-2</v>
      </c>
    </row>
    <row r="1478" spans="1:2" x14ac:dyDescent="0.25">
      <c r="A1478" s="46">
        <v>493</v>
      </c>
      <c r="B1478" s="46">
        <v>4.2072809344326799E-2</v>
      </c>
    </row>
    <row r="1479" spans="1:2" x14ac:dyDescent="0.25">
      <c r="A1479" s="46">
        <v>867</v>
      </c>
      <c r="B1479" s="46">
        <v>5.1730267036856299E-2</v>
      </c>
    </row>
    <row r="1480" spans="1:2" x14ac:dyDescent="0.25">
      <c r="A1480" s="46">
        <v>675</v>
      </c>
      <c r="B1480" s="46">
        <v>5.6306305618186801E-2</v>
      </c>
    </row>
    <row r="1481" spans="1:2" x14ac:dyDescent="0.25">
      <c r="A1481" s="46">
        <v>773</v>
      </c>
      <c r="B1481" s="46">
        <v>5.5761848301174102E-2</v>
      </c>
    </row>
    <row r="1482" spans="1:2" x14ac:dyDescent="0.25">
      <c r="A1482" s="46">
        <v>398</v>
      </c>
      <c r="B1482" s="46">
        <v>4.0421739287571902E-2</v>
      </c>
    </row>
    <row r="1483" spans="1:2" x14ac:dyDescent="0.25">
      <c r="A1483" s="46">
        <v>389</v>
      </c>
      <c r="B1483" s="46">
        <v>3.71918797267142E-2</v>
      </c>
    </row>
    <row r="1484" spans="1:2" x14ac:dyDescent="0.25">
      <c r="A1484" s="46">
        <v>541</v>
      </c>
      <c r="B1484" s="46">
        <v>4.9307864757157101E-2</v>
      </c>
    </row>
    <row r="1485" spans="1:2" x14ac:dyDescent="0.25">
      <c r="A1485" s="46">
        <v>474</v>
      </c>
      <c r="B1485" s="46">
        <v>8.7706923032533704E-2</v>
      </c>
    </row>
    <row r="1486" spans="1:2" x14ac:dyDescent="0.25">
      <c r="A1486" s="46">
        <v>865</v>
      </c>
      <c r="B1486" s="46">
        <v>4.73667191393152E-2</v>
      </c>
    </row>
    <row r="1487" spans="1:2" x14ac:dyDescent="0.25">
      <c r="A1487" s="46">
        <v>767</v>
      </c>
      <c r="B1487" s="46">
        <v>5.5555461391512198E-2</v>
      </c>
    </row>
    <row r="1488" spans="1:2" x14ac:dyDescent="0.25">
      <c r="A1488" s="46">
        <v>853</v>
      </c>
      <c r="B1488" s="46">
        <v>8.8582610518403104E-2</v>
      </c>
    </row>
    <row r="1489" spans="1:2" x14ac:dyDescent="0.25">
      <c r="A1489" s="46">
        <v>353</v>
      </c>
      <c r="B1489" s="46">
        <v>6.2593010796030094E-2</v>
      </c>
    </row>
    <row r="1490" spans="1:2" x14ac:dyDescent="0.25">
      <c r="A1490" s="46">
        <v>808</v>
      </c>
      <c r="B1490" s="46">
        <v>5.00135315231953E-2</v>
      </c>
    </row>
    <row r="1491" spans="1:2" x14ac:dyDescent="0.25">
      <c r="A1491" s="46">
        <v>647</v>
      </c>
      <c r="B1491" s="46">
        <v>8.2204692092084294E-2</v>
      </c>
    </row>
    <row r="1492" spans="1:2" x14ac:dyDescent="0.25">
      <c r="A1492" s="46">
        <v>381</v>
      </c>
      <c r="B1492" s="46">
        <v>4.1768100174569299E-2</v>
      </c>
    </row>
    <row r="1493" spans="1:2" x14ac:dyDescent="0.25">
      <c r="A1493" s="46">
        <v>418</v>
      </c>
      <c r="B1493" s="46">
        <v>5.2236275672705799E-2</v>
      </c>
    </row>
    <row r="1494" spans="1:2" x14ac:dyDescent="0.25">
      <c r="A1494" s="46">
        <v>233</v>
      </c>
      <c r="B1494" s="46">
        <v>4.3509123422000202E-2</v>
      </c>
    </row>
    <row r="1495" spans="1:2" x14ac:dyDescent="0.25">
      <c r="A1495" s="46">
        <v>555</v>
      </c>
      <c r="B1495" s="46">
        <v>3.9767345518244603E-2</v>
      </c>
    </row>
    <row r="1496" spans="1:2" x14ac:dyDescent="0.25">
      <c r="A1496" s="46">
        <v>487</v>
      </c>
      <c r="B1496" s="46">
        <v>5.6466875136805997E-2</v>
      </c>
    </row>
    <row r="1497" spans="1:2" x14ac:dyDescent="0.25">
      <c r="A1497" s="46">
        <v>889</v>
      </c>
      <c r="B1497" s="46">
        <v>3.6718091285690597E-2</v>
      </c>
    </row>
    <row r="1498" spans="1:2" x14ac:dyDescent="0.25">
      <c r="A1498" s="46">
        <v>430</v>
      </c>
      <c r="B1498" s="46">
        <v>4.8809647578893701E-2</v>
      </c>
    </row>
    <row r="1499" spans="1:2" x14ac:dyDescent="0.25">
      <c r="A1499" s="46">
        <v>450</v>
      </c>
      <c r="B1499" s="46">
        <v>4.42825105954451E-2</v>
      </c>
    </row>
    <row r="1500" spans="1:2" x14ac:dyDescent="0.25">
      <c r="A1500" s="46">
        <v>394</v>
      </c>
      <c r="B1500" s="46">
        <v>4.56258748639575E-2</v>
      </c>
    </row>
    <row r="1501" spans="1:2" x14ac:dyDescent="0.25">
      <c r="A1501" s="46">
        <v>833</v>
      </c>
      <c r="B1501" s="46">
        <v>5.6714138218886698E-2</v>
      </c>
    </row>
    <row r="1502" spans="1:2" x14ac:dyDescent="0.25">
      <c r="A1502" s="46">
        <v>747</v>
      </c>
      <c r="B1502" s="46">
        <v>5.7252019341782603E-2</v>
      </c>
    </row>
    <row r="1503" spans="1:2" x14ac:dyDescent="0.25">
      <c r="A1503" s="46">
        <v>638</v>
      </c>
      <c r="B1503" s="46">
        <v>6.05355446256357E-2</v>
      </c>
    </row>
    <row r="1504" spans="1:2" x14ac:dyDescent="0.25">
      <c r="A1504" s="46">
        <v>606</v>
      </c>
      <c r="B1504" s="46">
        <v>5.1919208957841897E-2</v>
      </c>
    </row>
    <row r="1505" spans="1:2" x14ac:dyDescent="0.25">
      <c r="A1505" s="46">
        <v>696</v>
      </c>
      <c r="B1505" s="46">
        <v>4.9678979363501498E-2</v>
      </c>
    </row>
    <row r="1506" spans="1:2" x14ac:dyDescent="0.25">
      <c r="A1506" s="46">
        <v>321</v>
      </c>
      <c r="B1506" s="46">
        <v>5.4070355103043498E-2</v>
      </c>
    </row>
    <row r="1507" spans="1:2" x14ac:dyDescent="0.25">
      <c r="A1507" s="46">
        <v>11</v>
      </c>
      <c r="B1507" s="46">
        <v>5.3450908008093802E-2</v>
      </c>
    </row>
    <row r="1508" spans="1:2" x14ac:dyDescent="0.25">
      <c r="A1508" s="46">
        <v>95</v>
      </c>
      <c r="B1508" s="46">
        <v>3.5793842410053199E-2</v>
      </c>
    </row>
    <row r="1509" spans="1:2" x14ac:dyDescent="0.25">
      <c r="A1509" s="46">
        <v>22</v>
      </c>
      <c r="B1509" s="46">
        <v>0.121929647271196</v>
      </c>
    </row>
    <row r="1510" spans="1:2" x14ac:dyDescent="0.25">
      <c r="A1510" s="46">
        <v>57</v>
      </c>
      <c r="B1510" s="46">
        <v>5.34010290139783E-2</v>
      </c>
    </row>
    <row r="1511" spans="1:2" x14ac:dyDescent="0.25">
      <c r="A1511" s="46">
        <v>123</v>
      </c>
      <c r="B1511" s="46">
        <v>5.1235010185195801E-2</v>
      </c>
    </row>
    <row r="1512" spans="1:2" x14ac:dyDescent="0.25">
      <c r="A1512" s="46">
        <v>112</v>
      </c>
      <c r="B1512" s="46">
        <v>4.7532895401382599E-2</v>
      </c>
    </row>
    <row r="1513" spans="1:2" x14ac:dyDescent="0.25">
      <c r="A1513" s="46">
        <v>29</v>
      </c>
      <c r="B1513" s="46">
        <v>4.23590320425467E-2</v>
      </c>
    </row>
    <row r="1514" spans="1:2" x14ac:dyDescent="0.25">
      <c r="A1514" s="46">
        <v>114</v>
      </c>
      <c r="B1514" s="46">
        <v>4.6403518165112997E-2</v>
      </c>
    </row>
    <row r="1515" spans="1:2" x14ac:dyDescent="0.25">
      <c r="A1515" s="46">
        <v>320</v>
      </c>
      <c r="B1515" s="46">
        <v>4.8367770503195302E-2</v>
      </c>
    </row>
    <row r="1516" spans="1:2" x14ac:dyDescent="0.25">
      <c r="A1516" s="46">
        <v>459</v>
      </c>
      <c r="B1516" s="46">
        <v>4.6122624444181602E-2</v>
      </c>
    </row>
    <row r="1517" spans="1:2" x14ac:dyDescent="0.25">
      <c r="A1517" s="46">
        <v>359</v>
      </c>
      <c r="B1517" s="46">
        <v>8.40115643455457E-2</v>
      </c>
    </row>
    <row r="1518" spans="1:2" x14ac:dyDescent="0.25">
      <c r="A1518" s="46">
        <v>367</v>
      </c>
      <c r="B1518" s="46">
        <v>4.7934715854787098E-2</v>
      </c>
    </row>
    <row r="1519" spans="1:2" x14ac:dyDescent="0.25">
      <c r="A1519" s="46">
        <v>37</v>
      </c>
      <c r="B1519" s="46">
        <v>4.8606770684323397E-2</v>
      </c>
    </row>
    <row r="1520" spans="1:2" x14ac:dyDescent="0.25">
      <c r="A1520" s="46">
        <v>61</v>
      </c>
      <c r="B1520" s="46">
        <v>4.8758533042622003E-2</v>
      </c>
    </row>
    <row r="1521" spans="1:2" x14ac:dyDescent="0.25">
      <c r="A1521" s="46">
        <v>74</v>
      </c>
      <c r="B1521" s="46">
        <v>5.2442768620518103E-2</v>
      </c>
    </row>
    <row r="1522" spans="1:2" x14ac:dyDescent="0.25">
      <c r="A1522" s="46">
        <v>5</v>
      </c>
      <c r="B1522" s="46">
        <v>4.9455742738219198E-2</v>
      </c>
    </row>
    <row r="1523" spans="1:2" x14ac:dyDescent="0.25">
      <c r="A1523" s="46">
        <v>2</v>
      </c>
      <c r="B1523" s="46">
        <v>4.4819685291007202E-2</v>
      </c>
    </row>
    <row r="1524" spans="1:2" x14ac:dyDescent="0.25">
      <c r="A1524" s="46">
        <v>325</v>
      </c>
      <c r="B1524" s="46">
        <v>4.2785877198833797E-2</v>
      </c>
    </row>
    <row r="1525" spans="1:2" x14ac:dyDescent="0.25">
      <c r="A1525" s="46">
        <v>366</v>
      </c>
      <c r="B1525" s="46">
        <v>5.1128497400204899E-2</v>
      </c>
    </row>
    <row r="1526" spans="1:2" x14ac:dyDescent="0.25">
      <c r="A1526" s="46">
        <v>350</v>
      </c>
      <c r="B1526" s="46">
        <v>4.6777544063967801E-2</v>
      </c>
    </row>
    <row r="1527" spans="1:2" x14ac:dyDescent="0.25">
      <c r="A1527" s="46">
        <v>250</v>
      </c>
      <c r="B1527" s="46">
        <v>3.9541369192831799E-2</v>
      </c>
    </row>
    <row r="1528" spans="1:2" x14ac:dyDescent="0.25">
      <c r="A1528" s="46">
        <v>190</v>
      </c>
      <c r="B1528" s="46">
        <v>3.7260979090643298E-2</v>
      </c>
    </row>
    <row r="1529" spans="1:2" x14ac:dyDescent="0.25">
      <c r="A1529" s="46">
        <v>369</v>
      </c>
      <c r="B1529" s="46">
        <v>5.6474270145893797E-2</v>
      </c>
    </row>
    <row r="1530" spans="1:2" x14ac:dyDescent="0.25">
      <c r="A1530" s="46">
        <v>256</v>
      </c>
      <c r="B1530" s="46">
        <v>5.2311199727507397E-2</v>
      </c>
    </row>
    <row r="1531" spans="1:2" x14ac:dyDescent="0.25">
      <c r="A1531" s="46">
        <v>483</v>
      </c>
      <c r="B1531" s="46">
        <v>4.6736185195029298E-2</v>
      </c>
    </row>
    <row r="1532" spans="1:2" x14ac:dyDescent="0.25">
      <c r="A1532" s="46">
        <v>227</v>
      </c>
      <c r="B1532" s="46">
        <v>5.3353116467159803E-2</v>
      </c>
    </row>
    <row r="1533" spans="1:2" x14ac:dyDescent="0.25">
      <c r="A1533" s="46">
        <v>26</v>
      </c>
      <c r="B1533" s="46">
        <v>4.8528582534335798E-2</v>
      </c>
    </row>
    <row r="1534" spans="1:2" x14ac:dyDescent="0.25">
      <c r="A1534" s="46">
        <v>4</v>
      </c>
      <c r="B1534" s="46">
        <v>6.2131774545523197E-2</v>
      </c>
    </row>
    <row r="1535" spans="1:2" x14ac:dyDescent="0.25">
      <c r="A1535" s="46">
        <v>19</v>
      </c>
      <c r="B1535" s="46">
        <v>4.30087588482106E-2</v>
      </c>
    </row>
    <row r="1536" spans="1:2" x14ac:dyDescent="0.25">
      <c r="A1536" s="46">
        <v>286</v>
      </c>
      <c r="B1536" s="46">
        <v>4.3998308191385602E-2</v>
      </c>
    </row>
    <row r="1537" spans="1:2" x14ac:dyDescent="0.25">
      <c r="A1537" s="46">
        <v>165</v>
      </c>
      <c r="B1537" s="46">
        <v>4.4212381145658501E-2</v>
      </c>
    </row>
    <row r="1538" spans="1:2" x14ac:dyDescent="0.25">
      <c r="A1538" s="46">
        <v>15</v>
      </c>
      <c r="B1538" s="46">
        <v>4.9175159295653602E-2</v>
      </c>
    </row>
    <row r="1539" spans="1:2" x14ac:dyDescent="0.25">
      <c r="A1539" s="46">
        <v>106</v>
      </c>
      <c r="B1539" s="46">
        <v>5.0748196066637198E-2</v>
      </c>
    </row>
    <row r="1540" spans="1:2" x14ac:dyDescent="0.25">
      <c r="A1540" s="46">
        <v>153</v>
      </c>
      <c r="B1540" s="46">
        <v>4.2427733080357299E-2</v>
      </c>
    </row>
    <row r="1541" spans="1:2" x14ac:dyDescent="0.25">
      <c r="A1541" s="46">
        <v>54</v>
      </c>
      <c r="B1541" s="46">
        <v>3.6702101911384601E-2</v>
      </c>
    </row>
    <row r="1542" spans="1:2" x14ac:dyDescent="0.25">
      <c r="A1542" s="46">
        <v>135</v>
      </c>
      <c r="B1542" s="46">
        <v>4.51283663969246E-2</v>
      </c>
    </row>
    <row r="1543" spans="1:2" x14ac:dyDescent="0.25">
      <c r="A1543" s="46">
        <v>682</v>
      </c>
      <c r="B1543" s="46">
        <v>5.5471796070756203E-2</v>
      </c>
    </row>
    <row r="1544" spans="1:2" x14ac:dyDescent="0.25">
      <c r="A1544" s="46">
        <v>677</v>
      </c>
      <c r="B1544" s="46">
        <v>8.6987454415224305E-2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7"/>
  <sheetViews>
    <sheetView workbookViewId="0">
      <selection activeCell="F12" sqref="F12"/>
    </sheetView>
  </sheetViews>
  <sheetFormatPr baseColWidth="10" defaultRowHeight="15" x14ac:dyDescent="0.25"/>
  <cols>
    <col min="3" max="3" width="5.5703125" bestFit="1" customWidth="1"/>
    <col min="4" max="4" width="11.28515625" bestFit="1" customWidth="1"/>
    <col min="5" max="5" width="12.7109375" bestFit="1" customWidth="1"/>
    <col min="6" max="6" width="16.28515625" bestFit="1" customWidth="1"/>
    <col min="7" max="7" width="12.28515625" bestFit="1" customWidth="1"/>
    <col min="8" max="8" width="11.85546875" bestFit="1" customWidth="1"/>
    <col min="9" max="9" width="8.140625" bestFit="1" customWidth="1"/>
  </cols>
  <sheetData>
    <row r="1" spans="1:21" x14ac:dyDescent="0.25">
      <c r="A1" s="19">
        <v>15.78157433188</v>
      </c>
      <c r="L1">
        <v>1</v>
      </c>
      <c r="M1" s="46">
        <v>557</v>
      </c>
      <c r="N1">
        <v>122</v>
      </c>
      <c r="O1">
        <v>13.0924556060568</v>
      </c>
      <c r="P1">
        <v>5.32760101429871E-2</v>
      </c>
      <c r="Q1">
        <v>22.54</v>
      </c>
      <c r="R1">
        <v>1.5489206616203999E-2</v>
      </c>
      <c r="S1">
        <v>22.678678231754301</v>
      </c>
      <c r="T1">
        <v>47.393940216323699</v>
      </c>
      <c r="U1">
        <v>4.5004605146092398E-2</v>
      </c>
    </row>
    <row r="2" spans="1:21" x14ac:dyDescent="0.25">
      <c r="A2" s="46">
        <v>5083068</v>
      </c>
      <c r="L2" s="46">
        <v>1</v>
      </c>
      <c r="M2" s="46">
        <v>671</v>
      </c>
      <c r="N2">
        <v>160</v>
      </c>
      <c r="O2">
        <v>13.675330020804299</v>
      </c>
      <c r="P2">
        <v>5.6423784724903198E-2</v>
      </c>
      <c r="Q2">
        <v>22.678678231754301</v>
      </c>
      <c r="R2">
        <v>3.1321768245625901E-2</v>
      </c>
      <c r="S2">
        <v>22.71</v>
      </c>
      <c r="T2">
        <v>47.497049149318698</v>
      </c>
      <c r="U2">
        <v>4.8382098917527497E-2</v>
      </c>
    </row>
    <row r="3" spans="1:21" x14ac:dyDescent="0.25">
      <c r="A3" s="1">
        <f>(A2/1000)/3600</f>
        <v>1.4119633333333335</v>
      </c>
      <c r="L3" s="46">
        <v>1</v>
      </c>
      <c r="M3" s="46">
        <v>847</v>
      </c>
      <c r="N3">
        <v>234</v>
      </c>
      <c r="O3">
        <v>15.6432091902472</v>
      </c>
      <c r="P3">
        <v>6.8290922860205494E-2</v>
      </c>
      <c r="Q3">
        <v>22.71</v>
      </c>
      <c r="R3">
        <v>3.2684648427192597E-2</v>
      </c>
      <c r="S3">
        <v>23.358852856779599</v>
      </c>
      <c r="T3">
        <v>47.504846022441001</v>
      </c>
      <c r="U3">
        <v>6.1479174444515401E-2</v>
      </c>
    </row>
    <row r="4" spans="1:21" x14ac:dyDescent="0.25">
      <c r="C4" s="50" t="s">
        <v>0</v>
      </c>
      <c r="D4" s="52" t="s">
        <v>1</v>
      </c>
      <c r="E4" s="54" t="s">
        <v>2</v>
      </c>
      <c r="F4" s="4" t="s">
        <v>3</v>
      </c>
      <c r="G4" s="56" t="s">
        <v>4</v>
      </c>
      <c r="H4" s="56"/>
      <c r="I4" s="57" t="s">
        <v>5</v>
      </c>
      <c r="L4" s="46">
        <v>1</v>
      </c>
      <c r="M4" s="46">
        <v>529</v>
      </c>
      <c r="N4">
        <v>113</v>
      </c>
      <c r="O4">
        <v>15.2157015854731</v>
      </c>
      <c r="P4">
        <v>6.3875425385953005E-2</v>
      </c>
      <c r="Q4">
        <v>23.358852856779599</v>
      </c>
      <c r="R4">
        <v>3.5727774562294499E-2</v>
      </c>
      <c r="S4">
        <v>23.394580631341899</v>
      </c>
      <c r="T4">
        <v>47.4988736005132</v>
      </c>
      <c r="U4">
        <v>5.6925488150365501E-2</v>
      </c>
    </row>
    <row r="5" spans="1:21" x14ac:dyDescent="0.25">
      <c r="C5" s="51"/>
      <c r="D5" s="61"/>
      <c r="E5" s="55"/>
      <c r="F5" s="5" t="s">
        <v>6</v>
      </c>
      <c r="G5" s="6" t="s">
        <v>7</v>
      </c>
      <c r="H5" s="6" t="s">
        <v>6</v>
      </c>
      <c r="I5" s="58"/>
      <c r="L5" s="46">
        <v>1</v>
      </c>
      <c r="M5" s="46">
        <v>721</v>
      </c>
      <c r="N5">
        <v>180</v>
      </c>
      <c r="O5">
        <v>15.306450687592401</v>
      </c>
      <c r="P5">
        <v>6.4380988630909297E-2</v>
      </c>
      <c r="Q5">
        <v>23.394580631341899</v>
      </c>
      <c r="R5">
        <v>3.5498598739743502E-2</v>
      </c>
      <c r="S5">
        <v>23.430079230081599</v>
      </c>
      <c r="T5">
        <v>47.544378046913003</v>
      </c>
      <c r="U5">
        <v>5.7471057035648601E-2</v>
      </c>
    </row>
    <row r="6" spans="1:21" x14ac:dyDescent="0.25">
      <c r="C6" s="7">
        <v>1</v>
      </c>
      <c r="D6" s="60">
        <f>COUNTIF($L$1:$L$500,C6)</f>
        <v>58</v>
      </c>
      <c r="E6" s="9">
        <f>D6/7</f>
        <v>8.2857142857142865</v>
      </c>
      <c r="F6" s="10">
        <f>SUMIF(L1:L500,C6,U1:U500)</f>
        <v>3.1783997621603146</v>
      </c>
      <c r="G6" s="9">
        <v>3.4997902446453701</v>
      </c>
      <c r="H6" s="9">
        <f>SUMIF(L1:L500,C6,P1:P500)</f>
        <v>3.5065161504068656</v>
      </c>
      <c r="I6" s="11">
        <f>(H6-F6)/F6</f>
        <v>0.103233203120911</v>
      </c>
      <c r="L6" s="46">
        <v>1</v>
      </c>
      <c r="M6" s="46">
        <v>852</v>
      </c>
      <c r="N6">
        <v>236</v>
      </c>
      <c r="O6">
        <v>15.4544770122738</v>
      </c>
      <c r="P6">
        <v>6.5505100921542103E-2</v>
      </c>
      <c r="Q6">
        <v>23.430079230081599</v>
      </c>
      <c r="R6">
        <v>3.1951598431449103E-2</v>
      </c>
      <c r="S6">
        <v>23.462030828513001</v>
      </c>
      <c r="T6">
        <v>47.555804933069098</v>
      </c>
      <c r="U6">
        <v>5.8666974585722301E-2</v>
      </c>
    </row>
    <row r="7" spans="1:21" x14ac:dyDescent="0.25">
      <c r="C7" s="7">
        <v>2</v>
      </c>
      <c r="D7" s="8">
        <f t="shared" ref="D7:D10" si="0">COUNTIF($L$1:$L$500,C7)</f>
        <v>43</v>
      </c>
      <c r="E7" s="9">
        <f t="shared" ref="E7:E10" si="1">D7/7</f>
        <v>6.1428571428571432</v>
      </c>
      <c r="F7" s="10">
        <f>SUMIF(L1:L500,C7,U1:U500)</f>
        <v>2.6403906600453637</v>
      </c>
      <c r="G7" s="9">
        <v>2.7722945421943099</v>
      </c>
      <c r="H7" s="9">
        <f>SUMIF(L1:L500,C7,P1:P500)</f>
        <v>2.7933182059739381</v>
      </c>
      <c r="I7" s="11">
        <f>(H7-F7)/F7</f>
        <v>5.7918530103400298E-2</v>
      </c>
      <c r="L7" s="46">
        <v>1</v>
      </c>
      <c r="M7" s="46">
        <v>309</v>
      </c>
      <c r="N7">
        <v>48</v>
      </c>
      <c r="O7">
        <v>15.3423642588716</v>
      </c>
      <c r="P7">
        <v>6.4149064028051095E-2</v>
      </c>
      <c r="Q7">
        <v>23.462030828513001</v>
      </c>
      <c r="R7">
        <v>3.7969171486929999E-2</v>
      </c>
      <c r="S7">
        <v>23.5</v>
      </c>
      <c r="T7">
        <v>47.602218851659501</v>
      </c>
      <c r="U7">
        <v>5.7280418403912299E-2</v>
      </c>
    </row>
    <row r="8" spans="1:21" x14ac:dyDescent="0.25">
      <c r="C8" s="7">
        <v>3</v>
      </c>
      <c r="D8" s="8">
        <f t="shared" si="0"/>
        <v>58</v>
      </c>
      <c r="E8" s="9">
        <f t="shared" si="1"/>
        <v>8.2857142857142865</v>
      </c>
      <c r="F8" s="10">
        <f>SUMIF(L1:L500,C8,U1:U500)</f>
        <v>3.3857389306759464</v>
      </c>
      <c r="G8" s="9">
        <v>3.65959966748891</v>
      </c>
      <c r="H8" s="9">
        <f>+SUMIF(L1:L500,C8,P1:P500)</f>
        <v>3.6644745419516815</v>
      </c>
      <c r="I8" s="11">
        <f t="shared" ref="I8:I10" si="2">(H8-F8)/F8</f>
        <v>8.2326374532393984E-2</v>
      </c>
      <c r="L8" s="46">
        <v>1</v>
      </c>
      <c r="M8" s="46">
        <v>433</v>
      </c>
      <c r="N8">
        <v>79</v>
      </c>
      <c r="O8">
        <v>14.7441525409569</v>
      </c>
      <c r="P8">
        <v>5.8940345991653098E-2</v>
      </c>
      <c r="Q8">
        <v>23.5</v>
      </c>
      <c r="R8">
        <v>2.7772000206848502E-2</v>
      </c>
      <c r="S8">
        <v>23.550197867601899</v>
      </c>
      <c r="T8">
        <v>47.725321415412999</v>
      </c>
      <c r="U8">
        <v>5.1852550503519702E-2</v>
      </c>
    </row>
    <row r="9" spans="1:21" x14ac:dyDescent="0.25">
      <c r="C9" s="7">
        <v>4</v>
      </c>
      <c r="D9" s="8">
        <f t="shared" si="0"/>
        <v>40</v>
      </c>
      <c r="E9" s="9">
        <f t="shared" si="1"/>
        <v>5.7142857142857144</v>
      </c>
      <c r="F9" s="10">
        <f>SUMIF(L1:L500,C9,U1:U500)</f>
        <v>2.3764166382601455</v>
      </c>
      <c r="G9" s="9">
        <v>2.5121179605380202</v>
      </c>
      <c r="H9" s="9">
        <f>+SUMIF(L1:L500,C9,P1:P500)</f>
        <v>2.5285245864238588</v>
      </c>
      <c r="I9" s="11">
        <f t="shared" si="2"/>
        <v>6.4007272847187546E-2</v>
      </c>
      <c r="L9" s="46">
        <v>1</v>
      </c>
      <c r="M9" s="46">
        <v>848</v>
      </c>
      <c r="N9">
        <v>235</v>
      </c>
      <c r="O9">
        <v>15.1450220627733</v>
      </c>
      <c r="P9">
        <v>6.1711344812121899E-2</v>
      </c>
      <c r="Q9">
        <v>23.550197867601899</v>
      </c>
      <c r="R9">
        <v>3.6434807481972101E-2</v>
      </c>
      <c r="S9">
        <v>23.586632675083798</v>
      </c>
      <c r="T9">
        <v>47.779514759585801</v>
      </c>
      <c r="U9">
        <v>5.4772717339450099E-2</v>
      </c>
    </row>
    <row r="10" spans="1:21" x14ac:dyDescent="0.25">
      <c r="C10" s="12">
        <v>5</v>
      </c>
      <c r="D10" s="13">
        <f t="shared" si="0"/>
        <v>58</v>
      </c>
      <c r="E10" s="14">
        <f t="shared" si="1"/>
        <v>8.2857142857142865</v>
      </c>
      <c r="F10" s="15">
        <f>SUMIF(L1:L500,C10,U1:U500)</f>
        <v>3.2415422029067624</v>
      </c>
      <c r="G10" s="14">
        <v>3.5272769517648701</v>
      </c>
      <c r="H10" s="14">
        <f>+SUMIF(L1:L500,C10,P1:P500)</f>
        <v>3.5378131170688918</v>
      </c>
      <c r="I10" s="16">
        <f t="shared" si="2"/>
        <v>9.1398135707274369E-2</v>
      </c>
      <c r="L10" s="46">
        <v>1</v>
      </c>
      <c r="M10" s="46">
        <v>790</v>
      </c>
      <c r="N10">
        <v>208</v>
      </c>
      <c r="O10">
        <v>14.1818834936554</v>
      </c>
      <c r="P10">
        <v>5.4874088942975498E-2</v>
      </c>
      <c r="Q10">
        <v>23.586632675083798</v>
      </c>
      <c r="R10">
        <v>3.3603553884105998E-2</v>
      </c>
      <c r="S10">
        <v>23.620236228967901</v>
      </c>
      <c r="T10">
        <v>47.822901483829803</v>
      </c>
      <c r="U10">
        <v>4.7607480691347903E-2</v>
      </c>
    </row>
    <row r="11" spans="1:21" x14ac:dyDescent="0.25">
      <c r="C11" s="17"/>
      <c r="D11" s="18">
        <f>SUM(D6:D10)</f>
        <v>257</v>
      </c>
      <c r="E11" s="17"/>
      <c r="F11" s="17"/>
      <c r="G11" s="17"/>
      <c r="H11" s="17"/>
      <c r="I11" s="17"/>
      <c r="L11" s="46">
        <v>1</v>
      </c>
      <c r="M11" s="46">
        <v>899</v>
      </c>
      <c r="N11">
        <v>254</v>
      </c>
      <c r="O11">
        <v>16.612793189928599</v>
      </c>
      <c r="P11">
        <v>7.75229212818795E-2</v>
      </c>
      <c r="Q11">
        <v>23.620236228967901</v>
      </c>
      <c r="R11">
        <v>2.6093103287398299E-2</v>
      </c>
      <c r="S11">
        <v>23.646329332255299</v>
      </c>
      <c r="T11">
        <v>47.835397028033697</v>
      </c>
      <c r="U11">
        <v>7.1220708628836199E-2</v>
      </c>
    </row>
    <row r="12" spans="1:21" x14ac:dyDescent="0.25">
      <c r="F12" s="1">
        <f>SUM(F6:F10)</f>
        <v>14.822488194048534</v>
      </c>
      <c r="L12" s="46">
        <v>1</v>
      </c>
      <c r="M12" s="46">
        <v>663</v>
      </c>
      <c r="N12">
        <v>156</v>
      </c>
      <c r="O12">
        <v>16.822609872180301</v>
      </c>
      <c r="P12">
        <v>8.0698604493673207E-2</v>
      </c>
      <c r="Q12">
        <v>23.646329332255299</v>
      </c>
      <c r="R12">
        <v>3.3836735088115501E-2</v>
      </c>
      <c r="S12">
        <v>23.6801660673434</v>
      </c>
      <c r="T12">
        <v>47.874885694548396</v>
      </c>
      <c r="U12">
        <v>7.4541822886249498E-2</v>
      </c>
    </row>
    <row r="13" spans="1:21" x14ac:dyDescent="0.25">
      <c r="L13" s="46">
        <v>1</v>
      </c>
      <c r="M13" s="46">
        <v>469</v>
      </c>
      <c r="N13">
        <v>93</v>
      </c>
      <c r="O13">
        <v>16.136268447749998</v>
      </c>
      <c r="P13">
        <v>7.0027754375702495E-2</v>
      </c>
      <c r="Q13">
        <v>23.6801660673434</v>
      </c>
      <c r="R13">
        <v>2.98339326565507E-2</v>
      </c>
      <c r="S13">
        <v>23.71</v>
      </c>
      <c r="T13">
        <v>48.024157482805599</v>
      </c>
      <c r="U13">
        <v>6.3451302298418596E-2</v>
      </c>
    </row>
    <row r="14" spans="1:21" x14ac:dyDescent="0.25">
      <c r="L14" s="46">
        <v>1</v>
      </c>
      <c r="M14" s="46">
        <v>796</v>
      </c>
      <c r="N14">
        <v>211</v>
      </c>
      <c r="O14">
        <v>14.8806804787039</v>
      </c>
      <c r="P14">
        <v>5.5503841171404E-2</v>
      </c>
      <c r="Q14">
        <v>23.71</v>
      </c>
      <c r="R14">
        <v>3.4637087803404902E-2</v>
      </c>
      <c r="S14">
        <v>24.347427010160001</v>
      </c>
      <c r="T14">
        <v>48.009376911283397</v>
      </c>
      <c r="U14">
        <v>4.8919771298046297E-2</v>
      </c>
    </row>
    <row r="15" spans="1:21" x14ac:dyDescent="0.25">
      <c r="L15" s="46">
        <v>1</v>
      </c>
      <c r="M15" s="46">
        <v>750</v>
      </c>
      <c r="N15">
        <v>191</v>
      </c>
      <c r="O15">
        <v>14.790348516185899</v>
      </c>
      <c r="P15">
        <v>5.4809376771885403E-2</v>
      </c>
      <c r="Q15">
        <v>24.347427010160001</v>
      </c>
      <c r="R15">
        <v>2.7947254332448601E-2</v>
      </c>
      <c r="S15">
        <v>24.3753742644924</v>
      </c>
      <c r="T15">
        <v>48.028754205821997</v>
      </c>
      <c r="U15">
        <v>4.8206093746302803E-2</v>
      </c>
    </row>
    <row r="16" spans="1:21" x14ac:dyDescent="0.25">
      <c r="L16" s="46">
        <v>1</v>
      </c>
      <c r="M16" s="46">
        <v>799</v>
      </c>
      <c r="N16">
        <v>213</v>
      </c>
      <c r="O16">
        <v>16.701201221717199</v>
      </c>
      <c r="P16">
        <v>7.0233815182843606E-2</v>
      </c>
      <c r="Q16">
        <v>24.3753742644924</v>
      </c>
      <c r="R16">
        <v>2.3740825834723998E-2</v>
      </c>
      <c r="S16">
        <v>24.399115090327101</v>
      </c>
      <c r="T16">
        <v>48.074108579471499</v>
      </c>
      <c r="U16">
        <v>6.4250675278275701E-2</v>
      </c>
    </row>
    <row r="17" spans="12:21" x14ac:dyDescent="0.25">
      <c r="L17" s="46">
        <v>1</v>
      </c>
      <c r="M17" s="46">
        <v>737</v>
      </c>
      <c r="N17">
        <v>187</v>
      </c>
      <c r="O17">
        <v>14.751043499703799</v>
      </c>
      <c r="P17">
        <v>5.4234079800303099E-2</v>
      </c>
      <c r="Q17">
        <v>24.399115090327101</v>
      </c>
      <c r="R17">
        <v>3.4081814877254903E-2</v>
      </c>
      <c r="S17">
        <v>24.433196905204401</v>
      </c>
      <c r="T17">
        <v>48.143603173478503</v>
      </c>
      <c r="U17">
        <v>4.7622854680237997E-2</v>
      </c>
    </row>
    <row r="18" spans="12:21" x14ac:dyDescent="0.25">
      <c r="L18" s="46">
        <v>1</v>
      </c>
      <c r="M18" s="46">
        <v>886</v>
      </c>
      <c r="N18">
        <v>249</v>
      </c>
      <c r="O18">
        <v>13.754391087099901</v>
      </c>
      <c r="P18">
        <v>4.9033657655898802E-2</v>
      </c>
      <c r="Q18">
        <v>24.433196905204401</v>
      </c>
      <c r="R18">
        <v>3.9796746554255899E-2</v>
      </c>
      <c r="S18">
        <v>24.4729936517586</v>
      </c>
      <c r="T18">
        <v>48.247917722798903</v>
      </c>
      <c r="U18">
        <v>4.2092902746004503E-2</v>
      </c>
    </row>
    <row r="19" spans="12:21" x14ac:dyDescent="0.25">
      <c r="L19" s="46">
        <v>1</v>
      </c>
      <c r="M19" s="46">
        <v>676</v>
      </c>
      <c r="N19">
        <v>162</v>
      </c>
      <c r="O19">
        <v>15.194190342569</v>
      </c>
      <c r="P19">
        <v>5.6464013169824599E-2</v>
      </c>
      <c r="Q19">
        <v>24.4729936517586</v>
      </c>
      <c r="R19">
        <v>2.7006348241438299E-2</v>
      </c>
      <c r="S19">
        <v>24.5</v>
      </c>
      <c r="T19">
        <v>48.296424895666497</v>
      </c>
      <c r="U19">
        <v>4.9983451848245597E-2</v>
      </c>
    </row>
    <row r="20" spans="12:21" x14ac:dyDescent="0.25">
      <c r="L20" s="46">
        <v>1</v>
      </c>
      <c r="M20" s="46">
        <v>844</v>
      </c>
      <c r="N20">
        <v>231</v>
      </c>
      <c r="O20">
        <v>14.8041672404156</v>
      </c>
      <c r="P20">
        <v>5.3812482466358703E-2</v>
      </c>
      <c r="Q20">
        <v>24.5</v>
      </c>
      <c r="R20">
        <v>2.9788608029003599E-2</v>
      </c>
      <c r="S20">
        <v>24.5684363756965</v>
      </c>
      <c r="T20">
        <v>48.296656597555199</v>
      </c>
      <c r="U20">
        <v>4.7257369959477602E-2</v>
      </c>
    </row>
    <row r="21" spans="12:21" x14ac:dyDescent="0.25">
      <c r="L21" s="46">
        <v>1</v>
      </c>
      <c r="M21" s="46">
        <v>779</v>
      </c>
      <c r="N21">
        <v>204</v>
      </c>
      <c r="O21">
        <v>16.022011195702198</v>
      </c>
      <c r="P21">
        <v>6.18991034450719E-2</v>
      </c>
      <c r="Q21">
        <v>24.5684363756965</v>
      </c>
      <c r="R21">
        <v>2.6672239727357799E-2</v>
      </c>
      <c r="S21">
        <v>24.5951086154239</v>
      </c>
      <c r="T21">
        <v>48.294583627042499</v>
      </c>
      <c r="U21">
        <v>5.5733669425601998E-2</v>
      </c>
    </row>
    <row r="22" spans="12:21" x14ac:dyDescent="0.25">
      <c r="L22" s="46">
        <v>1</v>
      </c>
      <c r="M22" s="46">
        <v>801</v>
      </c>
      <c r="N22">
        <v>215</v>
      </c>
      <c r="O22">
        <v>15.887541422296099</v>
      </c>
      <c r="P22">
        <v>6.0611550667416601E-2</v>
      </c>
      <c r="Q22">
        <v>24.5951086154239</v>
      </c>
      <c r="R22">
        <v>2.47169070061517E-2</v>
      </c>
      <c r="S22">
        <v>24.619825522429998</v>
      </c>
      <c r="T22">
        <v>48.367933570838701</v>
      </c>
      <c r="U22">
        <v>5.4398869467133001E-2</v>
      </c>
    </row>
    <row r="23" spans="12:21" x14ac:dyDescent="0.25">
      <c r="L23" s="46">
        <v>1</v>
      </c>
      <c r="M23" s="46">
        <v>685</v>
      </c>
      <c r="N23">
        <v>166</v>
      </c>
      <c r="O23">
        <v>15.4884391350438</v>
      </c>
      <c r="P23">
        <v>5.7580579729823098E-2</v>
      </c>
      <c r="Q23">
        <v>24.619825522429998</v>
      </c>
      <c r="R23">
        <v>2.4649948718995101E-2</v>
      </c>
      <c r="S23">
        <v>24.644475471148901</v>
      </c>
      <c r="T23">
        <v>48.3948670520764</v>
      </c>
      <c r="U23">
        <v>5.1256001100438903E-2</v>
      </c>
    </row>
    <row r="24" spans="12:21" x14ac:dyDescent="0.25">
      <c r="L24" s="46">
        <v>1</v>
      </c>
      <c r="M24" s="46">
        <v>804</v>
      </c>
      <c r="N24">
        <v>216</v>
      </c>
      <c r="O24">
        <v>17.5069224216424</v>
      </c>
      <c r="P24">
        <v>7.7744672946337703E-2</v>
      </c>
      <c r="Q24">
        <v>24.644475471148901</v>
      </c>
      <c r="R24">
        <v>2.6278920891334601E-2</v>
      </c>
      <c r="S24">
        <v>24.670754392040202</v>
      </c>
      <c r="T24">
        <v>48.455639674779</v>
      </c>
      <c r="U24">
        <v>7.2134065837740097E-2</v>
      </c>
    </row>
    <row r="25" spans="12:21" x14ac:dyDescent="0.25">
      <c r="L25" s="46">
        <v>1</v>
      </c>
      <c r="M25" s="46">
        <v>608</v>
      </c>
      <c r="N25">
        <v>140</v>
      </c>
      <c r="O25">
        <v>15.852164070117</v>
      </c>
      <c r="P25">
        <v>5.9772931167640202E-2</v>
      </c>
      <c r="Q25">
        <v>24.670754392040202</v>
      </c>
      <c r="R25">
        <v>3.9245607959724101E-2</v>
      </c>
      <c r="S25">
        <v>24.71</v>
      </c>
      <c r="T25">
        <v>48.409998733059503</v>
      </c>
      <c r="U25">
        <v>5.3592559543580998E-2</v>
      </c>
    </row>
    <row r="26" spans="12:21" x14ac:dyDescent="0.25">
      <c r="L26" s="46">
        <v>1</v>
      </c>
      <c r="M26" s="46">
        <v>414</v>
      </c>
      <c r="N26">
        <v>72</v>
      </c>
      <c r="O26">
        <v>16.265189342358301</v>
      </c>
      <c r="P26">
        <v>5.9266617184872299E-2</v>
      </c>
      <c r="Q26">
        <v>24.71</v>
      </c>
      <c r="R26">
        <v>3.5332743333201203E-2</v>
      </c>
      <c r="S26">
        <v>25.332731669932699</v>
      </c>
      <c r="T26">
        <v>48.396688450051002</v>
      </c>
      <c r="U26">
        <v>5.3577627666117997E-2</v>
      </c>
    </row>
    <row r="27" spans="12:21" x14ac:dyDescent="0.25">
      <c r="L27" s="46">
        <v>1</v>
      </c>
      <c r="M27" s="46">
        <v>479</v>
      </c>
      <c r="N27">
        <v>97</v>
      </c>
      <c r="O27">
        <v>15.66991844873</v>
      </c>
      <c r="P27">
        <v>5.5206140902114703E-2</v>
      </c>
      <c r="Q27">
        <v>25.332731669932699</v>
      </c>
      <c r="R27">
        <v>2.87787074910093E-2</v>
      </c>
      <c r="S27">
        <v>25.361510377423599</v>
      </c>
      <c r="T27">
        <v>48.378736974603299</v>
      </c>
      <c r="U27">
        <v>4.9377123117133603E-2</v>
      </c>
    </row>
    <row r="28" spans="12:21" x14ac:dyDescent="0.25">
      <c r="L28" s="46">
        <v>1</v>
      </c>
      <c r="M28" s="46">
        <v>383</v>
      </c>
      <c r="N28">
        <v>64</v>
      </c>
      <c r="O28">
        <v>15.5110040639931</v>
      </c>
      <c r="P28">
        <v>5.4190818996260097E-2</v>
      </c>
      <c r="Q28">
        <v>25.361510377423599</v>
      </c>
      <c r="R28">
        <v>2.55880593500191E-2</v>
      </c>
      <c r="S28">
        <v>25.387098436773599</v>
      </c>
      <c r="T28">
        <v>48.3467695372169</v>
      </c>
      <c r="U28">
        <v>4.8346219449357401E-2</v>
      </c>
    </row>
    <row r="29" spans="12:21" x14ac:dyDescent="0.25">
      <c r="L29" s="46">
        <v>1</v>
      </c>
      <c r="M29" s="46">
        <v>207</v>
      </c>
      <c r="N29">
        <v>24</v>
      </c>
      <c r="O29">
        <v>15.4741855286407</v>
      </c>
      <c r="P29">
        <v>5.3777588047256401E-2</v>
      </c>
      <c r="Q29">
        <v>25.387098436773599</v>
      </c>
      <c r="R29">
        <v>3.6259416660562399E-2</v>
      </c>
      <c r="S29">
        <v>25.423357853434101</v>
      </c>
      <c r="T29">
        <v>48.405176708140203</v>
      </c>
      <c r="U29">
        <v>4.7927993674031999E-2</v>
      </c>
    </row>
    <row r="30" spans="12:21" x14ac:dyDescent="0.25">
      <c r="L30" s="46">
        <v>1</v>
      </c>
      <c r="M30" s="46">
        <v>463</v>
      </c>
      <c r="N30">
        <v>91</v>
      </c>
      <c r="O30">
        <v>17.089069348125999</v>
      </c>
      <c r="P30">
        <v>6.5073176768250807E-2</v>
      </c>
      <c r="Q30">
        <v>25.423357853434101</v>
      </c>
      <c r="R30">
        <v>3.8025699192488702E-2</v>
      </c>
      <c r="S30">
        <v>25.4613835526266</v>
      </c>
      <c r="T30">
        <v>48.498945850983901</v>
      </c>
      <c r="U30">
        <v>5.9652630546287298E-2</v>
      </c>
    </row>
    <row r="31" spans="12:21" x14ac:dyDescent="0.25">
      <c r="L31" s="46">
        <v>1</v>
      </c>
      <c r="M31" s="46">
        <v>831</v>
      </c>
      <c r="N31">
        <v>224</v>
      </c>
      <c r="O31">
        <v>15.997120714632</v>
      </c>
      <c r="P31">
        <v>5.6438231316835001E-2</v>
      </c>
      <c r="Q31">
        <v>25.4613835526266</v>
      </c>
      <c r="R31">
        <v>3.8616447373370499E-2</v>
      </c>
      <c r="S31">
        <v>25.5</v>
      </c>
      <c r="T31">
        <v>48.527189962753503</v>
      </c>
      <c r="U31">
        <v>5.0733200234955297E-2</v>
      </c>
    </row>
    <row r="32" spans="12:21" x14ac:dyDescent="0.25">
      <c r="L32" s="46">
        <v>1</v>
      </c>
      <c r="M32" s="46">
        <v>523</v>
      </c>
      <c r="N32">
        <v>112</v>
      </c>
      <c r="O32">
        <v>16.995922223334599</v>
      </c>
      <c r="P32">
        <v>6.3434463132208199E-2</v>
      </c>
      <c r="Q32">
        <v>25.5</v>
      </c>
      <c r="R32">
        <v>3.8167242653213598E-2</v>
      </c>
      <c r="S32">
        <v>25.569144552575501</v>
      </c>
      <c r="T32">
        <v>48.546884481153299</v>
      </c>
      <c r="U32">
        <v>5.8030986522478303E-2</v>
      </c>
    </row>
    <row r="33" spans="12:21" x14ac:dyDescent="0.25">
      <c r="L33" s="46">
        <v>1</v>
      </c>
      <c r="M33" s="46">
        <v>147</v>
      </c>
      <c r="N33">
        <v>13</v>
      </c>
      <c r="O33">
        <v>17.198239005045401</v>
      </c>
      <c r="P33">
        <v>6.4939356322832195E-2</v>
      </c>
      <c r="Q33">
        <v>25.569144552575501</v>
      </c>
      <c r="R33">
        <v>4.4492378903373299E-2</v>
      </c>
      <c r="S33">
        <v>25.613636931478801</v>
      </c>
      <c r="T33">
        <v>48.545806746836298</v>
      </c>
      <c r="U33">
        <v>5.9617843977621501E-2</v>
      </c>
    </row>
    <row r="34" spans="12:21" x14ac:dyDescent="0.25">
      <c r="L34" s="46">
        <v>1</v>
      </c>
      <c r="M34" s="46">
        <v>174</v>
      </c>
      <c r="N34">
        <v>15</v>
      </c>
      <c r="O34">
        <v>15.8440167754516</v>
      </c>
      <c r="P34">
        <v>5.4838034195574599E-2</v>
      </c>
      <c r="Q34">
        <v>25.613636931478801</v>
      </c>
      <c r="R34">
        <v>2.3125746748377599E-2</v>
      </c>
      <c r="S34">
        <v>25.6367626782272</v>
      </c>
      <c r="T34">
        <v>48.557377874938901</v>
      </c>
      <c r="U34">
        <v>4.9168540764596397E-2</v>
      </c>
    </row>
    <row r="35" spans="12:21" x14ac:dyDescent="0.25">
      <c r="L35" s="46">
        <v>1</v>
      </c>
      <c r="M35" s="46">
        <v>793</v>
      </c>
      <c r="N35">
        <v>210</v>
      </c>
      <c r="O35">
        <v>17.662814443036002</v>
      </c>
      <c r="P35">
        <v>6.8706205657478495E-2</v>
      </c>
      <c r="Q35">
        <v>25.6367626782272</v>
      </c>
      <c r="R35">
        <v>7.3237321772783096E-2</v>
      </c>
      <c r="S35">
        <v>25.71</v>
      </c>
      <c r="T35">
        <v>48.651716702205498</v>
      </c>
      <c r="U35">
        <v>6.3537442628042604E-2</v>
      </c>
    </row>
    <row r="36" spans="12:21" x14ac:dyDescent="0.25">
      <c r="L36" s="46">
        <v>1</v>
      </c>
      <c r="M36" s="46">
        <v>328</v>
      </c>
      <c r="N36">
        <v>51</v>
      </c>
      <c r="O36">
        <v>17.5508130156215</v>
      </c>
      <c r="P36">
        <v>6.2723962342165401E-2</v>
      </c>
      <c r="Q36">
        <v>25.71</v>
      </c>
      <c r="R36">
        <v>4.7749203202845703E-2</v>
      </c>
      <c r="S36">
        <v>26.357446344444899</v>
      </c>
      <c r="T36">
        <v>48.745473866143698</v>
      </c>
      <c r="U36">
        <v>5.7810958124016799E-2</v>
      </c>
    </row>
    <row r="37" spans="12:21" x14ac:dyDescent="0.25">
      <c r="L37" s="46">
        <v>1</v>
      </c>
      <c r="M37" s="46">
        <v>458</v>
      </c>
      <c r="N37">
        <v>88</v>
      </c>
      <c r="O37">
        <v>16.401829790447799</v>
      </c>
      <c r="P37">
        <v>5.4504127191088603E-2</v>
      </c>
      <c r="Q37">
        <v>26.357446344444899</v>
      </c>
      <c r="R37">
        <v>3.01838904441975E-2</v>
      </c>
      <c r="S37">
        <v>26.387630234889102</v>
      </c>
      <c r="T37">
        <v>48.816921998767299</v>
      </c>
      <c r="U37">
        <v>4.9318100001068801E-2</v>
      </c>
    </row>
    <row r="38" spans="12:21" x14ac:dyDescent="0.25">
      <c r="L38" s="46">
        <v>1</v>
      </c>
      <c r="M38" s="46">
        <v>691</v>
      </c>
      <c r="N38">
        <v>168</v>
      </c>
      <c r="O38">
        <v>17.246626858541099</v>
      </c>
      <c r="P38">
        <v>5.9865984075044502E-2</v>
      </c>
      <c r="Q38">
        <v>26.387630234889102</v>
      </c>
      <c r="R38">
        <v>3.2735120602019503E-2</v>
      </c>
      <c r="S38">
        <v>26.4203653554911</v>
      </c>
      <c r="T38">
        <v>48.837495627434102</v>
      </c>
      <c r="U38">
        <v>5.4889115802396499E-2</v>
      </c>
    </row>
    <row r="39" spans="12:21" x14ac:dyDescent="0.25">
      <c r="L39" s="46">
        <v>1</v>
      </c>
      <c r="M39" s="46">
        <v>656</v>
      </c>
      <c r="N39">
        <v>152</v>
      </c>
      <c r="O39">
        <v>15.073577339913401</v>
      </c>
      <c r="P39">
        <v>4.7696439583663798E-2</v>
      </c>
      <c r="Q39">
        <v>26.4203653554911</v>
      </c>
      <c r="R39">
        <v>2.5271355668058999E-2</v>
      </c>
      <c r="S39">
        <v>26.4456367111591</v>
      </c>
      <c r="T39">
        <v>48.906512522851799</v>
      </c>
      <c r="U39">
        <v>4.2194555965518701E-2</v>
      </c>
    </row>
    <row r="40" spans="12:21" x14ac:dyDescent="0.25">
      <c r="L40" s="46">
        <v>1</v>
      </c>
      <c r="M40" s="46">
        <v>586</v>
      </c>
      <c r="N40">
        <v>134</v>
      </c>
      <c r="O40">
        <v>16.395291010833802</v>
      </c>
      <c r="P40">
        <v>5.4017917904976002E-2</v>
      </c>
      <c r="Q40">
        <v>26.4456367111591</v>
      </c>
      <c r="R40">
        <v>2.4034721878647001E-2</v>
      </c>
      <c r="S40">
        <v>26.469671433037799</v>
      </c>
      <c r="T40">
        <v>48.919510704601599</v>
      </c>
      <c r="U40">
        <v>4.8845819240031702E-2</v>
      </c>
    </row>
    <row r="41" spans="12:21" x14ac:dyDescent="0.25">
      <c r="L41" s="46">
        <v>1</v>
      </c>
      <c r="M41" s="46">
        <v>412</v>
      </c>
      <c r="N41">
        <v>71</v>
      </c>
      <c r="O41">
        <v>16.939843490060699</v>
      </c>
      <c r="P41">
        <v>5.7200735104040203E-2</v>
      </c>
      <c r="Q41">
        <v>26.469671433037799</v>
      </c>
      <c r="R41">
        <v>3.0328566962226099E-2</v>
      </c>
      <c r="S41">
        <v>26.5</v>
      </c>
      <c r="T41">
        <v>48.9324491396385</v>
      </c>
      <c r="U41">
        <v>5.21665440068209E-2</v>
      </c>
    </row>
    <row r="42" spans="12:21" x14ac:dyDescent="0.25">
      <c r="L42" s="46">
        <v>1</v>
      </c>
      <c r="M42" s="46">
        <v>243</v>
      </c>
      <c r="N42">
        <v>36</v>
      </c>
      <c r="O42">
        <v>17.1146721393654</v>
      </c>
      <c r="P42">
        <v>5.80150279039406E-2</v>
      </c>
      <c r="Q42">
        <v>26.5</v>
      </c>
      <c r="R42">
        <v>5.2538355697585103E-2</v>
      </c>
      <c r="S42">
        <v>26.566406724859601</v>
      </c>
      <c r="T42">
        <v>48.9483093554825</v>
      </c>
      <c r="U42">
        <v>5.3050377614207299E-2</v>
      </c>
    </row>
    <row r="43" spans="12:21" x14ac:dyDescent="0.25">
      <c r="L43" s="46">
        <v>1</v>
      </c>
      <c r="M43" s="46">
        <v>241</v>
      </c>
      <c r="N43">
        <v>35</v>
      </c>
      <c r="O43">
        <v>16.4164099164867</v>
      </c>
      <c r="P43">
        <v>5.3728432041534699E-2</v>
      </c>
      <c r="Q43">
        <v>26.566406724859601</v>
      </c>
      <c r="R43">
        <v>2.5774643053820701E-2</v>
      </c>
      <c r="S43">
        <v>26.592181367913401</v>
      </c>
      <c r="T43">
        <v>48.7753741517298</v>
      </c>
      <c r="U43">
        <v>4.8667080864917597E-2</v>
      </c>
    </row>
    <row r="44" spans="12:21" x14ac:dyDescent="0.25">
      <c r="L44" s="46">
        <v>1</v>
      </c>
      <c r="M44" s="46">
        <v>217</v>
      </c>
      <c r="N44">
        <v>28</v>
      </c>
      <c r="O44">
        <v>17.0057377859229</v>
      </c>
      <c r="P44">
        <v>5.7223742567332501E-2</v>
      </c>
      <c r="Q44">
        <v>26.592181367913401</v>
      </c>
      <c r="R44">
        <v>2.61490540362786E-2</v>
      </c>
      <c r="S44">
        <v>26.618330421949601</v>
      </c>
      <c r="T44">
        <v>48.741853182735902</v>
      </c>
      <c r="U44">
        <v>5.2320337033305402E-2</v>
      </c>
    </row>
    <row r="45" spans="12:21" x14ac:dyDescent="0.25">
      <c r="L45" s="46">
        <v>1</v>
      </c>
      <c r="M45" s="46">
        <v>284</v>
      </c>
      <c r="N45">
        <v>42</v>
      </c>
      <c r="O45">
        <v>16.897833728519501</v>
      </c>
      <c r="P45">
        <v>5.6400116228067301E-2</v>
      </c>
      <c r="Q45">
        <v>26.618330421949601</v>
      </c>
      <c r="R45">
        <v>2.93120612671912E-2</v>
      </c>
      <c r="S45">
        <v>26.647642483216799</v>
      </c>
      <c r="T45">
        <v>48.718596267844802</v>
      </c>
      <c r="U45">
        <v>5.1492905562529098E-2</v>
      </c>
    </row>
    <row r="46" spans="12:21" x14ac:dyDescent="0.25">
      <c r="L46" s="46">
        <v>1</v>
      </c>
      <c r="M46" s="46">
        <v>102</v>
      </c>
      <c r="N46">
        <v>8</v>
      </c>
      <c r="O46">
        <v>17.573043302266498</v>
      </c>
      <c r="P46">
        <v>6.10337762906632E-2</v>
      </c>
      <c r="Q46">
        <v>26.647642483216799</v>
      </c>
      <c r="R46">
        <v>3.4036136774535299E-2</v>
      </c>
      <c r="S46">
        <v>26.681678619991299</v>
      </c>
      <c r="T46">
        <v>48.614509827600003</v>
      </c>
      <c r="U46">
        <v>5.6320266509120198E-2</v>
      </c>
    </row>
    <row r="47" spans="12:21" x14ac:dyDescent="0.25">
      <c r="L47" s="46">
        <v>1</v>
      </c>
      <c r="M47" s="46">
        <v>47</v>
      </c>
      <c r="N47">
        <v>3</v>
      </c>
      <c r="O47">
        <v>17.447640901219899</v>
      </c>
      <c r="P47">
        <v>6.0134250722575999E-2</v>
      </c>
      <c r="Q47">
        <v>26.681678619991299</v>
      </c>
      <c r="R47">
        <v>2.8321380008662401E-2</v>
      </c>
      <c r="S47">
        <v>26.71</v>
      </c>
      <c r="T47">
        <v>48.415727318958901</v>
      </c>
      <c r="U47">
        <v>5.5461727863938701E-2</v>
      </c>
    </row>
    <row r="48" spans="12:21" x14ac:dyDescent="0.25">
      <c r="L48" s="46">
        <v>1</v>
      </c>
      <c r="M48" s="46">
        <v>220</v>
      </c>
      <c r="N48">
        <v>31</v>
      </c>
      <c r="O48">
        <v>17.384513865246099</v>
      </c>
      <c r="P48">
        <v>5.6494196101238903E-2</v>
      </c>
      <c r="Q48">
        <v>26.71</v>
      </c>
      <c r="R48">
        <v>3.4830975551057297E-2</v>
      </c>
      <c r="S48">
        <v>27.330020487589401</v>
      </c>
      <c r="T48">
        <v>48.375078595995902</v>
      </c>
      <c r="U48">
        <v>5.2114866686131897E-2</v>
      </c>
    </row>
    <row r="49" spans="12:21" x14ac:dyDescent="0.25">
      <c r="L49" s="46">
        <v>1</v>
      </c>
      <c r="M49" s="46">
        <v>364</v>
      </c>
      <c r="N49">
        <v>58</v>
      </c>
      <c r="O49">
        <v>15.025476801915</v>
      </c>
      <c r="P49">
        <v>4.5231762972008198E-2</v>
      </c>
      <c r="Q49">
        <v>27.330020487589401</v>
      </c>
      <c r="R49">
        <v>3.7045056040046598E-2</v>
      </c>
      <c r="S49">
        <v>27.367065543629401</v>
      </c>
      <c r="T49">
        <v>48.234599631904999</v>
      </c>
      <c r="U49">
        <v>4.0418751163488802E-2</v>
      </c>
    </row>
    <row r="50" spans="12:21" x14ac:dyDescent="0.25">
      <c r="L50" s="46">
        <v>1</v>
      </c>
      <c r="M50" s="46">
        <v>405</v>
      </c>
      <c r="N50">
        <v>69</v>
      </c>
      <c r="O50">
        <v>16.844253000121601</v>
      </c>
      <c r="P50">
        <v>5.3334955197702302E-2</v>
      </c>
      <c r="Q50">
        <v>27.367065543629401</v>
      </c>
      <c r="R50">
        <v>2.2155226137861798E-2</v>
      </c>
      <c r="S50">
        <v>27.389220769767299</v>
      </c>
      <c r="T50">
        <v>48.083812705423497</v>
      </c>
      <c r="U50">
        <v>4.8956911251577598E-2</v>
      </c>
    </row>
    <row r="51" spans="12:21" x14ac:dyDescent="0.25">
      <c r="L51" s="46">
        <v>1</v>
      </c>
      <c r="M51" s="46">
        <v>502</v>
      </c>
      <c r="N51">
        <v>102</v>
      </c>
      <c r="O51">
        <v>18.7471782948748</v>
      </c>
      <c r="P51">
        <v>6.6990979149424604E-2</v>
      </c>
      <c r="Q51">
        <v>27.389220769767299</v>
      </c>
      <c r="R51">
        <v>2.4374774946074099E-2</v>
      </c>
      <c r="S51">
        <v>27.413595544713299</v>
      </c>
      <c r="T51">
        <v>48.0720089836746</v>
      </c>
      <c r="U51">
        <v>6.3013330390611397E-2</v>
      </c>
    </row>
    <row r="52" spans="12:21" x14ac:dyDescent="0.25">
      <c r="L52" s="46">
        <v>1</v>
      </c>
      <c r="M52" s="46">
        <v>12</v>
      </c>
      <c r="N52">
        <v>1</v>
      </c>
      <c r="O52">
        <v>18.5837619675507</v>
      </c>
      <c r="P52">
        <v>6.4979206812054005E-2</v>
      </c>
      <c r="Q52">
        <v>27.413595544713299</v>
      </c>
      <c r="R52">
        <v>5.66577693402463E-2</v>
      </c>
      <c r="S52">
        <v>27.470253314053501</v>
      </c>
      <c r="T52">
        <v>48.122128461261397</v>
      </c>
      <c r="U52">
        <v>6.0979170201917898E-2</v>
      </c>
    </row>
    <row r="53" spans="12:21" x14ac:dyDescent="0.25">
      <c r="L53" s="46">
        <v>1</v>
      </c>
      <c r="M53" s="46">
        <v>76</v>
      </c>
      <c r="N53">
        <v>5</v>
      </c>
      <c r="O53">
        <v>15.432752221903201</v>
      </c>
      <c r="P53">
        <v>4.6558516904632502E-2</v>
      </c>
      <c r="Q53">
        <v>27.470253314053501</v>
      </c>
      <c r="R53">
        <v>2.9746685946428601E-2</v>
      </c>
      <c r="S53">
        <v>27.5</v>
      </c>
      <c r="T53">
        <v>47.956583622410797</v>
      </c>
      <c r="U53">
        <v>4.1980889409251203E-2</v>
      </c>
    </row>
    <row r="54" spans="12:21" x14ac:dyDescent="0.25">
      <c r="L54" s="46">
        <v>1</v>
      </c>
      <c r="M54" s="46">
        <v>879</v>
      </c>
      <c r="N54">
        <v>244</v>
      </c>
      <c r="O54">
        <v>20.012782560838101</v>
      </c>
      <c r="P54">
        <v>8.20337813098862E-2</v>
      </c>
      <c r="Q54">
        <v>27.5</v>
      </c>
      <c r="R54">
        <v>6.3339976082012694E-2</v>
      </c>
      <c r="S54">
        <v>27.601775542570401</v>
      </c>
      <c r="T54">
        <v>47.929350558240799</v>
      </c>
      <c r="U54">
        <v>7.8574014934770994E-2</v>
      </c>
    </row>
    <row r="55" spans="12:21" x14ac:dyDescent="0.25">
      <c r="L55" s="46">
        <v>1</v>
      </c>
      <c r="M55" s="46">
        <v>643</v>
      </c>
      <c r="N55">
        <v>149</v>
      </c>
      <c r="O55">
        <v>17.306151176895</v>
      </c>
      <c r="P55">
        <v>5.5055692693647698E-2</v>
      </c>
      <c r="Q55">
        <v>27.601775542570401</v>
      </c>
      <c r="R55">
        <v>3.0037197059026799E-2</v>
      </c>
      <c r="S55">
        <v>27.6318127396294</v>
      </c>
      <c r="T55">
        <v>47.925657051812102</v>
      </c>
      <c r="U55">
        <v>5.0922953648768102E-2</v>
      </c>
    </row>
    <row r="56" spans="12:21" x14ac:dyDescent="0.25">
      <c r="L56" s="46">
        <v>1</v>
      </c>
      <c r="M56" s="46">
        <v>697</v>
      </c>
      <c r="N56">
        <v>171</v>
      </c>
      <c r="O56">
        <v>18.804651347123698</v>
      </c>
      <c r="P56">
        <v>6.5941546329088899E-2</v>
      </c>
      <c r="Q56">
        <v>27.6318127396294</v>
      </c>
      <c r="R56">
        <v>2.3877866143297101E-2</v>
      </c>
      <c r="S56">
        <v>27.655690605772701</v>
      </c>
      <c r="T56">
        <v>47.911307365854398</v>
      </c>
      <c r="U56">
        <v>6.2115744764272902E-2</v>
      </c>
    </row>
    <row r="57" spans="12:21" x14ac:dyDescent="0.25">
      <c r="L57" s="46">
        <v>1</v>
      </c>
      <c r="M57" s="46">
        <v>714</v>
      </c>
      <c r="N57">
        <v>176</v>
      </c>
      <c r="O57">
        <v>18.939669489300599</v>
      </c>
      <c r="P57">
        <v>6.7153153832456805E-2</v>
      </c>
      <c r="Q57">
        <v>27.655690605772701</v>
      </c>
      <c r="R57">
        <v>2.6824523395987E-2</v>
      </c>
      <c r="S57">
        <v>27.6825151291686</v>
      </c>
      <c r="T57">
        <v>47.839193115387097</v>
      </c>
      <c r="U57">
        <v>6.3384959630142804E-2</v>
      </c>
    </row>
    <row r="58" spans="12:21" x14ac:dyDescent="0.25">
      <c r="L58" s="46">
        <v>1</v>
      </c>
      <c r="M58" s="46">
        <v>602</v>
      </c>
      <c r="N58">
        <v>139</v>
      </c>
      <c r="O58">
        <v>19.494072922145399</v>
      </c>
      <c r="P58">
        <v>7.2950753858585196E-2</v>
      </c>
      <c r="Q58">
        <v>27.6825151291686</v>
      </c>
      <c r="R58">
        <v>2.74848708313289E-2</v>
      </c>
      <c r="S58">
        <v>27.71</v>
      </c>
      <c r="T58">
        <v>47.826230778923602</v>
      </c>
      <c r="U58">
        <v>6.9326088948196002E-2</v>
      </c>
    </row>
    <row r="59" spans="12:21" x14ac:dyDescent="0.25">
      <c r="L59">
        <v>2</v>
      </c>
      <c r="M59" s="46">
        <v>402</v>
      </c>
      <c r="N59">
        <v>68</v>
      </c>
      <c r="O59">
        <v>15.031924514509701</v>
      </c>
      <c r="P59">
        <v>6.1329958350419003E-2</v>
      </c>
      <c r="Q59">
        <v>24.54</v>
      </c>
      <c r="R59">
        <v>7.7446033081020396E-3</v>
      </c>
      <c r="S59">
        <v>24.557463614727499</v>
      </c>
      <c r="T59">
        <v>42.049888542702298</v>
      </c>
      <c r="U59">
        <v>5.6862295463465599E-2</v>
      </c>
    </row>
    <row r="60" spans="12:21" x14ac:dyDescent="0.25">
      <c r="L60" s="46">
        <v>2</v>
      </c>
      <c r="M60" s="46">
        <v>719</v>
      </c>
      <c r="N60">
        <v>179</v>
      </c>
      <c r="O60">
        <v>14.0711739722211</v>
      </c>
      <c r="P60">
        <v>5.4894665609413203E-2</v>
      </c>
      <c r="Q60">
        <v>24.557463614727499</v>
      </c>
      <c r="R60">
        <v>3.3094456914145698E-2</v>
      </c>
      <c r="S60">
        <v>24.590558071641599</v>
      </c>
      <c r="T60">
        <v>42.143616800355097</v>
      </c>
      <c r="U60">
        <v>5.0172708775935701E-2</v>
      </c>
    </row>
    <row r="61" spans="12:21" x14ac:dyDescent="0.25">
      <c r="L61" s="46">
        <v>2</v>
      </c>
      <c r="M61" s="46">
        <v>533</v>
      </c>
      <c r="N61">
        <v>116</v>
      </c>
      <c r="O61">
        <v>15.0777030058552</v>
      </c>
      <c r="P61">
        <v>6.11681768584268E-2</v>
      </c>
      <c r="Q61">
        <v>24.590558071641599</v>
      </c>
      <c r="R61">
        <v>2.9182191748246801E-2</v>
      </c>
      <c r="S61">
        <v>24.619740263389801</v>
      </c>
      <c r="T61">
        <v>42.188844082102598</v>
      </c>
      <c r="U61">
        <v>5.6702611325441202E-2</v>
      </c>
    </row>
    <row r="62" spans="12:21" x14ac:dyDescent="0.25">
      <c r="L62" s="46">
        <v>2</v>
      </c>
      <c r="M62" s="46">
        <v>380</v>
      </c>
      <c r="N62">
        <v>63</v>
      </c>
      <c r="O62">
        <v>15.244503243571399</v>
      </c>
      <c r="P62">
        <v>6.22801641533293E-2</v>
      </c>
      <c r="Q62">
        <v>24.619740263389801</v>
      </c>
      <c r="R62">
        <v>2.8916928277270802E-2</v>
      </c>
      <c r="S62">
        <v>24.648657191666999</v>
      </c>
      <c r="T62">
        <v>42.236764056149397</v>
      </c>
      <c r="U62">
        <v>5.7877360605924598E-2</v>
      </c>
    </row>
    <row r="63" spans="12:21" x14ac:dyDescent="0.25">
      <c r="L63" s="46">
        <v>2</v>
      </c>
      <c r="M63" s="46">
        <v>434</v>
      </c>
      <c r="N63">
        <v>80</v>
      </c>
      <c r="O63">
        <v>14.7844111728377</v>
      </c>
      <c r="P63">
        <v>5.8727742238134199E-2</v>
      </c>
      <c r="Q63">
        <v>24.648657191666999</v>
      </c>
      <c r="R63">
        <v>2.7190960900244799E-2</v>
      </c>
      <c r="S63">
        <v>24.675848152567202</v>
      </c>
      <c r="T63">
        <v>42.267320130589397</v>
      </c>
      <c r="U63">
        <v>5.4192279242383602E-2</v>
      </c>
    </row>
    <row r="64" spans="12:21" x14ac:dyDescent="0.25">
      <c r="L64" s="46">
        <v>2</v>
      </c>
      <c r="M64" s="46">
        <v>785</v>
      </c>
      <c r="N64">
        <v>206</v>
      </c>
      <c r="O64">
        <v>15.7669356116195</v>
      </c>
      <c r="P64">
        <v>6.6182254876549801E-2</v>
      </c>
      <c r="Q64">
        <v>24.675848152567202</v>
      </c>
      <c r="R64">
        <v>3.41518474327792E-2</v>
      </c>
      <c r="S64">
        <v>24.71</v>
      </c>
      <c r="T64">
        <v>42.314438860974803</v>
      </c>
      <c r="U64">
        <v>6.19278276235838E-2</v>
      </c>
    </row>
    <row r="65" spans="12:21" x14ac:dyDescent="0.25">
      <c r="L65" s="46">
        <v>2</v>
      </c>
      <c r="M65" s="46">
        <v>784</v>
      </c>
      <c r="N65">
        <v>205</v>
      </c>
      <c r="O65">
        <v>14.4833061632606</v>
      </c>
      <c r="P65">
        <v>5.3937362141259597E-2</v>
      </c>
      <c r="Q65">
        <v>24.71</v>
      </c>
      <c r="R65">
        <v>2.2630076306289399E-2</v>
      </c>
      <c r="S65">
        <v>25.340121833033901</v>
      </c>
      <c r="T65">
        <v>42.3303805757335</v>
      </c>
      <c r="U65">
        <v>4.9680079253723801E-2</v>
      </c>
    </row>
    <row r="66" spans="12:21" x14ac:dyDescent="0.25">
      <c r="L66" s="46">
        <v>2</v>
      </c>
      <c r="M66" s="46">
        <v>877</v>
      </c>
      <c r="N66">
        <v>243</v>
      </c>
      <c r="O66">
        <v>17.306013228946</v>
      </c>
      <c r="P66">
        <v>7.8156574957397501E-2</v>
      </c>
      <c r="Q66">
        <v>25.340121833033901</v>
      </c>
      <c r="R66">
        <v>2.4391413449375701E-2</v>
      </c>
      <c r="S66">
        <v>25.364513246483199</v>
      </c>
      <c r="T66">
        <v>42.341288879815401</v>
      </c>
      <c r="U66">
        <v>7.4676074281672999E-2</v>
      </c>
    </row>
    <row r="67" spans="12:21" x14ac:dyDescent="0.25">
      <c r="L67" s="46">
        <v>2</v>
      </c>
      <c r="M67" s="46">
        <v>883</v>
      </c>
      <c r="N67">
        <v>246</v>
      </c>
      <c r="O67">
        <v>17.222746031557399</v>
      </c>
      <c r="P67">
        <v>7.6433079574823204E-2</v>
      </c>
      <c r="Q67">
        <v>25.364513246483199</v>
      </c>
      <c r="R67">
        <v>3.8763480045538E-2</v>
      </c>
      <c r="S67">
        <v>25.403276726528699</v>
      </c>
      <c r="T67">
        <v>42.371015667344501</v>
      </c>
      <c r="U67">
        <v>7.2915278570242506E-2</v>
      </c>
    </row>
    <row r="68" spans="12:21" x14ac:dyDescent="0.25">
      <c r="L68" s="46">
        <v>2</v>
      </c>
      <c r="M68" s="46">
        <v>882</v>
      </c>
      <c r="N68">
        <v>245</v>
      </c>
      <c r="O68">
        <v>17.1590636727258</v>
      </c>
      <c r="P68">
        <v>7.4811047045138801E-2</v>
      </c>
      <c r="Q68">
        <v>25.403276726528699</v>
      </c>
      <c r="R68">
        <v>2.3185147407926002E-2</v>
      </c>
      <c r="S68">
        <v>25.426461873936599</v>
      </c>
      <c r="T68">
        <v>42.647534898143803</v>
      </c>
      <c r="U68">
        <v>7.1189042405113201E-2</v>
      </c>
    </row>
    <row r="69" spans="12:21" x14ac:dyDescent="0.25">
      <c r="L69" s="46">
        <v>2</v>
      </c>
      <c r="M69" s="46">
        <v>582</v>
      </c>
      <c r="N69">
        <v>130</v>
      </c>
      <c r="O69">
        <v>17.093881237936898</v>
      </c>
      <c r="P69">
        <v>7.3559742166623199E-2</v>
      </c>
      <c r="Q69">
        <v>25.426461873936599</v>
      </c>
      <c r="R69">
        <v>4.3353943414414099E-2</v>
      </c>
      <c r="S69">
        <v>25.469815817351002</v>
      </c>
      <c r="T69">
        <v>42.657339062998297</v>
      </c>
      <c r="U69">
        <v>6.9928532610185806E-2</v>
      </c>
    </row>
    <row r="70" spans="12:21" x14ac:dyDescent="0.25">
      <c r="L70" s="46">
        <v>2</v>
      </c>
      <c r="M70" s="46">
        <v>630</v>
      </c>
      <c r="N70">
        <v>146</v>
      </c>
      <c r="O70">
        <v>18.010567693311401</v>
      </c>
      <c r="P70">
        <v>9.2713401594617398E-2</v>
      </c>
      <c r="Q70">
        <v>25.469815817351002</v>
      </c>
      <c r="R70">
        <v>3.0184182649039E-2</v>
      </c>
      <c r="S70">
        <v>25.5</v>
      </c>
      <c r="T70">
        <v>42.794799783507997</v>
      </c>
      <c r="U70">
        <v>8.9855271495157804E-2</v>
      </c>
    </row>
    <row r="71" spans="12:21" x14ac:dyDescent="0.25">
      <c r="L71" s="46">
        <v>2</v>
      </c>
      <c r="M71" s="46">
        <v>665</v>
      </c>
      <c r="N71">
        <v>157</v>
      </c>
      <c r="O71">
        <v>16.463254206176501</v>
      </c>
      <c r="P71">
        <v>6.5955439734818294E-2</v>
      </c>
      <c r="Q71">
        <v>25.5</v>
      </c>
      <c r="R71">
        <v>2.5239310984698601E-2</v>
      </c>
      <c r="S71">
        <v>25.562431361117099</v>
      </c>
      <c r="T71">
        <v>42.837623242983597</v>
      </c>
      <c r="U71">
        <v>6.2126930851958903E-2</v>
      </c>
    </row>
    <row r="72" spans="12:21" x14ac:dyDescent="0.25">
      <c r="L72" s="46">
        <v>2</v>
      </c>
      <c r="M72" s="46">
        <v>448</v>
      </c>
      <c r="N72">
        <v>85</v>
      </c>
      <c r="O72">
        <v>15.8291949253494</v>
      </c>
      <c r="P72">
        <v>6.06094851658351E-2</v>
      </c>
      <c r="Q72">
        <v>25.562431361117099</v>
      </c>
      <c r="R72">
        <v>3.2769400843221601E-2</v>
      </c>
      <c r="S72">
        <v>25.595200761960299</v>
      </c>
      <c r="T72">
        <v>42.878651763226898</v>
      </c>
      <c r="U72">
        <v>5.66342244638815E-2</v>
      </c>
    </row>
    <row r="73" spans="12:21" x14ac:dyDescent="0.25">
      <c r="L73" s="46">
        <v>2</v>
      </c>
      <c r="M73" s="46">
        <v>562</v>
      </c>
      <c r="N73">
        <v>125</v>
      </c>
      <c r="O73">
        <v>16.341163598898099</v>
      </c>
      <c r="P73">
        <v>6.4388633604811493E-2</v>
      </c>
      <c r="Q73">
        <v>25.595200761960299</v>
      </c>
      <c r="R73">
        <v>3.4279156218320103E-2</v>
      </c>
      <c r="S73">
        <v>25.6294799181785</v>
      </c>
      <c r="T73">
        <v>42.885527556438902</v>
      </c>
      <c r="U73">
        <v>6.0545987917381798E-2</v>
      </c>
    </row>
    <row r="74" spans="12:21" x14ac:dyDescent="0.25">
      <c r="L74" s="46">
        <v>2</v>
      </c>
      <c r="M74" s="46">
        <v>616</v>
      </c>
      <c r="N74">
        <v>142</v>
      </c>
      <c r="O74">
        <v>16.056165179792998</v>
      </c>
      <c r="P74">
        <v>6.1936314333342998E-2</v>
      </c>
      <c r="Q74">
        <v>25.6294799181785</v>
      </c>
      <c r="R74">
        <v>2.4945041740882301E-2</v>
      </c>
      <c r="S74">
        <v>25.6544249599194</v>
      </c>
      <c r="T74">
        <v>42.903351127161599</v>
      </c>
      <c r="U74">
        <v>5.8034203666598803E-2</v>
      </c>
    </row>
    <row r="75" spans="12:21" x14ac:dyDescent="0.25">
      <c r="L75" s="46">
        <v>2</v>
      </c>
      <c r="M75" s="46">
        <v>843</v>
      </c>
      <c r="N75">
        <v>230</v>
      </c>
      <c r="O75">
        <v>16.032654991917902</v>
      </c>
      <c r="P75">
        <v>6.1557776982499403E-2</v>
      </c>
      <c r="Q75">
        <v>25.6544249599194</v>
      </c>
      <c r="R75">
        <v>3.2562818210897897E-2</v>
      </c>
      <c r="S75">
        <v>25.686987778130199</v>
      </c>
      <c r="T75">
        <v>42.917989656015997</v>
      </c>
      <c r="U75">
        <v>5.7661685653247301E-2</v>
      </c>
    </row>
    <row r="76" spans="12:21" x14ac:dyDescent="0.25">
      <c r="L76" s="46">
        <v>2</v>
      </c>
      <c r="M76" s="46">
        <v>866</v>
      </c>
      <c r="N76">
        <v>240</v>
      </c>
      <c r="O76">
        <v>16.974313551375399</v>
      </c>
      <c r="P76">
        <v>6.9698014499264105E-2</v>
      </c>
      <c r="Q76">
        <v>25.686987778130199</v>
      </c>
      <c r="R76">
        <v>2.3012221869806199E-2</v>
      </c>
      <c r="S76">
        <v>25.71</v>
      </c>
      <c r="T76">
        <v>42.917802978884502</v>
      </c>
      <c r="U76">
        <v>6.6041435735381807E-2</v>
      </c>
    </row>
    <row r="77" spans="12:21" x14ac:dyDescent="0.25">
      <c r="L77" s="46">
        <v>2</v>
      </c>
      <c r="M77" s="46">
        <v>731</v>
      </c>
      <c r="N77">
        <v>184</v>
      </c>
      <c r="O77">
        <v>16.565114686806002</v>
      </c>
      <c r="P77">
        <v>6.1824377028091501E-2</v>
      </c>
      <c r="Q77">
        <v>25.71</v>
      </c>
      <c r="R77">
        <v>2.9392817117584499E-2</v>
      </c>
      <c r="S77">
        <v>26.338256191852999</v>
      </c>
      <c r="T77">
        <v>42.998287220662498</v>
      </c>
      <c r="U77">
        <v>5.8321543304804803E-2</v>
      </c>
    </row>
    <row r="78" spans="12:21" x14ac:dyDescent="0.25">
      <c r="L78" s="46">
        <v>2</v>
      </c>
      <c r="M78" s="46">
        <v>735</v>
      </c>
      <c r="N78">
        <v>186</v>
      </c>
      <c r="O78">
        <v>17.6687234114865</v>
      </c>
      <c r="P78">
        <v>7.1671380442535806E-2</v>
      </c>
      <c r="Q78">
        <v>26.338256191852999</v>
      </c>
      <c r="R78">
        <v>2.66202696495286E-2</v>
      </c>
      <c r="S78">
        <v>26.364876461502501</v>
      </c>
      <c r="T78">
        <v>43.007409029918897</v>
      </c>
      <c r="U78">
        <v>6.8425405889065996E-2</v>
      </c>
    </row>
    <row r="79" spans="12:21" x14ac:dyDescent="0.25">
      <c r="L79" s="46">
        <v>2</v>
      </c>
      <c r="M79" s="46">
        <v>896</v>
      </c>
      <c r="N79">
        <v>252</v>
      </c>
      <c r="O79">
        <v>17.246275807280799</v>
      </c>
      <c r="P79">
        <v>6.6917726511119199E-2</v>
      </c>
      <c r="Q79">
        <v>26.364876461502501</v>
      </c>
      <c r="R79">
        <v>2.7130387582564901E-2</v>
      </c>
      <c r="S79">
        <v>26.392006849085</v>
      </c>
      <c r="T79">
        <v>43.1757211655407</v>
      </c>
      <c r="U79">
        <v>6.3530363866484293E-2</v>
      </c>
    </row>
    <row r="80" spans="12:21" x14ac:dyDescent="0.25">
      <c r="L80" s="46">
        <v>2</v>
      </c>
      <c r="M80" s="46">
        <v>771</v>
      </c>
      <c r="N80">
        <v>200</v>
      </c>
      <c r="O80">
        <v>16.920189668905401</v>
      </c>
      <c r="P80">
        <v>6.3865549780905195E-2</v>
      </c>
      <c r="Q80">
        <v>26.392006849085</v>
      </c>
      <c r="R80">
        <v>3.5819917840724698E-2</v>
      </c>
      <c r="S80">
        <v>26.427826766925701</v>
      </c>
      <c r="T80">
        <v>43.167664410592799</v>
      </c>
      <c r="U80">
        <v>6.0425326970800698E-2</v>
      </c>
    </row>
    <row r="81" spans="12:21" x14ac:dyDescent="0.25">
      <c r="L81" s="46">
        <v>2</v>
      </c>
      <c r="M81" s="46">
        <v>791</v>
      </c>
      <c r="N81">
        <v>209</v>
      </c>
      <c r="O81">
        <v>16.040426970863301</v>
      </c>
      <c r="P81">
        <v>5.72491237384537E-2</v>
      </c>
      <c r="Q81">
        <v>26.427826766925701</v>
      </c>
      <c r="R81">
        <v>2.8514288551123E-2</v>
      </c>
      <c r="S81">
        <v>26.456341055476798</v>
      </c>
      <c r="T81">
        <v>43.335712917880997</v>
      </c>
      <c r="U81">
        <v>5.3597908306920697E-2</v>
      </c>
    </row>
    <row r="82" spans="12:21" x14ac:dyDescent="0.25">
      <c r="L82" s="46">
        <v>2</v>
      </c>
      <c r="M82" s="46">
        <v>622</v>
      </c>
      <c r="N82">
        <v>144</v>
      </c>
      <c r="O82">
        <v>16.217271381853099</v>
      </c>
      <c r="P82">
        <v>5.8031048301552798E-2</v>
      </c>
      <c r="Q82">
        <v>26.456341055476798</v>
      </c>
      <c r="R82">
        <v>4.3658944523236098E-2</v>
      </c>
      <c r="S82">
        <v>26.5</v>
      </c>
      <c r="T82">
        <v>43.460494411988002</v>
      </c>
      <c r="U82">
        <v>5.4398428429732797E-2</v>
      </c>
    </row>
    <row r="83" spans="12:21" x14ac:dyDescent="0.25">
      <c r="L83" s="46">
        <v>2</v>
      </c>
      <c r="M83" s="46">
        <v>563</v>
      </c>
      <c r="N83">
        <v>126</v>
      </c>
      <c r="O83">
        <v>17.285277377944499</v>
      </c>
      <c r="P83">
        <v>6.5662040170851199E-2</v>
      </c>
      <c r="Q83">
        <v>26.5</v>
      </c>
      <c r="R83">
        <v>2.7019211384272698E-2</v>
      </c>
      <c r="S83">
        <v>26.5644867966497</v>
      </c>
      <c r="T83">
        <v>43.487240953694503</v>
      </c>
      <c r="U83">
        <v>6.2265366329241401E-2</v>
      </c>
    </row>
    <row r="84" spans="12:21" x14ac:dyDescent="0.25">
      <c r="L84" s="46">
        <v>2</v>
      </c>
      <c r="M84" s="46">
        <v>378</v>
      </c>
      <c r="N84">
        <v>62</v>
      </c>
      <c r="O84">
        <v>17.337544429070601</v>
      </c>
      <c r="P84">
        <v>6.5831744181550897E-2</v>
      </c>
      <c r="Q84">
        <v>26.5644867966497</v>
      </c>
      <c r="R84">
        <v>3.2182657096473603E-2</v>
      </c>
      <c r="S84">
        <v>26.596669453746198</v>
      </c>
      <c r="T84">
        <v>43.544235531488297</v>
      </c>
      <c r="U84">
        <v>6.2443560454476403E-2</v>
      </c>
    </row>
    <row r="85" spans="12:21" x14ac:dyDescent="0.25">
      <c r="L85" s="46">
        <v>2</v>
      </c>
      <c r="M85" s="46">
        <v>495</v>
      </c>
      <c r="N85">
        <v>99</v>
      </c>
      <c r="O85">
        <v>15.8998505297075</v>
      </c>
      <c r="P85">
        <v>5.5400849167902902E-2</v>
      </c>
      <c r="Q85">
        <v>26.596669453746198</v>
      </c>
      <c r="R85">
        <v>2.7425935025619099E-2</v>
      </c>
      <c r="S85">
        <v>26.6240953887717</v>
      </c>
      <c r="T85">
        <v>43.597057849596503</v>
      </c>
      <c r="U85">
        <v>5.1726024147906301E-2</v>
      </c>
    </row>
    <row r="86" spans="12:21" x14ac:dyDescent="0.25">
      <c r="L86" s="46">
        <v>2</v>
      </c>
      <c r="M86" s="46">
        <v>829</v>
      </c>
      <c r="N86">
        <v>223</v>
      </c>
      <c r="O86">
        <v>15.3630370169362</v>
      </c>
      <c r="P86">
        <v>5.2358280064897303E-2</v>
      </c>
      <c r="Q86">
        <v>26.6240953887717</v>
      </c>
      <c r="R86">
        <v>3.2841838518453403E-2</v>
      </c>
      <c r="S86">
        <v>26.6569372272902</v>
      </c>
      <c r="T86">
        <v>43.583417722046299</v>
      </c>
      <c r="U86">
        <v>4.8585883358125498E-2</v>
      </c>
    </row>
    <row r="87" spans="12:21" x14ac:dyDescent="0.25">
      <c r="L87" s="46">
        <v>2</v>
      </c>
      <c r="M87" s="46">
        <v>752</v>
      </c>
      <c r="N87">
        <v>192</v>
      </c>
      <c r="O87">
        <v>17.6317365331589</v>
      </c>
      <c r="P87">
        <v>6.7814386340094096E-2</v>
      </c>
      <c r="Q87">
        <v>26.6569372272902</v>
      </c>
      <c r="R87">
        <v>2.7319720428943099E-2</v>
      </c>
      <c r="S87">
        <v>26.684256947719099</v>
      </c>
      <c r="T87">
        <v>43.634030927254003</v>
      </c>
      <c r="U87">
        <v>6.45024563055943E-2</v>
      </c>
    </row>
    <row r="88" spans="12:21" x14ac:dyDescent="0.25">
      <c r="L88" s="46">
        <v>2</v>
      </c>
      <c r="M88" s="46">
        <v>869</v>
      </c>
      <c r="N88">
        <v>241</v>
      </c>
      <c r="O88">
        <v>17.831864640929801</v>
      </c>
      <c r="P88">
        <v>6.9551412774183904E-2</v>
      </c>
      <c r="Q88">
        <v>26.684256947719099</v>
      </c>
      <c r="R88">
        <v>2.5743052280874999E-2</v>
      </c>
      <c r="S88">
        <v>26.71</v>
      </c>
      <c r="T88">
        <v>43.658727890097801</v>
      </c>
      <c r="U88">
        <v>6.6285521670599604E-2</v>
      </c>
    </row>
    <row r="89" spans="12:21" x14ac:dyDescent="0.25">
      <c r="L89" s="46">
        <v>2</v>
      </c>
      <c r="M89" s="46">
        <v>568</v>
      </c>
      <c r="N89">
        <v>127</v>
      </c>
      <c r="O89">
        <v>16.822871538762602</v>
      </c>
      <c r="P89">
        <v>5.75626035392778E-2</v>
      </c>
      <c r="Q89">
        <v>26.71</v>
      </c>
      <c r="R89">
        <v>3.7747560445209598E-2</v>
      </c>
      <c r="S89">
        <v>27.3313572990672</v>
      </c>
      <c r="T89">
        <v>43.852218638773202</v>
      </c>
      <c r="U89">
        <v>5.4300388783320899E-2</v>
      </c>
    </row>
    <row r="90" spans="12:21" x14ac:dyDescent="0.25">
      <c r="L90" s="46">
        <v>2</v>
      </c>
      <c r="M90" s="46">
        <v>716</v>
      </c>
      <c r="N90">
        <v>177</v>
      </c>
      <c r="O90">
        <v>17.5903226854807</v>
      </c>
      <c r="P90">
        <v>6.2735639340026794E-2</v>
      </c>
      <c r="Q90">
        <v>27.3313572990672</v>
      </c>
      <c r="R90">
        <v>2.7015536349686599E-2</v>
      </c>
      <c r="S90">
        <v>27.358372835416901</v>
      </c>
      <c r="T90">
        <v>43.890654752902698</v>
      </c>
      <c r="U90">
        <v>5.9608433760454799E-2</v>
      </c>
    </row>
    <row r="91" spans="12:21" x14ac:dyDescent="0.25">
      <c r="L91" s="46">
        <v>2</v>
      </c>
      <c r="M91" s="46">
        <v>690</v>
      </c>
      <c r="N91">
        <v>167</v>
      </c>
      <c r="O91">
        <v>16.397286558938699</v>
      </c>
      <c r="P91">
        <v>5.4682813750873499E-2</v>
      </c>
      <c r="Q91">
        <v>27.358372835416901</v>
      </c>
      <c r="R91">
        <v>2.4900938098456799E-2</v>
      </c>
      <c r="S91">
        <v>27.383273773515299</v>
      </c>
      <c r="T91">
        <v>43.986063925623498</v>
      </c>
      <c r="U91">
        <v>5.1333504838820702E-2</v>
      </c>
    </row>
    <row r="92" spans="12:21" x14ac:dyDescent="0.25">
      <c r="L92" s="46">
        <v>2</v>
      </c>
      <c r="M92" s="46">
        <v>740</v>
      </c>
      <c r="N92">
        <v>189</v>
      </c>
      <c r="O92">
        <v>18.053919404100402</v>
      </c>
      <c r="P92">
        <v>6.6085742406687104E-2</v>
      </c>
      <c r="Q92">
        <v>27.383273773515299</v>
      </c>
      <c r="R92">
        <v>2.8653022100466798E-2</v>
      </c>
      <c r="S92">
        <v>27.411926795615798</v>
      </c>
      <c r="T92">
        <v>44.012304069846898</v>
      </c>
      <c r="U92">
        <v>6.3033005203786699E-2</v>
      </c>
    </row>
    <row r="93" spans="12:21" x14ac:dyDescent="0.25">
      <c r="L93" s="46">
        <v>2</v>
      </c>
      <c r="M93" s="46">
        <v>855</v>
      </c>
      <c r="N93">
        <v>237</v>
      </c>
      <c r="O93">
        <v>18.0035512409512</v>
      </c>
      <c r="P93">
        <v>6.5447061090866301E-2</v>
      </c>
      <c r="Q93">
        <v>27.411926795615798</v>
      </c>
      <c r="R93">
        <v>2.74570794543187E-2</v>
      </c>
      <c r="S93">
        <v>27.439383875070099</v>
      </c>
      <c r="T93">
        <v>44.019468635330597</v>
      </c>
      <c r="U93">
        <v>6.2391815822397202E-2</v>
      </c>
    </row>
    <row r="94" spans="12:21" x14ac:dyDescent="0.25">
      <c r="L94" s="46">
        <v>2</v>
      </c>
      <c r="M94" s="46">
        <v>885</v>
      </c>
      <c r="N94">
        <v>248</v>
      </c>
      <c r="O94">
        <v>17.565911281486301</v>
      </c>
      <c r="P94">
        <v>6.1732004348458401E-2</v>
      </c>
      <c r="Q94">
        <v>27.439383875070099</v>
      </c>
      <c r="R94">
        <v>3.7552196945096497E-2</v>
      </c>
      <c r="S94">
        <v>27.476936072015199</v>
      </c>
      <c r="T94">
        <v>44.0043177154392</v>
      </c>
      <c r="U94">
        <v>5.8616512446913703E-2</v>
      </c>
    </row>
    <row r="95" spans="12:21" x14ac:dyDescent="0.25">
      <c r="L95" s="46">
        <v>2</v>
      </c>
      <c r="M95" s="46">
        <v>839</v>
      </c>
      <c r="N95">
        <v>228</v>
      </c>
      <c r="O95">
        <v>18.533357838670501</v>
      </c>
      <c r="P95">
        <v>6.9985779449984603E-2</v>
      </c>
      <c r="Q95">
        <v>27.476936072015199</v>
      </c>
      <c r="R95">
        <v>2.30639279848135E-2</v>
      </c>
      <c r="S95">
        <v>27.5</v>
      </c>
      <c r="T95">
        <v>44.033463008913202</v>
      </c>
      <c r="U95">
        <v>6.7053432525092702E-2</v>
      </c>
    </row>
    <row r="96" spans="12:21" x14ac:dyDescent="0.25">
      <c r="L96" s="46">
        <v>2</v>
      </c>
      <c r="M96" s="46">
        <v>730</v>
      </c>
      <c r="N96">
        <v>183</v>
      </c>
      <c r="O96">
        <v>18.4524152476361</v>
      </c>
      <c r="P96">
        <v>6.8722039058952702E-2</v>
      </c>
      <c r="Q96">
        <v>27.5</v>
      </c>
      <c r="R96">
        <v>3.3021279342994099E-2</v>
      </c>
      <c r="S96">
        <v>27.549686709025199</v>
      </c>
      <c r="T96">
        <v>44.078438376915997</v>
      </c>
      <c r="U96">
        <v>6.5778058220237606E-2</v>
      </c>
    </row>
    <row r="97" spans="12:21" x14ac:dyDescent="0.25">
      <c r="L97" s="46">
        <v>2</v>
      </c>
      <c r="M97" s="46">
        <v>646</v>
      </c>
      <c r="N97">
        <v>150</v>
      </c>
      <c r="O97">
        <v>18.293328488063299</v>
      </c>
      <c r="P97">
        <v>6.6844472433344002E-2</v>
      </c>
      <c r="Q97">
        <v>27.549686709025199</v>
      </c>
      <c r="R97">
        <v>2.9382703193763099E-2</v>
      </c>
      <c r="S97">
        <v>27.5790694122189</v>
      </c>
      <c r="T97">
        <v>44.193599811743901</v>
      </c>
      <c r="U97">
        <v>6.38507709734535E-2</v>
      </c>
    </row>
    <row r="98" spans="12:21" x14ac:dyDescent="0.25">
      <c r="L98" s="46">
        <v>2</v>
      </c>
      <c r="M98" s="46">
        <v>577</v>
      </c>
      <c r="N98">
        <v>129</v>
      </c>
      <c r="O98">
        <v>17.458785817365602</v>
      </c>
      <c r="P98">
        <v>5.99999515424312E-2</v>
      </c>
      <c r="Q98">
        <v>27.5790694122189</v>
      </c>
      <c r="R98">
        <v>3.1668957092771802E-2</v>
      </c>
      <c r="S98">
        <v>27.610738369311701</v>
      </c>
      <c r="T98">
        <v>44.2076486164407</v>
      </c>
      <c r="U98">
        <v>5.6865652205325502E-2</v>
      </c>
    </row>
    <row r="99" spans="12:21" x14ac:dyDescent="0.25">
      <c r="L99" s="46">
        <v>2</v>
      </c>
      <c r="M99" s="46">
        <v>583</v>
      </c>
      <c r="N99">
        <v>131</v>
      </c>
      <c r="O99">
        <v>18.6983264992713</v>
      </c>
      <c r="P99">
        <v>6.99472774551438E-2</v>
      </c>
      <c r="Q99">
        <v>27.610738369311701</v>
      </c>
      <c r="R99">
        <v>3.66781195124357E-2</v>
      </c>
      <c r="S99">
        <v>27.647416488824099</v>
      </c>
      <c r="T99">
        <v>44.407475138231803</v>
      </c>
      <c r="U99">
        <v>6.7002753852048902E-2</v>
      </c>
    </row>
    <row r="100" spans="12:21" x14ac:dyDescent="0.25">
      <c r="L100" s="46">
        <v>2</v>
      </c>
      <c r="M100" s="46">
        <v>683</v>
      </c>
      <c r="N100">
        <v>164</v>
      </c>
      <c r="O100">
        <v>18.955711844067899</v>
      </c>
      <c r="P100">
        <v>7.2256485599426004E-2</v>
      </c>
      <c r="Q100">
        <v>27.647416488824099</v>
      </c>
      <c r="R100">
        <v>3.1232604624411998E-2</v>
      </c>
      <c r="S100">
        <v>27.678649093448499</v>
      </c>
      <c r="T100">
        <v>44.5419802185734</v>
      </c>
      <c r="U100">
        <v>6.9337123237298806E-2</v>
      </c>
    </row>
    <row r="101" spans="12:21" x14ac:dyDescent="0.25">
      <c r="L101" s="46">
        <v>2</v>
      </c>
      <c r="M101" s="46">
        <v>756</v>
      </c>
      <c r="N101">
        <v>193</v>
      </c>
      <c r="O101">
        <v>17.978891802661</v>
      </c>
      <c r="P101">
        <v>6.2798583569624006E-2</v>
      </c>
      <c r="Q101">
        <v>27.678649093448499</v>
      </c>
      <c r="R101">
        <v>3.1350906551478E-2</v>
      </c>
      <c r="S101">
        <v>27.71</v>
      </c>
      <c r="T101">
        <v>44.604979310265399</v>
      </c>
      <c r="U101">
        <v>5.9687589201179898E-2</v>
      </c>
    </row>
    <row r="102" spans="12:21" x14ac:dyDescent="0.25">
      <c r="L102">
        <v>3</v>
      </c>
      <c r="M102" s="46">
        <v>749</v>
      </c>
      <c r="N102">
        <v>190</v>
      </c>
      <c r="O102">
        <v>15.279563970877</v>
      </c>
      <c r="P102">
        <v>6.81259227206234E-2</v>
      </c>
      <c r="Q102">
        <v>23.33</v>
      </c>
      <c r="R102">
        <v>2.9191197084384599E-2</v>
      </c>
      <c r="S102">
        <v>23.377139973125701</v>
      </c>
      <c r="T102">
        <v>44.614928663399901</v>
      </c>
      <c r="U102">
        <v>6.2184213307452399E-2</v>
      </c>
    </row>
    <row r="103" spans="12:21" x14ac:dyDescent="0.25">
      <c r="L103" s="46">
        <v>3</v>
      </c>
      <c r="M103" s="46">
        <v>597</v>
      </c>
      <c r="N103">
        <v>136</v>
      </c>
      <c r="O103">
        <v>15.5070209693584</v>
      </c>
      <c r="P103">
        <v>7.02754976007431E-2</v>
      </c>
      <c r="Q103">
        <v>23.377139973125701</v>
      </c>
      <c r="R103">
        <v>3.03946127662457E-2</v>
      </c>
      <c r="S103">
        <v>23.407534585891899</v>
      </c>
      <c r="T103">
        <v>44.652511882013599</v>
      </c>
      <c r="U103">
        <v>6.4429436202114498E-2</v>
      </c>
    </row>
    <row r="104" spans="12:21" x14ac:dyDescent="0.25">
      <c r="L104" s="46">
        <v>3</v>
      </c>
      <c r="M104" s="46">
        <v>786</v>
      </c>
      <c r="N104">
        <v>207</v>
      </c>
      <c r="O104">
        <v>15.173583659079</v>
      </c>
      <c r="P104">
        <v>6.6447059296508501E-2</v>
      </c>
      <c r="Q104">
        <v>23.407534585891899</v>
      </c>
      <c r="R104">
        <v>3.3486621817561402E-2</v>
      </c>
      <c r="S104">
        <v>23.441021207709401</v>
      </c>
      <c r="T104">
        <v>44.716558517421802</v>
      </c>
      <c r="U104">
        <v>6.0468412292448002E-2</v>
      </c>
    </row>
    <row r="105" spans="12:21" x14ac:dyDescent="0.25">
      <c r="L105" s="46">
        <v>3</v>
      </c>
      <c r="M105" s="46">
        <v>758</v>
      </c>
      <c r="N105">
        <v>194</v>
      </c>
      <c r="O105">
        <v>15.4764384026722</v>
      </c>
      <c r="P105">
        <v>6.9291163059918906E-2</v>
      </c>
      <c r="Q105">
        <v>23.441021207709401</v>
      </c>
      <c r="R105">
        <v>2.3755246806219901E-2</v>
      </c>
      <c r="S105">
        <v>23.464776454515601</v>
      </c>
      <c r="T105">
        <v>44.7592437875347</v>
      </c>
      <c r="U105">
        <v>6.3427005801150502E-2</v>
      </c>
    </row>
    <row r="106" spans="12:21" x14ac:dyDescent="0.25">
      <c r="L106" s="46">
        <v>3</v>
      </c>
      <c r="M106" s="46">
        <v>900</v>
      </c>
      <c r="N106">
        <v>255</v>
      </c>
      <c r="O106">
        <v>14.578572900537701</v>
      </c>
      <c r="P106">
        <v>6.0881680544936499E-2</v>
      </c>
      <c r="Q106">
        <v>23.464776454515601</v>
      </c>
      <c r="R106">
        <v>3.5223545484326803E-2</v>
      </c>
      <c r="S106">
        <v>23.5</v>
      </c>
      <c r="T106">
        <v>44.809153637961202</v>
      </c>
      <c r="U106">
        <v>5.4698868488202899E-2</v>
      </c>
    </row>
    <row r="107" spans="12:21" x14ac:dyDescent="0.25">
      <c r="L107" s="46">
        <v>3</v>
      </c>
      <c r="M107" s="46">
        <v>870</v>
      </c>
      <c r="N107">
        <v>242</v>
      </c>
      <c r="O107">
        <v>15.902325210169799</v>
      </c>
      <c r="P107">
        <v>7.3594935535957307E-2</v>
      </c>
      <c r="Q107">
        <v>23.5</v>
      </c>
      <c r="R107">
        <v>2.58471883191854E-2</v>
      </c>
      <c r="S107">
        <v>23.549071778863102</v>
      </c>
      <c r="T107">
        <v>44.741113684791202</v>
      </c>
      <c r="U107">
        <v>6.7964042476753E-2</v>
      </c>
    </row>
    <row r="108" spans="12:21" x14ac:dyDescent="0.25">
      <c r="L108" s="46">
        <v>3</v>
      </c>
      <c r="M108" s="46">
        <v>666</v>
      </c>
      <c r="N108">
        <v>158</v>
      </c>
      <c r="O108">
        <v>15.404815597347801</v>
      </c>
      <c r="P108">
        <v>6.7664119608248405E-2</v>
      </c>
      <c r="Q108">
        <v>23.549071778863102</v>
      </c>
      <c r="R108">
        <v>3.0090444667527701E-2</v>
      </c>
      <c r="S108">
        <v>23.579162223530599</v>
      </c>
      <c r="T108">
        <v>44.721818123861503</v>
      </c>
      <c r="U108">
        <v>6.1851214840173502E-2</v>
      </c>
    </row>
    <row r="109" spans="12:21" x14ac:dyDescent="0.25">
      <c r="L109" s="46">
        <v>3</v>
      </c>
      <c r="M109" s="46">
        <v>542</v>
      </c>
      <c r="N109">
        <v>118</v>
      </c>
      <c r="O109">
        <v>15.619264767574601</v>
      </c>
      <c r="P109">
        <v>6.9610076249583194E-2</v>
      </c>
      <c r="Q109">
        <v>23.579162223530599</v>
      </c>
      <c r="R109">
        <v>3.45481710709898E-2</v>
      </c>
      <c r="S109">
        <v>23.613710394601501</v>
      </c>
      <c r="T109">
        <v>44.746096456002903</v>
      </c>
      <c r="U109">
        <v>6.3891265103748304E-2</v>
      </c>
    </row>
    <row r="110" spans="12:21" x14ac:dyDescent="0.25">
      <c r="L110" s="46">
        <v>3</v>
      </c>
      <c r="M110" s="46">
        <v>293</v>
      </c>
      <c r="N110">
        <v>44</v>
      </c>
      <c r="O110">
        <v>14.2389675856369</v>
      </c>
      <c r="P110">
        <v>5.7659898958534399E-2</v>
      </c>
      <c r="Q110">
        <v>23.613710394601501</v>
      </c>
      <c r="R110">
        <v>4.7161637323288402E-2</v>
      </c>
      <c r="S110">
        <v>23.6608720319248</v>
      </c>
      <c r="T110">
        <v>44.776301696728801</v>
      </c>
      <c r="U110">
        <v>5.1484756422772102E-2</v>
      </c>
    </row>
    <row r="111" spans="12:21" x14ac:dyDescent="0.25">
      <c r="L111" s="46">
        <v>3</v>
      </c>
      <c r="M111" s="46">
        <v>376</v>
      </c>
      <c r="N111">
        <v>61</v>
      </c>
      <c r="O111">
        <v>14.647569806877399</v>
      </c>
      <c r="P111">
        <v>6.0325159406697998E-2</v>
      </c>
      <c r="Q111">
        <v>23.6608720319248</v>
      </c>
      <c r="R111">
        <v>2.4493141557661399E-2</v>
      </c>
      <c r="S111">
        <v>23.685365173482499</v>
      </c>
      <c r="T111">
        <v>44.8189892340691</v>
      </c>
      <c r="U111">
        <v>5.4284982241432897E-2</v>
      </c>
    </row>
    <row r="112" spans="12:21" x14ac:dyDescent="0.25">
      <c r="L112" s="46">
        <v>3</v>
      </c>
      <c r="M112" s="46">
        <v>336</v>
      </c>
      <c r="N112">
        <v>54</v>
      </c>
      <c r="O112">
        <v>14.4742909229121</v>
      </c>
      <c r="P112">
        <v>5.8913421759161401E-2</v>
      </c>
      <c r="Q112">
        <v>23.685365173482499</v>
      </c>
      <c r="R112">
        <v>2.4634826517518499E-2</v>
      </c>
      <c r="S112">
        <v>23.71</v>
      </c>
      <c r="T112">
        <v>44.858360249298002</v>
      </c>
      <c r="U112">
        <v>5.2820286126156198E-2</v>
      </c>
    </row>
    <row r="113" spans="12:21" x14ac:dyDescent="0.25">
      <c r="L113" s="46">
        <v>3</v>
      </c>
      <c r="M113" s="46">
        <v>531</v>
      </c>
      <c r="N113">
        <v>114</v>
      </c>
      <c r="O113">
        <v>16.731764183336701</v>
      </c>
      <c r="P113">
        <v>7.6327756437520503E-2</v>
      </c>
      <c r="Q113">
        <v>23.71</v>
      </c>
      <c r="R113">
        <v>3.0518380272821301E-2</v>
      </c>
      <c r="S113">
        <v>24.3353526762521</v>
      </c>
      <c r="T113">
        <v>44.916593191851803</v>
      </c>
      <c r="U113">
        <v>7.1371866373833096E-2</v>
      </c>
    </row>
    <row r="114" spans="12:21" x14ac:dyDescent="0.25">
      <c r="L114" s="46">
        <v>3</v>
      </c>
      <c r="M114" s="46">
        <v>856</v>
      </c>
      <c r="N114">
        <v>238</v>
      </c>
      <c r="O114">
        <v>16.279787201284599</v>
      </c>
      <c r="P114">
        <v>7.01764297776033E-2</v>
      </c>
      <c r="Q114">
        <v>24.3353526762521</v>
      </c>
      <c r="R114">
        <v>3.5029213454912098E-2</v>
      </c>
      <c r="S114">
        <v>24.370381889707001</v>
      </c>
      <c r="T114">
        <v>44.9423943753822</v>
      </c>
      <c r="U114">
        <v>6.5044256456767605E-2</v>
      </c>
    </row>
    <row r="115" spans="12:21" x14ac:dyDescent="0.25">
      <c r="L115" s="46">
        <v>3</v>
      </c>
      <c r="M115" s="46">
        <v>658</v>
      </c>
      <c r="N115">
        <v>154</v>
      </c>
      <c r="O115">
        <v>15.5095825094783</v>
      </c>
      <c r="P115">
        <v>6.2641425362178704E-2</v>
      </c>
      <c r="Q115">
        <v>24.370381889707001</v>
      </c>
      <c r="R115">
        <v>2.7560993122785399E-2</v>
      </c>
      <c r="S115">
        <v>24.397942882829799</v>
      </c>
      <c r="T115">
        <v>44.951208515240999</v>
      </c>
      <c r="U115">
        <v>5.7269529975949099E-2</v>
      </c>
    </row>
    <row r="116" spans="12:21" x14ac:dyDescent="0.25">
      <c r="L116" s="46">
        <v>3</v>
      </c>
      <c r="M116" s="46">
        <v>893</v>
      </c>
      <c r="N116">
        <v>251</v>
      </c>
      <c r="O116">
        <v>16.061369676831699</v>
      </c>
      <c r="P116">
        <v>6.7378807502051705E-2</v>
      </c>
      <c r="Q116">
        <v>24.397942882829799</v>
      </c>
      <c r="R116">
        <v>3.13390242823572E-2</v>
      </c>
      <c r="S116">
        <v>24.429281907112099</v>
      </c>
      <c r="T116">
        <v>44.9507542461387</v>
      </c>
      <c r="U116">
        <v>6.2196588125628997E-2</v>
      </c>
    </row>
    <row r="117" spans="12:21" x14ac:dyDescent="0.25">
      <c r="L117" s="46">
        <v>3</v>
      </c>
      <c r="M117" s="46">
        <v>774</v>
      </c>
      <c r="N117">
        <v>201</v>
      </c>
      <c r="O117">
        <v>15.6637123240922</v>
      </c>
      <c r="P117">
        <v>6.3496325043818497E-2</v>
      </c>
      <c r="Q117">
        <v>24.429281907112099</v>
      </c>
      <c r="R117">
        <v>3.1587477901902999E-2</v>
      </c>
      <c r="S117">
        <v>24.460869385014</v>
      </c>
      <c r="T117">
        <v>44.970448488756297</v>
      </c>
      <c r="U117">
        <v>5.8200447047675699E-2</v>
      </c>
    </row>
    <row r="118" spans="12:21" x14ac:dyDescent="0.25">
      <c r="L118" s="46">
        <v>3</v>
      </c>
      <c r="M118" s="46">
        <v>552</v>
      </c>
      <c r="N118">
        <v>121</v>
      </c>
      <c r="O118">
        <v>15.7786930134708</v>
      </c>
      <c r="P118">
        <v>6.4008165683811999E-2</v>
      </c>
      <c r="Q118">
        <v>24.460869385014</v>
      </c>
      <c r="R118">
        <v>3.9130614985932698E-2</v>
      </c>
      <c r="S118">
        <v>24.5</v>
      </c>
      <c r="T118">
        <v>45.152364621441201</v>
      </c>
      <c r="U118">
        <v>5.8711033003076597E-2</v>
      </c>
    </row>
    <row r="119" spans="12:21" x14ac:dyDescent="0.25">
      <c r="L119" s="46">
        <v>3</v>
      </c>
      <c r="M119" s="46">
        <v>724</v>
      </c>
      <c r="N119">
        <v>181</v>
      </c>
      <c r="O119">
        <v>15.755142777549899</v>
      </c>
      <c r="P119">
        <v>6.3450036353720304E-2</v>
      </c>
      <c r="Q119">
        <v>24.5</v>
      </c>
      <c r="R119">
        <v>4.1539911977147501E-2</v>
      </c>
      <c r="S119">
        <v>24.542735275076499</v>
      </c>
      <c r="T119">
        <v>45.219422241815501</v>
      </c>
      <c r="U119">
        <v>5.8148902610697502E-2</v>
      </c>
    </row>
    <row r="120" spans="12:21" x14ac:dyDescent="0.25">
      <c r="L120" s="46">
        <v>3</v>
      </c>
      <c r="M120" s="46">
        <v>694</v>
      </c>
      <c r="N120">
        <v>170</v>
      </c>
      <c r="O120">
        <v>15.621636920331399</v>
      </c>
      <c r="P120">
        <v>6.2101849560058799E-2</v>
      </c>
      <c r="Q120">
        <v>24.542735275076499</v>
      </c>
      <c r="R120">
        <v>3.3767187187029098E-2</v>
      </c>
      <c r="S120">
        <v>24.576502462263399</v>
      </c>
      <c r="T120">
        <v>45.253299789338101</v>
      </c>
      <c r="U120">
        <v>5.6768931805223501E-2</v>
      </c>
    </row>
    <row r="121" spans="12:21" x14ac:dyDescent="0.25">
      <c r="L121" s="46">
        <v>3</v>
      </c>
      <c r="M121" s="46">
        <v>400</v>
      </c>
      <c r="N121">
        <v>66</v>
      </c>
      <c r="O121">
        <v>16.124150029064001</v>
      </c>
      <c r="P121">
        <v>6.6217711093248199E-2</v>
      </c>
      <c r="Q121">
        <v>24.576502462263399</v>
      </c>
      <c r="R121">
        <v>3.3697611746067203E-2</v>
      </c>
      <c r="S121">
        <v>24.610200074009501</v>
      </c>
      <c r="T121">
        <v>45.2744190675431</v>
      </c>
      <c r="U121">
        <v>6.1049026252336401E-2</v>
      </c>
    </row>
    <row r="122" spans="12:21" x14ac:dyDescent="0.25">
      <c r="L122" s="46">
        <v>3</v>
      </c>
      <c r="M122" s="46">
        <v>834</v>
      </c>
      <c r="N122">
        <v>226</v>
      </c>
      <c r="O122">
        <v>14.098083539865501</v>
      </c>
      <c r="P122">
        <v>5.2097610936149299E-2</v>
      </c>
      <c r="Q122">
        <v>24.610200074009501</v>
      </c>
      <c r="R122">
        <v>3.51050428091607E-2</v>
      </c>
      <c r="S122">
        <v>24.645305116818601</v>
      </c>
      <c r="T122">
        <v>45.291863910836199</v>
      </c>
      <c r="U122">
        <v>4.6354909272883001E-2</v>
      </c>
    </row>
    <row r="123" spans="12:21" x14ac:dyDescent="0.25">
      <c r="L123" s="46">
        <v>3</v>
      </c>
      <c r="M123" s="46">
        <v>816</v>
      </c>
      <c r="N123">
        <v>219</v>
      </c>
      <c r="O123">
        <v>16.176872917704799</v>
      </c>
      <c r="P123">
        <v>6.6059382603297703E-2</v>
      </c>
      <c r="Q123">
        <v>24.645305116818601</v>
      </c>
      <c r="R123">
        <v>3.6745393797505001E-2</v>
      </c>
      <c r="S123">
        <v>24.682050510616101</v>
      </c>
      <c r="T123">
        <v>45.376330536838402</v>
      </c>
      <c r="U123">
        <v>6.09121692047161E-2</v>
      </c>
    </row>
    <row r="124" spans="12:21" x14ac:dyDescent="0.25">
      <c r="L124" s="46">
        <v>3</v>
      </c>
      <c r="M124" s="46">
        <v>678</v>
      </c>
      <c r="N124">
        <v>163</v>
      </c>
      <c r="O124">
        <v>17.0767307098256</v>
      </c>
      <c r="P124">
        <v>7.61469501493581E-2</v>
      </c>
      <c r="Q124">
        <v>24.682050510616101</v>
      </c>
      <c r="R124">
        <v>2.79494893839328E-2</v>
      </c>
      <c r="S124">
        <v>24.71</v>
      </c>
      <c r="T124">
        <v>45.427163568764499</v>
      </c>
      <c r="U124">
        <v>7.1321313386209104E-2</v>
      </c>
    </row>
    <row r="125" spans="12:21" x14ac:dyDescent="0.25">
      <c r="L125" s="46">
        <v>3</v>
      </c>
      <c r="M125" s="46">
        <v>452</v>
      </c>
      <c r="N125">
        <v>86</v>
      </c>
      <c r="O125">
        <v>16.48380972583</v>
      </c>
      <c r="P125">
        <v>6.4103950112424202E-2</v>
      </c>
      <c r="Q125">
        <v>24.71</v>
      </c>
      <c r="R125">
        <v>3.2049035466825797E-2</v>
      </c>
      <c r="S125">
        <v>25.350300851545899</v>
      </c>
      <c r="T125">
        <v>45.463322995382597</v>
      </c>
      <c r="U125">
        <v>5.9368472154126099E-2</v>
      </c>
    </row>
    <row r="126" spans="12:21" x14ac:dyDescent="0.25">
      <c r="L126" s="46">
        <v>3</v>
      </c>
      <c r="M126" s="46">
        <v>584</v>
      </c>
      <c r="N126">
        <v>132</v>
      </c>
      <c r="O126">
        <v>16.463142352748299</v>
      </c>
      <c r="P126">
        <v>6.3761146840069505E-2</v>
      </c>
      <c r="Q126">
        <v>25.350300851545899</v>
      </c>
      <c r="R126">
        <v>3.3233532061707302E-2</v>
      </c>
      <c r="S126">
        <v>25.3835343836075</v>
      </c>
      <c r="T126">
        <v>45.421257975161197</v>
      </c>
      <c r="U126">
        <v>5.9049931911287698E-2</v>
      </c>
    </row>
    <row r="127" spans="12:21" x14ac:dyDescent="0.25">
      <c r="L127" s="46">
        <v>3</v>
      </c>
      <c r="M127" s="46">
        <v>625</v>
      </c>
      <c r="N127">
        <v>145</v>
      </c>
      <c r="O127">
        <v>16.066578531624302</v>
      </c>
      <c r="P127">
        <v>6.0399956471460001E-2</v>
      </c>
      <c r="Q127">
        <v>25.3835343836075</v>
      </c>
      <c r="R127">
        <v>2.8451441912307099E-2</v>
      </c>
      <c r="S127">
        <v>25.4119858255198</v>
      </c>
      <c r="T127">
        <v>45.471294845185597</v>
      </c>
      <c r="U127">
        <v>5.5586947838959601E-2</v>
      </c>
    </row>
    <row r="128" spans="12:21" x14ac:dyDescent="0.25">
      <c r="L128" s="46">
        <v>3</v>
      </c>
      <c r="M128" s="46">
        <v>504</v>
      </c>
      <c r="N128">
        <v>104</v>
      </c>
      <c r="O128">
        <v>16.804791284663398</v>
      </c>
      <c r="P128">
        <v>6.6247404420729503E-2</v>
      </c>
      <c r="Q128">
        <v>25.4119858255198</v>
      </c>
      <c r="R128">
        <v>3.0064232205044401E-2</v>
      </c>
      <c r="S128">
        <v>25.442050057724799</v>
      </c>
      <c r="T128">
        <v>45.555924750385202</v>
      </c>
      <c r="U128">
        <v>6.1618076355358799E-2</v>
      </c>
    </row>
    <row r="129" spans="12:21" x14ac:dyDescent="0.25">
      <c r="L129" s="46">
        <v>3</v>
      </c>
      <c r="M129" s="46">
        <v>517</v>
      </c>
      <c r="N129">
        <v>107</v>
      </c>
      <c r="O129">
        <v>15.859653426486</v>
      </c>
      <c r="P129">
        <v>5.8479179667597497E-2</v>
      </c>
      <c r="Q129">
        <v>25.442050057724799</v>
      </c>
      <c r="R129">
        <v>2.7389807585109401E-2</v>
      </c>
      <c r="S129">
        <v>25.469439865309901</v>
      </c>
      <c r="T129">
        <v>45.608725981710897</v>
      </c>
      <c r="U129">
        <v>5.3602532277672199E-2</v>
      </c>
    </row>
    <row r="130" spans="12:21" x14ac:dyDescent="0.25">
      <c r="L130" s="46">
        <v>3</v>
      </c>
      <c r="M130" s="46">
        <v>432</v>
      </c>
      <c r="N130">
        <v>78</v>
      </c>
      <c r="O130">
        <v>16.156810345011799</v>
      </c>
      <c r="P130">
        <v>6.0376330727605503E-2</v>
      </c>
      <c r="Q130">
        <v>25.469439865309901</v>
      </c>
      <c r="R130">
        <v>3.0560134690099602E-2</v>
      </c>
      <c r="S130">
        <v>25.5</v>
      </c>
      <c r="T130">
        <v>45.645098234415897</v>
      </c>
      <c r="U130">
        <v>5.5578225608904797E-2</v>
      </c>
    </row>
    <row r="131" spans="12:21" x14ac:dyDescent="0.25">
      <c r="L131" s="46">
        <v>3</v>
      </c>
      <c r="M131" s="46">
        <v>278</v>
      </c>
      <c r="N131">
        <v>40</v>
      </c>
      <c r="O131">
        <v>16.136670769993898</v>
      </c>
      <c r="P131">
        <v>5.9965403817257797E-2</v>
      </c>
      <c r="Q131">
        <v>25.5</v>
      </c>
      <c r="R131">
        <v>3.9000199581795202E-2</v>
      </c>
      <c r="S131">
        <v>25.544280319168902</v>
      </c>
      <c r="T131">
        <v>45.668453832965398</v>
      </c>
      <c r="U131">
        <v>5.5180818363579402E-2</v>
      </c>
    </row>
    <row r="132" spans="12:21" x14ac:dyDescent="0.25">
      <c r="L132" s="46">
        <v>3</v>
      </c>
      <c r="M132" s="46">
        <v>444</v>
      </c>
      <c r="N132">
        <v>83</v>
      </c>
      <c r="O132">
        <v>15.9421193776843</v>
      </c>
      <c r="P132">
        <v>5.8353160732717499E-2</v>
      </c>
      <c r="Q132">
        <v>25.544280319168902</v>
      </c>
      <c r="R132">
        <v>2.94485571500251E-2</v>
      </c>
      <c r="S132">
        <v>25.573728876318899</v>
      </c>
      <c r="T132">
        <v>45.753904377704799</v>
      </c>
      <c r="U132">
        <v>5.3509021276293103E-2</v>
      </c>
    </row>
    <row r="133" spans="12:21" x14ac:dyDescent="0.25">
      <c r="L133" s="46">
        <v>3</v>
      </c>
      <c r="M133" s="46">
        <v>282</v>
      </c>
      <c r="N133">
        <v>41</v>
      </c>
      <c r="O133">
        <v>16.07392976013</v>
      </c>
      <c r="P133">
        <v>5.9016787808563002E-2</v>
      </c>
      <c r="Q133">
        <v>25.573728876318899</v>
      </c>
      <c r="R133">
        <v>3.5321691277737099E-2</v>
      </c>
      <c r="S133">
        <v>25.609050567596601</v>
      </c>
      <c r="T133">
        <v>45.813675718262402</v>
      </c>
      <c r="U133">
        <v>5.4207269148978297E-2</v>
      </c>
    </row>
    <row r="134" spans="12:21" x14ac:dyDescent="0.25">
      <c r="L134" s="46">
        <v>3</v>
      </c>
      <c r="M134" s="46">
        <v>322</v>
      </c>
      <c r="N134">
        <v>50</v>
      </c>
      <c r="O134">
        <v>16.358849071003601</v>
      </c>
      <c r="P134">
        <v>6.0792225442958002E-2</v>
      </c>
      <c r="Q134">
        <v>25.609050567596601</v>
      </c>
      <c r="R134">
        <v>2.5229648551600099E-2</v>
      </c>
      <c r="S134">
        <v>25.634280216148099</v>
      </c>
      <c r="T134">
        <v>45.944084189840602</v>
      </c>
      <c r="U134">
        <v>5.6024953903207698E-2</v>
      </c>
    </row>
    <row r="135" spans="12:21" x14ac:dyDescent="0.25">
      <c r="L135" s="46">
        <v>3</v>
      </c>
      <c r="M135" s="46">
        <v>599</v>
      </c>
      <c r="N135">
        <v>137</v>
      </c>
      <c r="O135">
        <v>16.544441219498399</v>
      </c>
      <c r="P135">
        <v>6.1849657322016902E-2</v>
      </c>
      <c r="Q135">
        <v>25.634280216148099</v>
      </c>
      <c r="R135">
        <v>4.6172376493056798E-2</v>
      </c>
      <c r="S135">
        <v>25.6804525926411</v>
      </c>
      <c r="T135">
        <v>46.031801176090298</v>
      </c>
      <c r="U135">
        <v>5.7126036787805902E-2</v>
      </c>
    </row>
    <row r="136" spans="12:21" x14ac:dyDescent="0.25">
      <c r="L136" s="46">
        <v>3</v>
      </c>
      <c r="M136" s="46">
        <v>415</v>
      </c>
      <c r="N136">
        <v>73</v>
      </c>
      <c r="O136">
        <v>16.548816354352599</v>
      </c>
      <c r="P136">
        <v>6.1695202585134501E-2</v>
      </c>
      <c r="Q136">
        <v>25.6804525926411</v>
      </c>
      <c r="R136">
        <v>2.9547407358850399E-2</v>
      </c>
      <c r="S136">
        <v>25.71</v>
      </c>
      <c r="T136">
        <v>46.050613119979801</v>
      </c>
      <c r="U136">
        <v>5.6984695548653201E-2</v>
      </c>
    </row>
    <row r="137" spans="12:21" x14ac:dyDescent="0.25">
      <c r="L137" s="46">
        <v>3</v>
      </c>
      <c r="M137" s="46">
        <v>511</v>
      </c>
      <c r="N137">
        <v>105</v>
      </c>
      <c r="O137">
        <v>16.847724688395498</v>
      </c>
      <c r="P137">
        <v>6.0238458196888001E-2</v>
      </c>
      <c r="Q137">
        <v>25.71</v>
      </c>
      <c r="R137">
        <v>2.5370353020971601E-2</v>
      </c>
      <c r="S137">
        <v>26.3538214887562</v>
      </c>
      <c r="T137">
        <v>46.062738038538299</v>
      </c>
      <c r="U137">
        <v>5.5914922336546602E-2</v>
      </c>
    </row>
    <row r="138" spans="12:21" x14ac:dyDescent="0.25">
      <c r="L138" s="46">
        <v>3</v>
      </c>
      <c r="M138" s="46">
        <v>501</v>
      </c>
      <c r="N138">
        <v>101</v>
      </c>
      <c r="O138">
        <v>17.685001845433799</v>
      </c>
      <c r="P138">
        <v>6.7056527968152896E-2</v>
      </c>
      <c r="Q138">
        <v>26.3538214887562</v>
      </c>
      <c r="R138">
        <v>2.8890719783121702E-2</v>
      </c>
      <c r="S138">
        <v>26.382712208539299</v>
      </c>
      <c r="T138">
        <v>46.079838125635199</v>
      </c>
      <c r="U138">
        <v>6.2939046968886594E-2</v>
      </c>
    </row>
    <row r="139" spans="12:21" x14ac:dyDescent="0.25">
      <c r="L139" s="46">
        <v>3</v>
      </c>
      <c r="M139" s="46">
        <v>270</v>
      </c>
      <c r="N139">
        <v>39</v>
      </c>
      <c r="O139">
        <v>16.4515150057806</v>
      </c>
      <c r="P139">
        <v>5.7169484971863201E-2</v>
      </c>
      <c r="Q139">
        <v>26.382712208539299</v>
      </c>
      <c r="R139">
        <v>4.23511198766377E-2</v>
      </c>
      <c r="S139">
        <v>26.425063328415899</v>
      </c>
      <c r="T139">
        <v>46.0583648483343</v>
      </c>
      <c r="U139">
        <v>5.2796072108705697E-2</v>
      </c>
    </row>
    <row r="140" spans="12:21" x14ac:dyDescent="0.25">
      <c r="L140" s="46">
        <v>3</v>
      </c>
      <c r="M140" s="46">
        <v>215</v>
      </c>
      <c r="N140">
        <v>26</v>
      </c>
      <c r="O140">
        <v>17.048028755089899</v>
      </c>
      <c r="P140">
        <v>6.0910626444456502E-2</v>
      </c>
      <c r="Q140">
        <v>26.425063328415899</v>
      </c>
      <c r="R140">
        <v>3.0520576220348501E-2</v>
      </c>
      <c r="S140">
        <v>26.4555839046362</v>
      </c>
      <c r="T140">
        <v>46.283512277084697</v>
      </c>
      <c r="U140">
        <v>5.6618932957810598E-2</v>
      </c>
    </row>
    <row r="141" spans="12:21" x14ac:dyDescent="0.25">
      <c r="L141" s="46">
        <v>3</v>
      </c>
      <c r="M141" s="46">
        <v>396</v>
      </c>
      <c r="N141">
        <v>65</v>
      </c>
      <c r="O141">
        <v>17.334652510601099</v>
      </c>
      <c r="P141">
        <v>6.2771414685006299E-2</v>
      </c>
      <c r="Q141">
        <v>26.4555839046362</v>
      </c>
      <c r="R141">
        <v>4.4416095363772799E-2</v>
      </c>
      <c r="S141">
        <v>26.5</v>
      </c>
      <c r="T141">
        <v>46.380155528042103</v>
      </c>
      <c r="U141">
        <v>5.8536511390995902E-2</v>
      </c>
    </row>
    <row r="142" spans="12:21" x14ac:dyDescent="0.25">
      <c r="L142" s="46">
        <v>3</v>
      </c>
      <c r="M142" s="46">
        <v>559</v>
      </c>
      <c r="N142">
        <v>123</v>
      </c>
      <c r="O142">
        <v>14.939459099224701</v>
      </c>
      <c r="P142">
        <v>4.8420776449203E-2</v>
      </c>
      <c r="Q142">
        <v>26.5</v>
      </c>
      <c r="R142">
        <v>4.1534198924080799E-2</v>
      </c>
      <c r="S142">
        <v>26.554459217124101</v>
      </c>
      <c r="T142">
        <v>46.508251971917502</v>
      </c>
      <c r="U142">
        <v>4.3648721952432398E-2</v>
      </c>
    </row>
    <row r="143" spans="12:21" x14ac:dyDescent="0.25">
      <c r="L143" s="46">
        <v>3</v>
      </c>
      <c r="M143" s="46">
        <v>841</v>
      </c>
      <c r="N143">
        <v>229</v>
      </c>
      <c r="O143">
        <v>17.547471214642801</v>
      </c>
      <c r="P143">
        <v>6.3763726901790801E-2</v>
      </c>
      <c r="Q143">
        <v>26.554459217124101</v>
      </c>
      <c r="R143">
        <v>3.4228964998370998E-2</v>
      </c>
      <c r="S143">
        <v>26.5886881821225</v>
      </c>
      <c r="T143">
        <v>46.567491865163902</v>
      </c>
      <c r="U143">
        <v>5.9568684942276101E-2</v>
      </c>
    </row>
    <row r="144" spans="12:21" x14ac:dyDescent="0.25">
      <c r="L144" s="46">
        <v>3</v>
      </c>
      <c r="M144" s="46">
        <v>898</v>
      </c>
      <c r="N144">
        <v>253</v>
      </c>
      <c r="O144">
        <v>16.306819599607</v>
      </c>
      <c r="P144">
        <v>5.4837405583256602E-2</v>
      </c>
      <c r="Q144">
        <v>26.5886881821225</v>
      </c>
      <c r="R144">
        <v>3.7416740752234098E-2</v>
      </c>
      <c r="S144">
        <v>26.626104922874699</v>
      </c>
      <c r="T144">
        <v>46.619588109625099</v>
      </c>
      <c r="U144">
        <v>5.03752564336001E-2</v>
      </c>
    </row>
    <row r="145" spans="12:21" x14ac:dyDescent="0.25">
      <c r="L145" s="46">
        <v>3</v>
      </c>
      <c r="M145" s="46">
        <v>845</v>
      </c>
      <c r="N145">
        <v>232</v>
      </c>
      <c r="O145">
        <v>17.523428989796301</v>
      </c>
      <c r="P145">
        <v>6.3058657172432198E-2</v>
      </c>
      <c r="Q145">
        <v>26.626104922874699</v>
      </c>
      <c r="R145">
        <v>3.2187186885566398E-2</v>
      </c>
      <c r="S145">
        <v>26.6582921097602</v>
      </c>
      <c r="T145">
        <v>46.612028609654502</v>
      </c>
      <c r="U145">
        <v>5.8875871335874998E-2</v>
      </c>
    </row>
    <row r="146" spans="12:21" x14ac:dyDescent="0.25">
      <c r="L146" s="46">
        <v>3</v>
      </c>
      <c r="M146" s="46">
        <v>704</v>
      </c>
      <c r="N146">
        <v>174</v>
      </c>
      <c r="O146">
        <v>13.833545236768799</v>
      </c>
      <c r="P146">
        <v>4.3866042864476699E-2</v>
      </c>
      <c r="Q146">
        <v>26.6582921097602</v>
      </c>
      <c r="R146">
        <v>2.84457464776544E-2</v>
      </c>
      <c r="S146">
        <v>26.686737856237801</v>
      </c>
      <c r="T146">
        <v>46.635234647481703</v>
      </c>
      <c r="U146">
        <v>3.8864395271556898E-2</v>
      </c>
    </row>
    <row r="147" spans="12:21" x14ac:dyDescent="0.25">
      <c r="L147" s="46">
        <v>3</v>
      </c>
      <c r="M147" s="46">
        <v>660</v>
      </c>
      <c r="N147">
        <v>155</v>
      </c>
      <c r="O147">
        <v>17.974843642615099</v>
      </c>
      <c r="P147">
        <v>6.6617625162554095E-2</v>
      </c>
      <c r="Q147">
        <v>26.686737856237801</v>
      </c>
      <c r="R147">
        <v>2.3262143762157302E-2</v>
      </c>
      <c r="S147">
        <v>26.71</v>
      </c>
      <c r="T147">
        <v>46.669382793869602</v>
      </c>
      <c r="U147">
        <v>6.2544534936518903E-2</v>
      </c>
    </row>
    <row r="148" spans="12:21" x14ac:dyDescent="0.25">
      <c r="L148" s="46">
        <v>3</v>
      </c>
      <c r="M148" s="46">
        <v>770</v>
      </c>
      <c r="N148">
        <v>199</v>
      </c>
      <c r="O148">
        <v>18.915838414872098</v>
      </c>
      <c r="P148">
        <v>7.1060613388261695E-2</v>
      </c>
      <c r="Q148">
        <v>26.71</v>
      </c>
      <c r="R148">
        <v>2.6247510613435599E-2</v>
      </c>
      <c r="S148">
        <v>27.3516193923533</v>
      </c>
      <c r="T148">
        <v>46.797174170790697</v>
      </c>
      <c r="U148">
        <v>6.7432233127780905E-2</v>
      </c>
    </row>
    <row r="149" spans="12:21" x14ac:dyDescent="0.25">
      <c r="L149" s="46">
        <v>3</v>
      </c>
      <c r="M149" s="46">
        <v>775</v>
      </c>
      <c r="N149">
        <v>202</v>
      </c>
      <c r="O149">
        <v>17.755401639346601</v>
      </c>
      <c r="P149">
        <v>6.0393508129366003E-2</v>
      </c>
      <c r="Q149">
        <v>27.3516193923533</v>
      </c>
      <c r="R149">
        <v>2.58988160881784E-2</v>
      </c>
      <c r="S149">
        <v>27.377518208441401</v>
      </c>
      <c r="T149">
        <v>46.803008580916</v>
      </c>
      <c r="U149">
        <v>5.6527340522389301E-2</v>
      </c>
    </row>
    <row r="150" spans="12:21" x14ac:dyDescent="0.25">
      <c r="L150" s="46">
        <v>3</v>
      </c>
      <c r="M150" s="46">
        <v>818</v>
      </c>
      <c r="N150">
        <v>220</v>
      </c>
      <c r="O150">
        <v>19.0494030255397</v>
      </c>
      <c r="P150">
        <v>7.2077915305811396E-2</v>
      </c>
      <c r="Q150">
        <v>27.377518208441401</v>
      </c>
      <c r="R150">
        <v>2.83278404557352E-2</v>
      </c>
      <c r="S150">
        <v>27.4058460488971</v>
      </c>
      <c r="T150">
        <v>46.8381045806372</v>
      </c>
      <c r="U150">
        <v>6.8497184257044999E-2</v>
      </c>
    </row>
    <row r="151" spans="12:21" x14ac:dyDescent="0.25">
      <c r="L151" s="46">
        <v>3</v>
      </c>
      <c r="M151" s="46">
        <v>766</v>
      </c>
      <c r="N151">
        <v>198</v>
      </c>
      <c r="O151">
        <v>18.770967902438599</v>
      </c>
      <c r="P151">
        <v>6.8467418010365905E-2</v>
      </c>
      <c r="Q151">
        <v>27.4058460488971</v>
      </c>
      <c r="R151">
        <v>2.5357154981972E-2</v>
      </c>
      <c r="S151">
        <v>27.4312032038791</v>
      </c>
      <c r="T151">
        <v>47.049736429348798</v>
      </c>
      <c r="U151">
        <v>6.4764677799989498E-2</v>
      </c>
    </row>
    <row r="152" spans="12:21" x14ac:dyDescent="0.25">
      <c r="L152" s="46">
        <v>3</v>
      </c>
      <c r="M152" s="46">
        <v>653</v>
      </c>
      <c r="N152">
        <v>151</v>
      </c>
      <c r="O152">
        <v>18.799175540259998</v>
      </c>
      <c r="P152">
        <v>6.8286467239318499E-2</v>
      </c>
      <c r="Q152">
        <v>27.4312032038791</v>
      </c>
      <c r="R152">
        <v>3.7083993824465603E-2</v>
      </c>
      <c r="S152">
        <v>27.4682871977035</v>
      </c>
      <c r="T152">
        <v>47.170730345404102</v>
      </c>
      <c r="U152">
        <v>6.45715220803387E-2</v>
      </c>
    </row>
    <row r="153" spans="12:21" x14ac:dyDescent="0.25">
      <c r="L153" s="46">
        <v>3</v>
      </c>
      <c r="M153" s="46">
        <v>800</v>
      </c>
      <c r="N153">
        <v>214</v>
      </c>
      <c r="O153">
        <v>17.033803382128699</v>
      </c>
      <c r="P153">
        <v>5.4681903007391702E-2</v>
      </c>
      <c r="Q153">
        <v>27.4682871977035</v>
      </c>
      <c r="R153">
        <v>3.1712802296496097E-2</v>
      </c>
      <c r="S153">
        <v>27.5</v>
      </c>
      <c r="T153">
        <v>47.235505843480396</v>
      </c>
      <c r="U153">
        <v>5.0618845651863399E-2</v>
      </c>
    </row>
    <row r="154" spans="12:21" x14ac:dyDescent="0.25">
      <c r="L154" s="46">
        <v>3</v>
      </c>
      <c r="M154" s="46">
        <v>700</v>
      </c>
      <c r="N154">
        <v>173</v>
      </c>
      <c r="O154">
        <v>18.986779765005402</v>
      </c>
      <c r="P154">
        <v>6.9353196758025801E-2</v>
      </c>
      <c r="Q154">
        <v>27.5</v>
      </c>
      <c r="R154">
        <v>2.8626655632495598E-2</v>
      </c>
      <c r="S154">
        <v>27.563140344534499</v>
      </c>
      <c r="T154">
        <v>47.259769750867697</v>
      </c>
      <c r="U154">
        <v>6.5696680250906095E-2</v>
      </c>
    </row>
    <row r="155" spans="12:21" x14ac:dyDescent="0.25">
      <c r="L155" s="46">
        <v>3</v>
      </c>
      <c r="M155" s="46">
        <v>684</v>
      </c>
      <c r="N155">
        <v>165</v>
      </c>
      <c r="O155">
        <v>16.225640165871202</v>
      </c>
      <c r="P155">
        <v>5.0105595998587799E-2</v>
      </c>
      <c r="Q155">
        <v>27.563140344534499</v>
      </c>
      <c r="R155">
        <v>2.8195425451661701E-2</v>
      </c>
      <c r="S155">
        <v>27.591335769986099</v>
      </c>
      <c r="T155">
        <v>47.289020485873799</v>
      </c>
      <c r="U155">
        <v>4.5914135038735503E-2</v>
      </c>
    </row>
    <row r="156" spans="12:21" x14ac:dyDescent="0.25">
      <c r="L156" s="46">
        <v>3</v>
      </c>
      <c r="M156" s="46">
        <v>585</v>
      </c>
      <c r="N156">
        <v>133</v>
      </c>
      <c r="O156">
        <v>19.455258681410498</v>
      </c>
      <c r="P156">
        <v>7.4227412928921294E-2</v>
      </c>
      <c r="Q156">
        <v>27.591335769986099</v>
      </c>
      <c r="R156">
        <v>3.0771840728019102E-2</v>
      </c>
      <c r="S156">
        <v>27.622107610714099</v>
      </c>
      <c r="T156">
        <v>47.296274239485903</v>
      </c>
      <c r="U156">
        <v>7.0706050277408797E-2</v>
      </c>
    </row>
    <row r="157" spans="12:21" x14ac:dyDescent="0.25">
      <c r="L157" s="46">
        <v>3</v>
      </c>
      <c r="M157" s="46">
        <v>373</v>
      </c>
      <c r="N157">
        <v>60</v>
      </c>
      <c r="O157">
        <v>16.786411802691099</v>
      </c>
      <c r="P157">
        <v>5.26592714280524E-2</v>
      </c>
      <c r="Q157">
        <v>27.622107610714099</v>
      </c>
      <c r="R157">
        <v>3.0234965185947701E-2</v>
      </c>
      <c r="S157">
        <v>27.652342575900001</v>
      </c>
      <c r="T157">
        <v>47.280910075237401</v>
      </c>
      <c r="U157">
        <v>4.8608264531787099E-2</v>
      </c>
    </row>
    <row r="158" spans="12:21" x14ac:dyDescent="0.25">
      <c r="L158" s="46">
        <v>3</v>
      </c>
      <c r="M158" s="46">
        <v>657</v>
      </c>
      <c r="N158">
        <v>153</v>
      </c>
      <c r="O158">
        <v>18.571054876381201</v>
      </c>
      <c r="P158">
        <v>6.4363314076968603E-2</v>
      </c>
      <c r="Q158">
        <v>27.652342575900001</v>
      </c>
      <c r="R158">
        <v>3.3886832162354198E-2</v>
      </c>
      <c r="S158">
        <v>27.686229408062299</v>
      </c>
      <c r="T158">
        <v>47.3430111458879</v>
      </c>
      <c r="U158">
        <v>6.0646062398162601E-2</v>
      </c>
    </row>
    <row r="159" spans="12:21" x14ac:dyDescent="0.25">
      <c r="L159" s="46">
        <v>3</v>
      </c>
      <c r="M159" s="46">
        <v>718</v>
      </c>
      <c r="N159">
        <v>178</v>
      </c>
      <c r="O159">
        <v>18.331685447883501</v>
      </c>
      <c r="P159">
        <v>6.2155388088266102E-2</v>
      </c>
      <c r="Q159">
        <v>27.686229408062299</v>
      </c>
      <c r="R159">
        <v>2.37705919376229E-2</v>
      </c>
      <c r="S159">
        <v>27.71</v>
      </c>
      <c r="T159">
        <v>47.414791540968103</v>
      </c>
      <c r="U159">
        <v>5.8382546112107199E-2</v>
      </c>
    </row>
    <row r="160" spans="12:21" x14ac:dyDescent="0.25">
      <c r="L160">
        <v>4</v>
      </c>
      <c r="M160" s="46">
        <v>111</v>
      </c>
      <c r="N160">
        <v>11</v>
      </c>
      <c r="O160">
        <v>14.8552785169597</v>
      </c>
      <c r="P160">
        <v>5.7120680724201102E-2</v>
      </c>
      <c r="Q160">
        <v>24.33</v>
      </c>
      <c r="R160">
        <v>2.0255116344266799E-2</v>
      </c>
      <c r="S160">
        <v>24.468952730986899</v>
      </c>
      <c r="T160">
        <v>45.338573014216003</v>
      </c>
      <c r="U160">
        <v>5.14715424048914E-2</v>
      </c>
    </row>
    <row r="161" spans="12:21" x14ac:dyDescent="0.25">
      <c r="L161" s="46">
        <v>4</v>
      </c>
      <c r="M161" s="46">
        <v>197</v>
      </c>
      <c r="N161">
        <v>21</v>
      </c>
      <c r="O161">
        <v>12.233611177767299</v>
      </c>
      <c r="P161">
        <v>4.4901264322981901E-2</v>
      </c>
      <c r="Q161">
        <v>24.468952730986899</v>
      </c>
      <c r="R161">
        <v>3.1047269013062598E-2</v>
      </c>
      <c r="S161">
        <v>24.5</v>
      </c>
      <c r="T161">
        <v>45.299433118835097</v>
      </c>
      <c r="U161">
        <v>3.84494303589012E-2</v>
      </c>
    </row>
    <row r="162" spans="12:21" x14ac:dyDescent="0.25">
      <c r="L162" s="46">
        <v>4</v>
      </c>
      <c r="M162" s="46">
        <v>196</v>
      </c>
      <c r="N162">
        <v>20</v>
      </c>
      <c r="O162">
        <v>15.750912515751001</v>
      </c>
      <c r="P162">
        <v>6.3359369973323199E-2</v>
      </c>
      <c r="Q162">
        <v>24.5</v>
      </c>
      <c r="R162">
        <v>2.1447297066990299E-2</v>
      </c>
      <c r="S162">
        <v>24.548160211045801</v>
      </c>
      <c r="T162">
        <v>45.235866441116002</v>
      </c>
      <c r="U162">
        <v>5.8054554457931701E-2</v>
      </c>
    </row>
    <row r="163" spans="12:21" x14ac:dyDescent="0.25">
      <c r="L163" s="46">
        <v>4</v>
      </c>
      <c r="M163" s="46">
        <v>206</v>
      </c>
      <c r="N163">
        <v>23</v>
      </c>
      <c r="O163">
        <v>15.0308446337798</v>
      </c>
      <c r="P163">
        <v>5.7864626911151303E-2</v>
      </c>
      <c r="Q163">
        <v>24.548160211045801</v>
      </c>
      <c r="R163">
        <v>2.30391637179065E-2</v>
      </c>
      <c r="S163">
        <v>24.571199374763701</v>
      </c>
      <c r="T163">
        <v>45.228705121551997</v>
      </c>
      <c r="U163">
        <v>5.2365701299086798E-2</v>
      </c>
    </row>
    <row r="164" spans="12:21" x14ac:dyDescent="0.25">
      <c r="L164" s="46">
        <v>4</v>
      </c>
      <c r="M164" s="46">
        <v>219</v>
      </c>
      <c r="N164">
        <v>30</v>
      </c>
      <c r="O164">
        <v>15.6408599711321</v>
      </c>
      <c r="P164">
        <v>6.2201480418611101E-2</v>
      </c>
      <c r="Q164">
        <v>24.571199374763701</v>
      </c>
      <c r="R164">
        <v>2.6326254952973398E-2</v>
      </c>
      <c r="S164">
        <v>24.5975256297166</v>
      </c>
      <c r="T164">
        <v>45.186970245030899</v>
      </c>
      <c r="U164">
        <v>5.6907496502135203E-2</v>
      </c>
    </row>
    <row r="165" spans="12:21" x14ac:dyDescent="0.25">
      <c r="L165" s="46">
        <v>4</v>
      </c>
      <c r="M165" s="46">
        <v>231</v>
      </c>
      <c r="N165">
        <v>34</v>
      </c>
      <c r="O165">
        <v>15.780666071308801</v>
      </c>
      <c r="P165">
        <v>6.3315095561176801E-2</v>
      </c>
      <c r="Q165">
        <v>24.5975256297166</v>
      </c>
      <c r="R165">
        <v>2.3576833806295799E-2</v>
      </c>
      <c r="S165">
        <v>24.621102463522899</v>
      </c>
      <c r="T165">
        <v>45.088317103943602</v>
      </c>
      <c r="U165">
        <v>5.8108034265481001E-2</v>
      </c>
    </row>
    <row r="166" spans="12:21" x14ac:dyDescent="0.25">
      <c r="L166" s="46">
        <v>4</v>
      </c>
      <c r="M166" s="46">
        <v>59</v>
      </c>
      <c r="N166">
        <v>4</v>
      </c>
      <c r="O166">
        <v>13.7409560147262</v>
      </c>
      <c r="P166">
        <v>5.0538065225346297E-2</v>
      </c>
      <c r="Q166">
        <v>24.621102463522899</v>
      </c>
      <c r="R166">
        <v>3.6743423144010003E-2</v>
      </c>
      <c r="S166">
        <v>24.657845886666902</v>
      </c>
      <c r="T166">
        <v>45.018389167542701</v>
      </c>
      <c r="U166">
        <v>4.4790384382104802E-2</v>
      </c>
    </row>
    <row r="167" spans="12:21" x14ac:dyDescent="0.25">
      <c r="L167" s="46">
        <v>4</v>
      </c>
      <c r="M167" s="46">
        <v>498</v>
      </c>
      <c r="N167">
        <v>100</v>
      </c>
      <c r="O167">
        <v>16.586517931855699</v>
      </c>
      <c r="P167">
        <v>7.1057829875925099E-2</v>
      </c>
      <c r="Q167">
        <v>24.657845886666902</v>
      </c>
      <c r="R167">
        <v>5.21541133330745E-2</v>
      </c>
      <c r="S167">
        <v>24.71</v>
      </c>
      <c r="T167">
        <v>44.6929342797348</v>
      </c>
      <c r="U167">
        <v>6.6281176515086998E-2</v>
      </c>
    </row>
    <row r="168" spans="12:21" x14ac:dyDescent="0.25">
      <c r="L168" s="46">
        <v>4</v>
      </c>
      <c r="M168" s="46">
        <v>182</v>
      </c>
      <c r="N168">
        <v>17</v>
      </c>
      <c r="O168">
        <v>16.052825438484</v>
      </c>
      <c r="P168">
        <v>6.1649250309485502E-2</v>
      </c>
      <c r="Q168">
        <v>24.71</v>
      </c>
      <c r="R168">
        <v>4.7877736869474601E-2</v>
      </c>
      <c r="S168">
        <v>25.3612426046545</v>
      </c>
      <c r="T168">
        <v>44.5251129281327</v>
      </c>
      <c r="U168">
        <v>5.7096650266559197E-2</v>
      </c>
    </row>
    <row r="169" spans="12:21" x14ac:dyDescent="0.25">
      <c r="L169" s="46">
        <v>4</v>
      </c>
      <c r="M169" s="46">
        <v>516</v>
      </c>
      <c r="N169">
        <v>106</v>
      </c>
      <c r="O169">
        <v>16.169822940354099</v>
      </c>
      <c r="P169">
        <v>6.2684931977784006E-2</v>
      </c>
      <c r="Q169">
        <v>25.3612426046545</v>
      </c>
      <c r="R169">
        <v>4.7414038856969001E-2</v>
      </c>
      <c r="S169">
        <v>25.408656643511499</v>
      </c>
      <c r="T169">
        <v>44.190443759006101</v>
      </c>
      <c r="U169">
        <v>5.8289940274989099E-2</v>
      </c>
    </row>
    <row r="170" spans="12:21" x14ac:dyDescent="0.25">
      <c r="L170" s="46">
        <v>4</v>
      </c>
      <c r="M170" s="46">
        <v>442</v>
      </c>
      <c r="N170">
        <v>82</v>
      </c>
      <c r="O170">
        <v>15.7958595994387</v>
      </c>
      <c r="P170">
        <v>5.9750526579036498E-2</v>
      </c>
      <c r="Q170">
        <v>25.408656643511499</v>
      </c>
      <c r="R170">
        <v>2.66224218601834E-2</v>
      </c>
      <c r="S170">
        <v>25.435279065371599</v>
      </c>
      <c r="T170">
        <v>44.165842374081898</v>
      </c>
      <c r="U170">
        <v>5.5285098365850202E-2</v>
      </c>
    </row>
    <row r="171" spans="12:21" x14ac:dyDescent="0.25">
      <c r="L171" s="46">
        <v>4</v>
      </c>
      <c r="M171" s="46">
        <v>621</v>
      </c>
      <c r="N171">
        <v>143</v>
      </c>
      <c r="O171">
        <v>16.857445731588498</v>
      </c>
      <c r="P171">
        <v>6.8580283141347301E-2</v>
      </c>
      <c r="Q171">
        <v>25.435279065371599</v>
      </c>
      <c r="R171">
        <v>3.1832250250403898E-2</v>
      </c>
      <c r="S171">
        <v>25.467111315621999</v>
      </c>
      <c r="T171">
        <v>44.108506608590197</v>
      </c>
      <c r="U171">
        <v>6.4419342966822696E-2</v>
      </c>
    </row>
    <row r="172" spans="12:21" x14ac:dyDescent="0.25">
      <c r="L172" s="46">
        <v>4</v>
      </c>
      <c r="M172" s="46">
        <v>312</v>
      </c>
      <c r="N172">
        <v>49</v>
      </c>
      <c r="O172">
        <v>16.731757963199499</v>
      </c>
      <c r="P172">
        <v>6.7190959329523695E-2</v>
      </c>
      <c r="Q172">
        <v>25.467111315621999</v>
      </c>
      <c r="R172">
        <v>3.2888684377959901E-2</v>
      </c>
      <c r="S172">
        <v>25.5</v>
      </c>
      <c r="T172">
        <v>44.041998450373399</v>
      </c>
      <c r="U172">
        <v>6.3031342255735798E-2</v>
      </c>
    </row>
    <row r="173" spans="12:21" x14ac:dyDescent="0.25">
      <c r="L173" s="46">
        <v>4</v>
      </c>
      <c r="M173" s="46">
        <v>480</v>
      </c>
      <c r="N173">
        <v>98</v>
      </c>
      <c r="O173">
        <v>15.7338288471739</v>
      </c>
      <c r="P173">
        <v>5.88441418143568E-2</v>
      </c>
      <c r="Q173">
        <v>25.5</v>
      </c>
      <c r="R173">
        <v>2.92441343657668E-2</v>
      </c>
      <c r="S173">
        <v>25.566152261069501</v>
      </c>
      <c r="T173">
        <v>43.983014607723298</v>
      </c>
      <c r="U173">
        <v>5.4489735423133803E-2</v>
      </c>
    </row>
    <row r="174" spans="12:21" x14ac:dyDescent="0.25">
      <c r="L174" s="46">
        <v>4</v>
      </c>
      <c r="M174" s="46">
        <v>228</v>
      </c>
      <c r="N174">
        <v>33</v>
      </c>
      <c r="O174">
        <v>15.656704997215201</v>
      </c>
      <c r="P174">
        <v>5.8097516663854099E-2</v>
      </c>
      <c r="Q174">
        <v>25.566152261069501</v>
      </c>
      <c r="R174">
        <v>4.1323308475460799E-2</v>
      </c>
      <c r="S174">
        <v>25.607475569544899</v>
      </c>
      <c r="T174">
        <v>44.006119575030098</v>
      </c>
      <c r="U174">
        <v>5.3739191512266797E-2</v>
      </c>
    </row>
    <row r="175" spans="12:21" x14ac:dyDescent="0.25">
      <c r="L175" s="46">
        <v>4</v>
      </c>
      <c r="M175" s="46">
        <v>119</v>
      </c>
      <c r="N175">
        <v>12</v>
      </c>
      <c r="O175">
        <v>15.6027635248627</v>
      </c>
      <c r="P175">
        <v>5.7599012989026699E-2</v>
      </c>
      <c r="Q175">
        <v>25.607475569544899</v>
      </c>
      <c r="R175">
        <v>2.81791414722493E-2</v>
      </c>
      <c r="S175">
        <v>25.6356547110171</v>
      </c>
      <c r="T175">
        <v>44.015173494222303</v>
      </c>
      <c r="U175">
        <v>5.3239540723895501E-2</v>
      </c>
    </row>
    <row r="176" spans="12:21" x14ac:dyDescent="0.25">
      <c r="L176" s="46">
        <v>4</v>
      </c>
      <c r="M176" s="46">
        <v>81</v>
      </c>
      <c r="N176">
        <v>6</v>
      </c>
      <c r="O176">
        <v>16.038904922377299</v>
      </c>
      <c r="P176">
        <v>6.0703137478272801E-2</v>
      </c>
      <c r="Q176">
        <v>25.6356547110171</v>
      </c>
      <c r="R176">
        <v>2.5175145287531401E-2</v>
      </c>
      <c r="S176">
        <v>25.660829856304598</v>
      </c>
      <c r="T176">
        <v>43.794755051346399</v>
      </c>
      <c r="U176">
        <v>5.6525687027797901E-2</v>
      </c>
    </row>
    <row r="177" spans="12:21" x14ac:dyDescent="0.25">
      <c r="L177" s="46">
        <v>4</v>
      </c>
      <c r="M177" s="46">
        <v>420</v>
      </c>
      <c r="N177">
        <v>75</v>
      </c>
      <c r="O177">
        <v>16.662667726074499</v>
      </c>
      <c r="P177">
        <v>6.5583931878936894E-2</v>
      </c>
      <c r="Q177">
        <v>25.660829856304598</v>
      </c>
      <c r="R177">
        <v>4.9170143695338203E-2</v>
      </c>
      <c r="S177">
        <v>25.71</v>
      </c>
      <c r="T177">
        <v>43.679227942236402</v>
      </c>
      <c r="U177">
        <v>6.16144815943915E-2</v>
      </c>
    </row>
    <row r="178" spans="12:21" x14ac:dyDescent="0.25">
      <c r="L178" s="46">
        <v>4</v>
      </c>
      <c r="M178" s="46">
        <v>425</v>
      </c>
      <c r="N178">
        <v>77</v>
      </c>
      <c r="O178">
        <v>15.762504015629499</v>
      </c>
      <c r="P178">
        <v>5.6024252760277102E-2</v>
      </c>
      <c r="Q178">
        <v>25.71</v>
      </c>
      <c r="R178">
        <v>2.5001469850822199E-2</v>
      </c>
      <c r="S178">
        <v>26.348055231082199</v>
      </c>
      <c r="T178">
        <v>43.352889994034101</v>
      </c>
      <c r="U178">
        <v>5.2260762313993701E-2</v>
      </c>
    </row>
    <row r="179" spans="12:21" x14ac:dyDescent="0.25">
      <c r="L179" s="46">
        <v>4</v>
      </c>
      <c r="M179" s="46">
        <v>572</v>
      </c>
      <c r="N179">
        <v>128</v>
      </c>
      <c r="O179">
        <v>17.056278055405901</v>
      </c>
      <c r="P179">
        <v>6.5209399715104602E-2</v>
      </c>
      <c r="Q179">
        <v>26.348055231082199</v>
      </c>
      <c r="R179">
        <v>2.8697769028938599E-2</v>
      </c>
      <c r="S179">
        <v>26.376753000111101</v>
      </c>
      <c r="T179">
        <v>43.258942870963999</v>
      </c>
      <c r="U179">
        <v>6.1750465048999802E-2</v>
      </c>
    </row>
    <row r="180" spans="12:21" x14ac:dyDescent="0.25">
      <c r="L180" s="46">
        <v>4</v>
      </c>
      <c r="M180" s="46">
        <v>424</v>
      </c>
      <c r="N180">
        <v>76</v>
      </c>
      <c r="O180">
        <v>18.013074429245801</v>
      </c>
      <c r="P180">
        <v>7.5099713070404694E-2</v>
      </c>
      <c r="Q180">
        <v>26.376753000111101</v>
      </c>
      <c r="R180">
        <v>2.85815287112464E-2</v>
      </c>
      <c r="S180">
        <v>26.405334528822301</v>
      </c>
      <c r="T180">
        <v>43.204826256566101</v>
      </c>
      <c r="U180">
        <v>7.1912595543795504E-2</v>
      </c>
    </row>
    <row r="181" spans="12:21" x14ac:dyDescent="0.25">
      <c r="L181" s="46">
        <v>4</v>
      </c>
      <c r="M181" s="46">
        <v>503</v>
      </c>
      <c r="N181">
        <v>103</v>
      </c>
      <c r="O181">
        <v>17.1467758297029</v>
      </c>
      <c r="P181">
        <v>6.5712701734194606E-2</v>
      </c>
      <c r="Q181">
        <v>26.405334528822301</v>
      </c>
      <c r="R181">
        <v>2.7307097282049098E-2</v>
      </c>
      <c r="S181">
        <v>26.432641626104299</v>
      </c>
      <c r="T181">
        <v>43.201550031146503</v>
      </c>
      <c r="U181">
        <v>6.2313430050211602E-2</v>
      </c>
    </row>
    <row r="182" spans="12:21" x14ac:dyDescent="0.25">
      <c r="L182" s="46">
        <v>4</v>
      </c>
      <c r="M182" s="46">
        <v>540</v>
      </c>
      <c r="N182">
        <v>117</v>
      </c>
      <c r="O182">
        <v>17.183631967110099</v>
      </c>
      <c r="P182">
        <v>6.5913396807640606E-2</v>
      </c>
      <c r="Q182">
        <v>26.432641626104299</v>
      </c>
      <c r="R182">
        <v>2.38438713147461E-2</v>
      </c>
      <c r="S182">
        <v>26.456485497419099</v>
      </c>
      <c r="T182">
        <v>43.176058091349098</v>
      </c>
      <c r="U182">
        <v>6.2538800846855105E-2</v>
      </c>
    </row>
    <row r="183" spans="12:21" x14ac:dyDescent="0.25">
      <c r="L183" s="46">
        <v>4</v>
      </c>
      <c r="M183" s="46">
        <v>104</v>
      </c>
      <c r="N183">
        <v>9</v>
      </c>
      <c r="O183">
        <v>15.526710776896101</v>
      </c>
      <c r="P183">
        <v>5.4270189944007403E-2</v>
      </c>
      <c r="Q183">
        <v>26.456485497419099</v>
      </c>
      <c r="R183">
        <v>4.3514502580910802E-2</v>
      </c>
      <c r="S183">
        <v>26.5</v>
      </c>
      <c r="T183">
        <v>43.0785662350359</v>
      </c>
      <c r="U183">
        <v>5.0597204114203403E-2</v>
      </c>
    </row>
    <row r="184" spans="12:21" x14ac:dyDescent="0.25">
      <c r="L184" s="46">
        <v>4</v>
      </c>
      <c r="M184" s="46">
        <v>473</v>
      </c>
      <c r="N184">
        <v>95</v>
      </c>
      <c r="O184">
        <v>16.8849935882129</v>
      </c>
      <c r="P184">
        <v>6.2909857148506096E-2</v>
      </c>
      <c r="Q184">
        <v>26.5</v>
      </c>
      <c r="R184">
        <v>4.82702626390853E-2</v>
      </c>
      <c r="S184">
        <v>26.5743611816367</v>
      </c>
      <c r="T184">
        <v>43.015404411104598</v>
      </c>
      <c r="U184">
        <v>5.95688621406553E-2</v>
      </c>
    </row>
    <row r="185" spans="12:21" x14ac:dyDescent="0.25">
      <c r="L185" s="46">
        <v>4</v>
      </c>
      <c r="M185" s="46">
        <v>761</v>
      </c>
      <c r="N185">
        <v>195</v>
      </c>
      <c r="O185">
        <v>17.167663368746101</v>
      </c>
      <c r="P185">
        <v>6.5052972729339104E-2</v>
      </c>
      <c r="Q185">
        <v>26.5743611816367</v>
      </c>
      <c r="R185">
        <v>3.3832184363953501E-2</v>
      </c>
      <c r="S185">
        <v>26.608193366000599</v>
      </c>
      <c r="T185">
        <v>42.986658747868397</v>
      </c>
      <c r="U185">
        <v>6.1791795531276603E-2</v>
      </c>
    </row>
    <row r="186" spans="12:21" x14ac:dyDescent="0.25">
      <c r="L186" s="46">
        <v>4</v>
      </c>
      <c r="M186" s="46">
        <v>13</v>
      </c>
      <c r="N186">
        <v>2</v>
      </c>
      <c r="O186">
        <v>17.1095240971366</v>
      </c>
      <c r="P186">
        <v>6.4241750863786001E-2</v>
      </c>
      <c r="Q186">
        <v>26.608193366000599</v>
      </c>
      <c r="R186">
        <v>6.9688746264168405E-2</v>
      </c>
      <c r="S186">
        <v>26.677882112264701</v>
      </c>
      <c r="T186">
        <v>42.901784427303198</v>
      </c>
      <c r="U186">
        <v>6.10204462224316E-2</v>
      </c>
    </row>
    <row r="187" spans="12:21" x14ac:dyDescent="0.25">
      <c r="L187" s="46">
        <v>4</v>
      </c>
      <c r="M187" s="46">
        <v>89</v>
      </c>
      <c r="N187">
        <v>7</v>
      </c>
      <c r="O187">
        <v>16.300194775887199</v>
      </c>
      <c r="P187">
        <v>5.8231196604605198E-2</v>
      </c>
      <c r="Q187">
        <v>26.677882112264701</v>
      </c>
      <c r="R187">
        <v>3.2117887735238597E-2</v>
      </c>
      <c r="S187">
        <v>26.71</v>
      </c>
      <c r="T187">
        <v>42.789448619160801</v>
      </c>
      <c r="U187">
        <v>5.4881212881560303E-2</v>
      </c>
    </row>
    <row r="188" spans="12:21" x14ac:dyDescent="0.25">
      <c r="L188" s="46">
        <v>4</v>
      </c>
      <c r="M188" s="46">
        <v>335</v>
      </c>
      <c r="N188">
        <v>53</v>
      </c>
      <c r="O188">
        <v>19.040596949867901</v>
      </c>
      <c r="P188">
        <v>8.0379057872326201E-2</v>
      </c>
      <c r="Q188">
        <v>26.71</v>
      </c>
      <c r="R188">
        <v>4.6698416083599703E-2</v>
      </c>
      <c r="S188">
        <v>27.354919901899599</v>
      </c>
      <c r="T188">
        <v>42.722771608089602</v>
      </c>
      <c r="U188">
        <v>7.7905847158007802E-2</v>
      </c>
    </row>
    <row r="189" spans="12:21" x14ac:dyDescent="0.25">
      <c r="L189" s="46">
        <v>4</v>
      </c>
      <c r="M189" s="46">
        <v>532</v>
      </c>
      <c r="N189">
        <v>115</v>
      </c>
      <c r="O189">
        <v>19.389758152445999</v>
      </c>
      <c r="P189">
        <v>8.7354675462965603E-2</v>
      </c>
      <c r="Q189">
        <v>27.354919901899599</v>
      </c>
      <c r="R189">
        <v>3.0588155929397901E-2</v>
      </c>
      <c r="S189">
        <v>27.385508057828901</v>
      </c>
      <c r="T189">
        <v>42.655423328626398</v>
      </c>
      <c r="U189">
        <v>8.5123729981990096E-2</v>
      </c>
    </row>
    <row r="190" spans="12:21" x14ac:dyDescent="0.25">
      <c r="L190" s="46">
        <v>4</v>
      </c>
      <c r="M190" s="46">
        <v>308</v>
      </c>
      <c r="N190">
        <v>47</v>
      </c>
      <c r="O190">
        <v>17.756355237909599</v>
      </c>
      <c r="P190">
        <v>6.5404676195007699E-2</v>
      </c>
      <c r="Q190">
        <v>27.385508057828901</v>
      </c>
      <c r="R190">
        <v>3.0954418544962999E-2</v>
      </c>
      <c r="S190">
        <v>27.416462476373901</v>
      </c>
      <c r="T190">
        <v>42.648704031977999</v>
      </c>
      <c r="U190">
        <v>6.2660257582226403E-2</v>
      </c>
    </row>
    <row r="191" spans="12:21" x14ac:dyDescent="0.25">
      <c r="L191" s="46">
        <v>4</v>
      </c>
      <c r="M191" s="46">
        <v>401</v>
      </c>
      <c r="N191">
        <v>67</v>
      </c>
      <c r="O191">
        <v>17.854717536107401</v>
      </c>
      <c r="P191">
        <v>6.6138104779476001E-2</v>
      </c>
      <c r="Q191">
        <v>27.416462476373901</v>
      </c>
      <c r="R191">
        <v>2.8625581091615199E-2</v>
      </c>
      <c r="S191">
        <v>27.445088057465501</v>
      </c>
      <c r="T191">
        <v>42.593461622558102</v>
      </c>
      <c r="U191">
        <v>6.3434785701560303E-2</v>
      </c>
    </row>
    <row r="192" spans="12:21" x14ac:dyDescent="0.25">
      <c r="L192" s="46">
        <v>4</v>
      </c>
      <c r="M192" s="46">
        <v>642</v>
      </c>
      <c r="N192">
        <v>148</v>
      </c>
      <c r="O192">
        <v>17.781670504693299</v>
      </c>
      <c r="P192">
        <v>6.5449244999771797E-2</v>
      </c>
      <c r="Q192">
        <v>27.445088057465501</v>
      </c>
      <c r="R192">
        <v>3.04516106476811E-2</v>
      </c>
      <c r="S192">
        <v>27.4755396681131</v>
      </c>
      <c r="T192">
        <v>42.504568976632903</v>
      </c>
      <c r="U192">
        <v>6.2768118072861603E-2</v>
      </c>
    </row>
    <row r="193" spans="12:21" x14ac:dyDescent="0.25">
      <c r="L193" s="46">
        <v>4</v>
      </c>
      <c r="M193" s="46">
        <v>698</v>
      </c>
      <c r="N193">
        <v>172</v>
      </c>
      <c r="O193">
        <v>17.049384897083399</v>
      </c>
      <c r="P193">
        <v>5.9916843430225901E-2</v>
      </c>
      <c r="Q193">
        <v>27.4755396681131</v>
      </c>
      <c r="R193">
        <v>2.4460331886830299E-2</v>
      </c>
      <c r="S193">
        <v>27.5</v>
      </c>
      <c r="T193">
        <v>42.402433448805098</v>
      </c>
      <c r="U193">
        <v>5.7153124343530599E-2</v>
      </c>
    </row>
    <row r="194" spans="12:21" x14ac:dyDescent="0.25">
      <c r="L194" s="46">
        <v>4</v>
      </c>
      <c r="M194" s="46">
        <v>601</v>
      </c>
      <c r="N194">
        <v>138</v>
      </c>
      <c r="O194">
        <v>16.2345765955471</v>
      </c>
      <c r="P194">
        <v>5.4682190896220902E-2</v>
      </c>
      <c r="Q194">
        <v>27.5</v>
      </c>
      <c r="R194">
        <v>2.8942111078278099E-2</v>
      </c>
      <c r="S194">
        <v>27.564119689328301</v>
      </c>
      <c r="T194">
        <v>42.350619529506801</v>
      </c>
      <c r="U194">
        <v>5.1817445639413297E-2</v>
      </c>
    </row>
    <row r="195" spans="12:21" x14ac:dyDescent="0.25">
      <c r="L195" s="46">
        <v>4</v>
      </c>
      <c r="M195" s="46">
        <v>543</v>
      </c>
      <c r="N195">
        <v>119</v>
      </c>
      <c r="O195">
        <v>17.770504683589898</v>
      </c>
      <c r="P195">
        <v>6.4871914419832394E-2</v>
      </c>
      <c r="Q195">
        <v>27.564119689328301</v>
      </c>
      <c r="R195">
        <v>2.4499663153701699E-2</v>
      </c>
      <c r="S195">
        <v>27.588619352481999</v>
      </c>
      <c r="T195">
        <v>42.354297129446103</v>
      </c>
      <c r="U195">
        <v>6.2269167978465802E-2</v>
      </c>
    </row>
    <row r="196" spans="12:21" x14ac:dyDescent="0.25">
      <c r="L196" s="46">
        <v>4</v>
      </c>
      <c r="M196" s="46">
        <v>765</v>
      </c>
      <c r="N196">
        <v>197</v>
      </c>
      <c r="O196">
        <v>17.990904675349601</v>
      </c>
      <c r="P196">
        <v>6.6523037583794797E-2</v>
      </c>
      <c r="Q196">
        <v>27.588619352481999</v>
      </c>
      <c r="R196">
        <v>4.1115357352860198E-2</v>
      </c>
      <c r="S196">
        <v>27.6297347098348</v>
      </c>
      <c r="T196">
        <v>42.325023381218202</v>
      </c>
      <c r="U196">
        <v>6.3979039022415599E-2</v>
      </c>
    </row>
    <row r="197" spans="12:21" x14ac:dyDescent="0.25">
      <c r="L197" s="46">
        <v>4</v>
      </c>
      <c r="M197" s="46">
        <v>884</v>
      </c>
      <c r="N197">
        <v>247</v>
      </c>
      <c r="O197">
        <v>15.7455057769038</v>
      </c>
      <c r="P197">
        <v>5.2021288140192398E-2</v>
      </c>
      <c r="Q197">
        <v>27.6297347098348</v>
      </c>
      <c r="R197">
        <v>2.5712399219230402E-2</v>
      </c>
      <c r="S197">
        <v>27.655447109053998</v>
      </c>
      <c r="T197">
        <v>42.200410478760702</v>
      </c>
      <c r="U197">
        <v>4.9168410567078102E-2</v>
      </c>
    </row>
    <row r="198" spans="12:21" x14ac:dyDescent="0.25">
      <c r="L198" s="46">
        <v>4</v>
      </c>
      <c r="M198" s="46">
        <v>821</v>
      </c>
      <c r="N198">
        <v>221</v>
      </c>
      <c r="O198">
        <v>18.595058788921801</v>
      </c>
      <c r="P198">
        <v>7.2385977057915496E-2</v>
      </c>
      <c r="Q198">
        <v>27.655447109053998</v>
      </c>
      <c r="R198">
        <v>2.8535507379156E-2</v>
      </c>
      <c r="S198">
        <v>27.683982616433202</v>
      </c>
      <c r="T198">
        <v>42.1081473005489</v>
      </c>
      <c r="U198">
        <v>7.0029162552360594E-2</v>
      </c>
    </row>
    <row r="199" spans="12:21" x14ac:dyDescent="0.25">
      <c r="L199" s="46">
        <v>4</v>
      </c>
      <c r="M199" s="46">
        <v>776</v>
      </c>
      <c r="N199">
        <v>203</v>
      </c>
      <c r="O199">
        <v>18.341513305681602</v>
      </c>
      <c r="P199">
        <v>6.9690039033922596E-2</v>
      </c>
      <c r="Q199">
        <v>27.683982616433202</v>
      </c>
      <c r="R199">
        <v>2.6017383566792E-2</v>
      </c>
      <c r="S199">
        <v>27.71</v>
      </c>
      <c r="T199">
        <v>42.025834308728001</v>
      </c>
      <c r="U199">
        <v>6.73126443691906E-2</v>
      </c>
    </row>
    <row r="200" spans="12:21" x14ac:dyDescent="0.25">
      <c r="L200">
        <v>5</v>
      </c>
      <c r="M200" s="46">
        <v>406</v>
      </c>
      <c r="N200">
        <v>70</v>
      </c>
      <c r="O200">
        <v>14.346234217950199</v>
      </c>
      <c r="P200">
        <v>5.7138327336949103E-2</v>
      </c>
      <c r="Q200">
        <v>22.5</v>
      </c>
      <c r="R200">
        <v>1.13190356041491E-2</v>
      </c>
      <c r="S200">
        <v>23.3667110661832</v>
      </c>
      <c r="T200">
        <v>47.808203407402303</v>
      </c>
      <c r="U200">
        <v>4.9749485710354001E-2</v>
      </c>
    </row>
    <row r="201" spans="12:21" x14ac:dyDescent="0.25">
      <c r="L201" s="46">
        <v>5</v>
      </c>
      <c r="M201" s="46">
        <v>332</v>
      </c>
      <c r="N201">
        <v>52</v>
      </c>
      <c r="O201">
        <v>14.879946436842101</v>
      </c>
      <c r="P201">
        <v>6.0759639886283003E-2</v>
      </c>
      <c r="Q201">
        <v>23.3667110661832</v>
      </c>
      <c r="R201">
        <v>3.03715408662148E-2</v>
      </c>
      <c r="S201">
        <v>23.3970826070491</v>
      </c>
      <c r="T201">
        <v>47.813044642180003</v>
      </c>
      <c r="U201">
        <v>5.3584046417981999E-2</v>
      </c>
    </row>
    <row r="202" spans="12:21" x14ac:dyDescent="0.25">
      <c r="L202" s="46">
        <v>5</v>
      </c>
      <c r="M202" s="46">
        <v>357</v>
      </c>
      <c r="N202">
        <v>57</v>
      </c>
      <c r="O202">
        <v>15.953364348688901</v>
      </c>
      <c r="P202">
        <v>7.0858131813768793E-2</v>
      </c>
      <c r="Q202">
        <v>23.3970826070491</v>
      </c>
      <c r="R202">
        <v>2.34162117829348E-2</v>
      </c>
      <c r="S202">
        <v>23.4204988188317</v>
      </c>
      <c r="T202">
        <v>47.7762990463251</v>
      </c>
      <c r="U202">
        <v>6.4107211302193004E-2</v>
      </c>
    </row>
    <row r="203" spans="12:21" x14ac:dyDescent="0.25">
      <c r="L203" s="46">
        <v>5</v>
      </c>
      <c r="M203" s="46">
        <v>302</v>
      </c>
      <c r="N203">
        <v>46</v>
      </c>
      <c r="O203">
        <v>14.819672870857399</v>
      </c>
      <c r="P203">
        <v>6.0083387998090702E-2</v>
      </c>
      <c r="Q203">
        <v>23.4204988188317</v>
      </c>
      <c r="R203">
        <v>4.1222087591889202E-2</v>
      </c>
      <c r="S203">
        <v>23.461720906423199</v>
      </c>
      <c r="T203">
        <v>47.629578406295202</v>
      </c>
      <c r="U203">
        <v>5.2990327626380902E-2</v>
      </c>
    </row>
    <row r="204" spans="12:21" x14ac:dyDescent="0.25">
      <c r="L204" s="46">
        <v>5</v>
      </c>
      <c r="M204" s="46">
        <v>108</v>
      </c>
      <c r="N204">
        <v>10</v>
      </c>
      <c r="O204">
        <v>13.790343323058901</v>
      </c>
      <c r="P204">
        <v>5.3400192745291002E-2</v>
      </c>
      <c r="Q204">
        <v>23.461720906423199</v>
      </c>
      <c r="R204">
        <v>3.8279093577123398E-2</v>
      </c>
      <c r="S204">
        <v>23.5</v>
      </c>
      <c r="T204">
        <v>47.551750711452897</v>
      </c>
      <c r="U204">
        <v>4.5993251848961601E-2</v>
      </c>
    </row>
    <row r="205" spans="12:21" x14ac:dyDescent="0.25">
      <c r="L205" s="46">
        <v>5</v>
      </c>
      <c r="M205" s="46">
        <v>173</v>
      </c>
      <c r="N205">
        <v>14</v>
      </c>
      <c r="O205">
        <v>13.977217655465701</v>
      </c>
      <c r="P205">
        <v>5.4239596834446402E-2</v>
      </c>
      <c r="Q205">
        <v>23.5</v>
      </c>
      <c r="R205">
        <v>2.6606436348577799E-2</v>
      </c>
      <c r="S205">
        <v>23.556621537317302</v>
      </c>
      <c r="T205">
        <v>47.475096495773997</v>
      </c>
      <c r="U205">
        <v>4.6965533395460897E-2</v>
      </c>
    </row>
    <row r="206" spans="12:21" x14ac:dyDescent="0.25">
      <c r="L206" s="46">
        <v>5</v>
      </c>
      <c r="M206" s="46">
        <v>224</v>
      </c>
      <c r="N206">
        <v>32</v>
      </c>
      <c r="O206">
        <v>14.6982942496468</v>
      </c>
      <c r="P206">
        <v>5.87348740591059E-2</v>
      </c>
      <c r="Q206">
        <v>23.556621537317302</v>
      </c>
      <c r="R206">
        <v>2.6655304553536201E-2</v>
      </c>
      <c r="S206">
        <v>23.583276841869999</v>
      </c>
      <c r="T206">
        <v>47.398906517800903</v>
      </c>
      <c r="U206">
        <v>5.1764219157752797E-2</v>
      </c>
    </row>
    <row r="207" spans="12:21" x14ac:dyDescent="0.25">
      <c r="L207" s="46">
        <v>5</v>
      </c>
      <c r="M207" s="46">
        <v>184</v>
      </c>
      <c r="N207">
        <v>18</v>
      </c>
      <c r="O207">
        <v>14.5124724237079</v>
      </c>
      <c r="P207">
        <v>5.7322250767982898E-2</v>
      </c>
      <c r="Q207">
        <v>23.583276841869999</v>
      </c>
      <c r="R207">
        <v>2.8089244846944899E-2</v>
      </c>
      <c r="S207">
        <v>23.611366086716099</v>
      </c>
      <c r="T207">
        <v>47.392783845285201</v>
      </c>
      <c r="U207">
        <v>5.0307241942796399E-2</v>
      </c>
    </row>
    <row r="208" spans="12:21" x14ac:dyDescent="0.25">
      <c r="L208" s="46">
        <v>5</v>
      </c>
      <c r="M208" s="46">
        <v>189</v>
      </c>
      <c r="N208">
        <v>19</v>
      </c>
      <c r="O208">
        <v>14.7516184581744</v>
      </c>
      <c r="P208">
        <v>5.8831819795284297E-2</v>
      </c>
      <c r="Q208">
        <v>23.611366086716099</v>
      </c>
      <c r="R208">
        <v>2.3845363248916E-2</v>
      </c>
      <c r="S208">
        <v>23.635211449964199</v>
      </c>
      <c r="T208">
        <v>47.3866450517354</v>
      </c>
      <c r="U208">
        <v>5.1918556649787999E-2</v>
      </c>
    </row>
    <row r="209" spans="12:21" x14ac:dyDescent="0.25">
      <c r="L209" s="46">
        <v>5</v>
      </c>
      <c r="M209" s="46">
        <v>199</v>
      </c>
      <c r="N209">
        <v>22</v>
      </c>
      <c r="O209">
        <v>15.0707907068594</v>
      </c>
      <c r="P209">
        <v>6.1186929990218901E-2</v>
      </c>
      <c r="Q209">
        <v>23.635211449964199</v>
      </c>
      <c r="R209">
        <v>2.2735243817391799E-2</v>
      </c>
      <c r="S209">
        <v>23.657946693780701</v>
      </c>
      <c r="T209">
        <v>47.274092887087903</v>
      </c>
      <c r="U209">
        <v>5.44378429251485E-2</v>
      </c>
    </row>
    <row r="210" spans="12:21" x14ac:dyDescent="0.25">
      <c r="L210" s="46">
        <v>5</v>
      </c>
      <c r="M210" s="46">
        <v>738</v>
      </c>
      <c r="N210">
        <v>188</v>
      </c>
      <c r="O210">
        <v>15.1490865218769</v>
      </c>
      <c r="P210">
        <v>6.1590285896539601E-2</v>
      </c>
      <c r="Q210">
        <v>23.657946693780701</v>
      </c>
      <c r="R210">
        <v>5.2053306220180298E-2</v>
      </c>
      <c r="S210">
        <v>23.71</v>
      </c>
      <c r="T210">
        <v>47.169659711739797</v>
      </c>
      <c r="U210">
        <v>5.49373758054119E-2</v>
      </c>
    </row>
    <row r="211" spans="12:21" x14ac:dyDescent="0.25">
      <c r="L211" s="46">
        <v>5</v>
      </c>
      <c r="M211" s="46">
        <v>419</v>
      </c>
      <c r="N211">
        <v>74</v>
      </c>
      <c r="O211">
        <v>13.749170033271101</v>
      </c>
      <c r="P211">
        <v>5.0241123578082303E-2</v>
      </c>
      <c r="Q211">
        <v>23.71</v>
      </c>
      <c r="R211">
        <v>3.2418815604929901E-2</v>
      </c>
      <c r="S211">
        <v>24.334126591089301</v>
      </c>
      <c r="T211">
        <v>47.106754558696302</v>
      </c>
      <c r="U211">
        <v>4.3575319209816998E-2</v>
      </c>
    </row>
    <row r="212" spans="12:21" x14ac:dyDescent="0.25">
      <c r="L212" s="46">
        <v>5</v>
      </c>
      <c r="M212" s="46">
        <v>218</v>
      </c>
      <c r="N212">
        <v>29</v>
      </c>
      <c r="O212">
        <v>14.680403650918899</v>
      </c>
      <c r="P212">
        <v>5.4981133031213401E-2</v>
      </c>
      <c r="Q212">
        <v>24.334126591089301</v>
      </c>
      <c r="R212">
        <v>4.1971659336029803E-2</v>
      </c>
      <c r="S212">
        <v>24.376098250425201</v>
      </c>
      <c r="T212">
        <v>47.028802084590197</v>
      </c>
      <c r="U212">
        <v>4.8666665133181797E-2</v>
      </c>
    </row>
    <row r="213" spans="12:21" x14ac:dyDescent="0.25">
      <c r="L213" s="46">
        <v>5</v>
      </c>
      <c r="M213" s="46">
        <v>208</v>
      </c>
      <c r="N213">
        <v>25</v>
      </c>
      <c r="O213">
        <v>14.328913317992001</v>
      </c>
      <c r="P213">
        <v>5.2920920523061799E-2</v>
      </c>
      <c r="Q213">
        <v>24.376098250425201</v>
      </c>
      <c r="R213">
        <v>2.3761484520403799E-2</v>
      </c>
      <c r="S213">
        <v>24.399859734945601</v>
      </c>
      <c r="T213">
        <v>47.015214754950499</v>
      </c>
      <c r="U213">
        <v>4.6516107837905697E-2</v>
      </c>
    </row>
    <row r="214" spans="12:21" x14ac:dyDescent="0.25">
      <c r="L214" s="46">
        <v>5</v>
      </c>
      <c r="M214" s="46">
        <v>337</v>
      </c>
      <c r="N214">
        <v>55</v>
      </c>
      <c r="O214">
        <v>14.6717948613784</v>
      </c>
      <c r="P214">
        <v>5.4701094864108797E-2</v>
      </c>
      <c r="Q214">
        <v>24.399859734945601</v>
      </c>
      <c r="R214">
        <v>3.7354720774739503E-2</v>
      </c>
      <c r="S214">
        <v>24.437214455720198</v>
      </c>
      <c r="T214">
        <v>46.975980331952499</v>
      </c>
      <c r="U214">
        <v>4.84422840557098E-2</v>
      </c>
    </row>
    <row r="215" spans="12:21" x14ac:dyDescent="0.25">
      <c r="L215" s="46">
        <v>5</v>
      </c>
      <c r="M215" s="46">
        <v>674</v>
      </c>
      <c r="N215">
        <v>161</v>
      </c>
      <c r="O215">
        <v>16.881867703251199</v>
      </c>
      <c r="P215">
        <v>7.3524548329633399E-2</v>
      </c>
      <c r="Q215">
        <v>24.437214455720198</v>
      </c>
      <c r="R215">
        <v>3.2090392080970503E-2</v>
      </c>
      <c r="S215">
        <v>24.469304847801101</v>
      </c>
      <c r="T215">
        <v>46.917362077295302</v>
      </c>
      <c r="U215">
        <v>6.8025084123246704E-2</v>
      </c>
    </row>
    <row r="216" spans="12:21" x14ac:dyDescent="0.25">
      <c r="L216" s="46">
        <v>5</v>
      </c>
      <c r="M216" s="46">
        <v>521</v>
      </c>
      <c r="N216">
        <v>110</v>
      </c>
      <c r="O216">
        <v>15.381275028738999</v>
      </c>
      <c r="P216">
        <v>5.9030220755187601E-2</v>
      </c>
      <c r="Q216">
        <v>24.469304847801101</v>
      </c>
      <c r="R216">
        <v>3.0695152198894099E-2</v>
      </c>
      <c r="S216">
        <v>24.5</v>
      </c>
      <c r="T216">
        <v>46.874470800897399</v>
      </c>
      <c r="U216">
        <v>5.3058521919200602E-2</v>
      </c>
    </row>
    <row r="217" spans="12:21" x14ac:dyDescent="0.25">
      <c r="L217" s="46">
        <v>5</v>
      </c>
      <c r="M217" s="46">
        <v>636</v>
      </c>
      <c r="N217">
        <v>147</v>
      </c>
      <c r="O217">
        <v>15.7610683550083</v>
      </c>
      <c r="P217">
        <v>6.17087696636755E-2</v>
      </c>
      <c r="Q217">
        <v>24.5</v>
      </c>
      <c r="R217">
        <v>3.4706263524420702E-2</v>
      </c>
      <c r="S217">
        <v>24.540541828890401</v>
      </c>
      <c r="T217">
        <v>46.818965161487696</v>
      </c>
      <c r="U217">
        <v>5.5894895457299101E-2</v>
      </c>
    </row>
    <row r="218" spans="12:21" x14ac:dyDescent="0.25">
      <c r="L218" s="46">
        <v>5</v>
      </c>
      <c r="M218" s="46">
        <v>589</v>
      </c>
      <c r="N218">
        <v>135</v>
      </c>
      <c r="O218">
        <v>16.210937520204201</v>
      </c>
      <c r="P218">
        <v>6.5459491651124802E-2</v>
      </c>
      <c r="Q218">
        <v>24.540541828890401</v>
      </c>
      <c r="R218">
        <v>2.8296118711781899E-2</v>
      </c>
      <c r="S218">
        <v>24.568837947602098</v>
      </c>
      <c r="T218">
        <v>46.760571959402803</v>
      </c>
      <c r="U218">
        <v>5.9819069442701003E-2</v>
      </c>
    </row>
    <row r="219" spans="12:21" x14ac:dyDescent="0.25">
      <c r="L219" s="46">
        <v>5</v>
      </c>
      <c r="M219" s="46">
        <v>472</v>
      </c>
      <c r="N219">
        <v>94</v>
      </c>
      <c r="O219">
        <v>16.585072699391699</v>
      </c>
      <c r="P219">
        <v>6.9015415567748095E-2</v>
      </c>
      <c r="Q219">
        <v>24.568837947602098</v>
      </c>
      <c r="R219">
        <v>2.9089352247272701E-2</v>
      </c>
      <c r="S219">
        <v>24.597927299849299</v>
      </c>
      <c r="T219">
        <v>46.737426120726603</v>
      </c>
      <c r="U219">
        <v>6.3521915790994907E-2</v>
      </c>
    </row>
    <row r="220" spans="12:21" x14ac:dyDescent="0.25">
      <c r="L220" s="46">
        <v>5</v>
      </c>
      <c r="M220" s="46">
        <v>522</v>
      </c>
      <c r="N220">
        <v>111</v>
      </c>
      <c r="O220">
        <v>16.4080534157731</v>
      </c>
      <c r="P220">
        <v>6.6938077890560693E-2</v>
      </c>
      <c r="Q220">
        <v>24.597927299849299</v>
      </c>
      <c r="R220">
        <v>3.1658607595570001E-2</v>
      </c>
      <c r="S220">
        <v>24.629585907444898</v>
      </c>
      <c r="T220">
        <v>46.726725430009999</v>
      </c>
      <c r="U220">
        <v>6.1404093624317202E-2</v>
      </c>
    </row>
    <row r="221" spans="12:21" x14ac:dyDescent="0.25">
      <c r="L221" s="46">
        <v>5</v>
      </c>
      <c r="M221" s="46">
        <v>287</v>
      </c>
      <c r="N221">
        <v>43</v>
      </c>
      <c r="O221">
        <v>15.0942619403944</v>
      </c>
      <c r="P221">
        <v>5.6204752002775499E-2</v>
      </c>
      <c r="Q221">
        <v>24.629585907444898</v>
      </c>
      <c r="R221">
        <v>4.5253907401034597E-2</v>
      </c>
      <c r="S221">
        <v>24.6748398148458</v>
      </c>
      <c r="T221">
        <v>46.8991396267798</v>
      </c>
      <c r="U221">
        <v>5.0249395391940899E-2</v>
      </c>
    </row>
    <row r="222" spans="12:21" x14ac:dyDescent="0.25">
      <c r="L222" s="46">
        <v>5</v>
      </c>
      <c r="M222" s="46">
        <v>175</v>
      </c>
      <c r="N222">
        <v>16</v>
      </c>
      <c r="O222">
        <v>14.9648826780296</v>
      </c>
      <c r="P222">
        <v>5.5316794175143597E-2</v>
      </c>
      <c r="Q222">
        <v>24.6748398148458</v>
      </c>
      <c r="R222">
        <v>3.5160185154143798E-2</v>
      </c>
      <c r="S222">
        <v>24.71</v>
      </c>
      <c r="T222">
        <v>46.823667588946101</v>
      </c>
      <c r="U222">
        <v>4.9369881655626897E-2</v>
      </c>
    </row>
    <row r="223" spans="12:21" x14ac:dyDescent="0.25">
      <c r="L223" s="46">
        <v>5</v>
      </c>
      <c r="M223" s="46">
        <v>216</v>
      </c>
      <c r="N223">
        <v>27</v>
      </c>
      <c r="O223">
        <v>16.183742376826899</v>
      </c>
      <c r="P223">
        <v>6.03023255235699E-2</v>
      </c>
      <c r="Q223">
        <v>24.71</v>
      </c>
      <c r="R223">
        <v>2.6179438912592098E-2</v>
      </c>
      <c r="S223">
        <v>25.344741402513399</v>
      </c>
      <c r="T223">
        <v>46.721370544525598</v>
      </c>
      <c r="U223">
        <v>5.5100873440225198E-2</v>
      </c>
    </row>
    <row r="224" spans="12:21" x14ac:dyDescent="0.25">
      <c r="L224" s="46">
        <v>5</v>
      </c>
      <c r="M224" s="46">
        <v>264</v>
      </c>
      <c r="N224">
        <v>38</v>
      </c>
      <c r="O224">
        <v>14.954436673725899</v>
      </c>
      <c r="P224">
        <v>5.2647131811209898E-2</v>
      </c>
      <c r="Q224">
        <v>25.344741402513399</v>
      </c>
      <c r="R224">
        <v>2.7064269111203899E-2</v>
      </c>
      <c r="S224">
        <v>25.371805671624099</v>
      </c>
      <c r="T224">
        <v>46.558200466699603</v>
      </c>
      <c r="U224">
        <v>4.71866029465993E-2</v>
      </c>
    </row>
    <row r="225" spans="12:21" x14ac:dyDescent="0.25">
      <c r="L225" s="46">
        <v>5</v>
      </c>
      <c r="M225" s="46">
        <v>299</v>
      </c>
      <c r="N225">
        <v>45</v>
      </c>
      <c r="O225">
        <v>12.6604787987653</v>
      </c>
      <c r="P225">
        <v>4.3357923482688798E-2</v>
      </c>
      <c r="Q225">
        <v>25.371805671624099</v>
      </c>
      <c r="R225">
        <v>2.48768459088562E-2</v>
      </c>
      <c r="S225">
        <v>25.396682517532401</v>
      </c>
      <c r="T225">
        <v>46.509483888300799</v>
      </c>
      <c r="U225">
        <v>3.7254510529489297E-2</v>
      </c>
    </row>
    <row r="226" spans="12:21" x14ac:dyDescent="0.25">
      <c r="L226" s="46">
        <v>5</v>
      </c>
      <c r="M226" s="46">
        <v>669</v>
      </c>
      <c r="N226">
        <v>159</v>
      </c>
      <c r="O226">
        <v>15.256872783475799</v>
      </c>
      <c r="P226">
        <v>5.3986235907198601E-2</v>
      </c>
      <c r="Q226">
        <v>25.396682517532401</v>
      </c>
      <c r="R226">
        <v>4.7007648509529397E-2</v>
      </c>
      <c r="S226">
        <v>25.4436901660413</v>
      </c>
      <c r="T226">
        <v>46.569387032503897</v>
      </c>
      <c r="U226">
        <v>4.8646907252508101E-2</v>
      </c>
    </row>
    <row r="227" spans="12:21" x14ac:dyDescent="0.25">
      <c r="L227" s="46">
        <v>5</v>
      </c>
      <c r="M227" s="46">
        <v>811</v>
      </c>
      <c r="N227">
        <v>217</v>
      </c>
      <c r="O227">
        <v>14.740942932481801</v>
      </c>
      <c r="P227">
        <v>5.12290592694611E-2</v>
      </c>
      <c r="Q227">
        <v>25.4436901660413</v>
      </c>
      <c r="R227">
        <v>2.9120929177849499E-2</v>
      </c>
      <c r="S227">
        <v>25.472811095218599</v>
      </c>
      <c r="T227">
        <v>46.497334520623802</v>
      </c>
      <c r="U227">
        <v>4.57918184234129E-2</v>
      </c>
    </row>
    <row r="228" spans="12:21" x14ac:dyDescent="0.25">
      <c r="L228" s="46">
        <v>5</v>
      </c>
      <c r="M228" s="46">
        <v>905</v>
      </c>
      <c r="N228">
        <v>256</v>
      </c>
      <c r="O228">
        <v>16.893792568926401</v>
      </c>
      <c r="P228">
        <v>6.5460353345563493E-2</v>
      </c>
      <c r="Q228">
        <v>25.472811095218599</v>
      </c>
      <c r="R228">
        <v>2.71889047820324E-2</v>
      </c>
      <c r="S228">
        <v>25.5</v>
      </c>
      <c r="T228">
        <v>46.485422247288803</v>
      </c>
      <c r="U228">
        <v>6.06027915908601E-2</v>
      </c>
    </row>
    <row r="229" spans="12:21" x14ac:dyDescent="0.25">
      <c r="L229" s="46">
        <v>5</v>
      </c>
      <c r="M229" s="46">
        <v>356</v>
      </c>
      <c r="N229">
        <v>56</v>
      </c>
      <c r="O229">
        <v>17.225257367626298</v>
      </c>
      <c r="P229">
        <v>6.8575810918128699E-2</v>
      </c>
      <c r="Q229">
        <v>25.5</v>
      </c>
      <c r="R229">
        <v>3.8659920698624603E-2</v>
      </c>
      <c r="S229">
        <v>25.5502034509304</v>
      </c>
      <c r="T229">
        <v>46.301406180553599</v>
      </c>
      <c r="U229">
        <v>6.3893935441834401E-2</v>
      </c>
    </row>
    <row r="230" spans="12:21" x14ac:dyDescent="0.25">
      <c r="L230" s="46">
        <v>5</v>
      </c>
      <c r="M230" s="46">
        <v>461</v>
      </c>
      <c r="N230">
        <v>89</v>
      </c>
      <c r="O230">
        <v>17.119201557608601</v>
      </c>
      <c r="P230">
        <v>6.7332926648686106E-2</v>
      </c>
      <c r="Q230">
        <v>25.5502034509304</v>
      </c>
      <c r="R230">
        <v>2.86976975611021E-2</v>
      </c>
      <c r="S230">
        <v>25.578901148490399</v>
      </c>
      <c r="T230">
        <v>46.256189638200297</v>
      </c>
      <c r="U230">
        <v>6.2646719936193501E-2</v>
      </c>
    </row>
    <row r="231" spans="12:21" x14ac:dyDescent="0.25">
      <c r="L231" s="46">
        <v>5</v>
      </c>
      <c r="M231" s="46">
        <v>693</v>
      </c>
      <c r="N231">
        <v>169</v>
      </c>
      <c r="O231">
        <v>17.1764589933297</v>
      </c>
      <c r="P231">
        <v>6.77000914313617E-2</v>
      </c>
      <c r="Q231">
        <v>25.578901148490399</v>
      </c>
      <c r="R231">
        <v>3.4592167416110597E-2</v>
      </c>
      <c r="S231">
        <v>25.613493315905401</v>
      </c>
      <c r="T231">
        <v>46.2061942951484</v>
      </c>
      <c r="U231">
        <v>6.3060414543891205E-2</v>
      </c>
    </row>
    <row r="232" spans="12:21" x14ac:dyDescent="0.25">
      <c r="L232" s="46">
        <v>5</v>
      </c>
      <c r="M232" s="46">
        <v>520</v>
      </c>
      <c r="N232">
        <v>109</v>
      </c>
      <c r="O232">
        <v>17.762867595704599</v>
      </c>
      <c r="P232">
        <v>7.4290016200394396E-2</v>
      </c>
      <c r="Q232">
        <v>25.613493315905401</v>
      </c>
      <c r="R232">
        <v>3.4017046690432699E-2</v>
      </c>
      <c r="S232">
        <v>25.647510362594598</v>
      </c>
      <c r="T232">
        <v>46.1348564038625</v>
      </c>
      <c r="U232">
        <v>6.9878599294909E-2</v>
      </c>
    </row>
    <row r="233" spans="12:21" x14ac:dyDescent="0.25">
      <c r="L233" s="46">
        <v>5</v>
      </c>
      <c r="M233" s="46">
        <v>561</v>
      </c>
      <c r="N233">
        <v>124</v>
      </c>
      <c r="O233">
        <v>15.9594838430761</v>
      </c>
      <c r="P233">
        <v>5.7511325536551798E-2</v>
      </c>
      <c r="Q233">
        <v>25.647510362594598</v>
      </c>
      <c r="R233">
        <v>3.3169778223301298E-2</v>
      </c>
      <c r="S233">
        <v>25.680680140816602</v>
      </c>
      <c r="T233">
        <v>46.1765273136063</v>
      </c>
      <c r="U233">
        <v>5.2603243524809398E-2</v>
      </c>
    </row>
    <row r="234" spans="12:21" x14ac:dyDescent="0.25">
      <c r="L234" s="46">
        <v>5</v>
      </c>
      <c r="M234" s="46">
        <v>709</v>
      </c>
      <c r="N234">
        <v>175</v>
      </c>
      <c r="O234">
        <v>17.337175978784298</v>
      </c>
      <c r="P234">
        <v>6.8684092796634802E-2</v>
      </c>
      <c r="Q234">
        <v>25.680680140816602</v>
      </c>
      <c r="R234">
        <v>2.9319859184620801E-2</v>
      </c>
      <c r="S234">
        <v>25.71</v>
      </c>
      <c r="T234">
        <v>46.146420293427099</v>
      </c>
      <c r="U234">
        <v>6.4157299282885993E-2</v>
      </c>
    </row>
    <row r="235" spans="12:21" x14ac:dyDescent="0.25">
      <c r="L235" s="46">
        <v>5</v>
      </c>
      <c r="M235" s="46">
        <v>858</v>
      </c>
      <c r="N235">
        <v>239</v>
      </c>
      <c r="O235">
        <v>18.023140900948</v>
      </c>
      <c r="P235">
        <v>7.0801992765487404E-2</v>
      </c>
      <c r="Q235">
        <v>25.71</v>
      </c>
      <c r="R235">
        <v>3.4668164454931802E-2</v>
      </c>
      <c r="S235">
        <v>26.342541042799301</v>
      </c>
      <c r="T235">
        <v>46.158305584092403</v>
      </c>
      <c r="U235">
        <v>6.6731455316312999E-2</v>
      </c>
    </row>
    <row r="236" spans="12:21" x14ac:dyDescent="0.25">
      <c r="L236" s="46">
        <v>5</v>
      </c>
      <c r="M236" s="46">
        <v>827</v>
      </c>
      <c r="N236">
        <v>222</v>
      </c>
      <c r="O236">
        <v>16.288740737159699</v>
      </c>
      <c r="P236">
        <v>5.6340219252706297E-2</v>
      </c>
      <c r="Q236">
        <v>26.342541042799301</v>
      </c>
      <c r="R236">
        <v>3.3606708181784198E-2</v>
      </c>
      <c r="S236">
        <v>26.376147750981001</v>
      </c>
      <c r="T236">
        <v>46.098741349051899</v>
      </c>
      <c r="U236">
        <v>5.1895882982110501E-2</v>
      </c>
    </row>
    <row r="237" spans="12:21" x14ac:dyDescent="0.25">
      <c r="L237" s="46">
        <v>5</v>
      </c>
      <c r="M237" s="46">
        <v>846</v>
      </c>
      <c r="N237">
        <v>233</v>
      </c>
      <c r="O237">
        <v>17.263629748030901</v>
      </c>
      <c r="P237">
        <v>6.3170726465004601E-2</v>
      </c>
      <c r="Q237">
        <v>26.376147750981001</v>
      </c>
      <c r="R237">
        <v>2.39221607969449E-2</v>
      </c>
      <c r="S237">
        <v>26.400069911777901</v>
      </c>
      <c r="T237">
        <v>46.082359026534803</v>
      </c>
      <c r="U237">
        <v>5.8957622117689602E-2</v>
      </c>
    </row>
    <row r="238" spans="12:21" x14ac:dyDescent="0.25">
      <c r="L238" s="46">
        <v>5</v>
      </c>
      <c r="M238" s="46">
        <v>447</v>
      </c>
      <c r="N238">
        <v>84</v>
      </c>
      <c r="O238">
        <v>17.231699499109801</v>
      </c>
      <c r="P238">
        <v>6.2723575117511601E-2</v>
      </c>
      <c r="Q238">
        <v>26.400069911777901</v>
      </c>
      <c r="R238">
        <v>3.9767476587714803E-2</v>
      </c>
      <c r="S238">
        <v>26.4398373883656</v>
      </c>
      <c r="T238">
        <v>46.033247244031102</v>
      </c>
      <c r="U238">
        <v>5.8535963219541999E-2</v>
      </c>
    </row>
    <row r="239" spans="12:21" x14ac:dyDescent="0.25">
      <c r="L239" s="46">
        <v>5</v>
      </c>
      <c r="M239" s="46">
        <v>764</v>
      </c>
      <c r="N239">
        <v>196</v>
      </c>
      <c r="O239">
        <v>17.948464033309499</v>
      </c>
      <c r="P239">
        <v>6.9074865596980006E-2</v>
      </c>
      <c r="Q239">
        <v>26.4398373883656</v>
      </c>
      <c r="R239">
        <v>3.4384488145251899E-2</v>
      </c>
      <c r="S239">
        <v>26.4742218765108</v>
      </c>
      <c r="T239">
        <v>46.0250646050429</v>
      </c>
      <c r="U239">
        <v>6.5079752841641303E-2</v>
      </c>
    </row>
    <row r="240" spans="12:21" x14ac:dyDescent="0.25">
      <c r="L240" s="46">
        <v>5</v>
      </c>
      <c r="M240" s="46">
        <v>797</v>
      </c>
      <c r="N240">
        <v>212</v>
      </c>
      <c r="O240">
        <v>17.859457951705402</v>
      </c>
      <c r="P240">
        <v>6.79711823011665E-2</v>
      </c>
      <c r="Q240">
        <v>26.4742218765108</v>
      </c>
      <c r="R240">
        <v>2.57781234892396E-2</v>
      </c>
      <c r="S240">
        <v>26.5</v>
      </c>
      <c r="T240">
        <v>46.014957076934202</v>
      </c>
      <c r="U240">
        <v>6.3965345897072506E-2</v>
      </c>
    </row>
    <row r="241" spans="12:21" x14ac:dyDescent="0.25">
      <c r="L241" s="46">
        <v>5</v>
      </c>
      <c r="M241" s="46">
        <v>544</v>
      </c>
      <c r="N241">
        <v>120</v>
      </c>
      <c r="O241">
        <v>16.3241365876567</v>
      </c>
      <c r="P241">
        <v>5.5813913269603901E-2</v>
      </c>
      <c r="Q241">
        <v>26.5</v>
      </c>
      <c r="R241">
        <v>4.00196373016624E-2</v>
      </c>
      <c r="S241">
        <v>26.5701655835373</v>
      </c>
      <c r="T241">
        <v>45.950054975294201</v>
      </c>
      <c r="U241">
        <v>5.1517895065753397E-2</v>
      </c>
    </row>
    <row r="242" spans="12:21" x14ac:dyDescent="0.25">
      <c r="L242" s="46">
        <v>5</v>
      </c>
      <c r="M242" s="46">
        <v>457</v>
      </c>
      <c r="N242">
        <v>87</v>
      </c>
      <c r="O242">
        <v>18.286412550033202</v>
      </c>
      <c r="P242">
        <v>7.19299863137636E-2</v>
      </c>
      <c r="Q242">
        <v>26.5701655835373</v>
      </c>
      <c r="R242">
        <v>2.74771110143654E-2</v>
      </c>
      <c r="S242">
        <v>26.597642694551698</v>
      </c>
      <c r="T242">
        <v>45.924857855777603</v>
      </c>
      <c r="U242">
        <v>6.8100341142139101E-2</v>
      </c>
    </row>
    <row r="243" spans="12:21" x14ac:dyDescent="0.25">
      <c r="L243" s="46">
        <v>5</v>
      </c>
      <c r="M243" s="46">
        <v>609</v>
      </c>
      <c r="N243">
        <v>141</v>
      </c>
      <c r="O243">
        <v>14.3751760413175</v>
      </c>
      <c r="P243">
        <v>4.63735082354877E-2</v>
      </c>
      <c r="Q243">
        <v>26.597642694551698</v>
      </c>
      <c r="R243">
        <v>3.7845404392612997E-2</v>
      </c>
      <c r="S243">
        <v>26.6354880989443</v>
      </c>
      <c r="T243">
        <v>45.869029491604302</v>
      </c>
      <c r="U243">
        <v>4.17074047465672E-2</v>
      </c>
    </row>
    <row r="244" spans="12:21" x14ac:dyDescent="0.25">
      <c r="L244" s="46">
        <v>5</v>
      </c>
      <c r="M244" s="46">
        <v>832</v>
      </c>
      <c r="N244">
        <v>225</v>
      </c>
      <c r="O244">
        <v>18.560604771622099</v>
      </c>
      <c r="P244">
        <v>7.4870226134227405E-2</v>
      </c>
      <c r="Q244">
        <v>26.6354880989443</v>
      </c>
      <c r="R244">
        <v>3.6510878515240201E-2</v>
      </c>
      <c r="S244">
        <v>26.671998977459499</v>
      </c>
      <c r="T244">
        <v>45.790430369122198</v>
      </c>
      <c r="U244">
        <v>7.1191980745271596E-2</v>
      </c>
    </row>
    <row r="245" spans="12:21" x14ac:dyDescent="0.25">
      <c r="L245" s="46">
        <v>5</v>
      </c>
      <c r="M245" s="46">
        <v>813</v>
      </c>
      <c r="N245">
        <v>218</v>
      </c>
      <c r="O245">
        <v>16.833965409939498</v>
      </c>
      <c r="P245">
        <v>5.8600365357644298E-2</v>
      </c>
      <c r="Q245">
        <v>26.671998977459499</v>
      </c>
      <c r="R245">
        <v>3.8001022540420003E-2</v>
      </c>
      <c r="S245">
        <v>26.71</v>
      </c>
      <c r="T245">
        <v>45.743127332771401</v>
      </c>
      <c r="U245">
        <v>5.4535330342080697E-2</v>
      </c>
    </row>
    <row r="246" spans="12:21" x14ac:dyDescent="0.25">
      <c r="L246" s="46">
        <v>5</v>
      </c>
      <c r="M246" s="46">
        <v>467</v>
      </c>
      <c r="N246">
        <v>92</v>
      </c>
      <c r="O246">
        <v>17.465356755180999</v>
      </c>
      <c r="P246">
        <v>5.9664994208992801E-2</v>
      </c>
      <c r="Q246">
        <v>26.71</v>
      </c>
      <c r="R246">
        <v>3.4181906570101103E-2</v>
      </c>
      <c r="S246">
        <v>27.348410191364898</v>
      </c>
      <c r="T246">
        <v>45.7317804304666</v>
      </c>
      <c r="U246">
        <v>5.6016093963373703E-2</v>
      </c>
    </row>
    <row r="247" spans="12:21" x14ac:dyDescent="0.25">
      <c r="L247" s="46">
        <v>5</v>
      </c>
      <c r="M247" s="46">
        <v>726</v>
      </c>
      <c r="N247">
        <v>182</v>
      </c>
      <c r="O247">
        <v>16.724791047271101</v>
      </c>
      <c r="P247">
        <v>5.4830726598285903E-2</v>
      </c>
      <c r="Q247">
        <v>27.348410191364898</v>
      </c>
      <c r="R247">
        <v>3.4256659878852402E-2</v>
      </c>
      <c r="S247">
        <v>27.382666851243702</v>
      </c>
      <c r="T247">
        <v>45.726582682037801</v>
      </c>
      <c r="U247">
        <v>5.10629330327175E-2</v>
      </c>
    </row>
    <row r="248" spans="12:21" x14ac:dyDescent="0.25">
      <c r="L248" s="46">
        <v>5</v>
      </c>
      <c r="M248" s="46">
        <v>838</v>
      </c>
      <c r="N248">
        <v>227</v>
      </c>
      <c r="O248">
        <v>16.757437936999001</v>
      </c>
      <c r="P248">
        <v>5.4925250593779798E-2</v>
      </c>
      <c r="Q248">
        <v>27.382666851243702</v>
      </c>
      <c r="R248">
        <v>2.92406777918062E-2</v>
      </c>
      <c r="S248">
        <v>27.411907529035499</v>
      </c>
      <c r="T248">
        <v>45.694686800708098</v>
      </c>
      <c r="U248">
        <v>5.11856986587607E-2</v>
      </c>
    </row>
    <row r="249" spans="12:21" x14ac:dyDescent="0.25">
      <c r="L249" s="46">
        <v>5</v>
      </c>
      <c r="M249" s="46">
        <v>907</v>
      </c>
      <c r="N249">
        <v>257</v>
      </c>
      <c r="O249">
        <v>18.261123559278801</v>
      </c>
      <c r="P249">
        <v>6.54543887482332E-2</v>
      </c>
      <c r="Q249">
        <v>27.411907529035499</v>
      </c>
      <c r="R249">
        <v>3.1034037345129099E-2</v>
      </c>
      <c r="S249">
        <v>27.4429415663806</v>
      </c>
      <c r="T249">
        <v>45.661750789096203</v>
      </c>
      <c r="U249">
        <v>6.2017640752803603E-2</v>
      </c>
    </row>
    <row r="250" spans="12:21" x14ac:dyDescent="0.25">
      <c r="L250" s="46">
        <v>5</v>
      </c>
      <c r="M250" s="46">
        <v>888</v>
      </c>
      <c r="N250">
        <v>250</v>
      </c>
      <c r="O250">
        <v>17.926268257701999</v>
      </c>
      <c r="P250">
        <v>6.2613070702973506E-2</v>
      </c>
      <c r="Q250">
        <v>27.4429415663806</v>
      </c>
      <c r="R250">
        <v>2.44315747190164E-2</v>
      </c>
      <c r="S250">
        <v>27.4673731410996</v>
      </c>
      <c r="T250">
        <v>45.578076998605397</v>
      </c>
      <c r="U250">
        <v>5.9142997602871901E-2</v>
      </c>
    </row>
    <row r="251" spans="12:21" x14ac:dyDescent="0.25">
      <c r="L251" s="46">
        <v>5</v>
      </c>
      <c r="M251" s="46">
        <v>733</v>
      </c>
      <c r="N251">
        <v>185</v>
      </c>
      <c r="O251">
        <v>16.912895593316598</v>
      </c>
      <c r="P251">
        <v>5.5605174458756797E-2</v>
      </c>
      <c r="Q251">
        <v>27.4673731410996</v>
      </c>
      <c r="R251">
        <v>3.2626858900337598E-2</v>
      </c>
      <c r="S251">
        <v>27.5</v>
      </c>
      <c r="T251">
        <v>45.532078672303598</v>
      </c>
      <c r="U251">
        <v>5.19764695718095E-2</v>
      </c>
    </row>
    <row r="252" spans="12:21" x14ac:dyDescent="0.25">
      <c r="L252" s="46">
        <v>5</v>
      </c>
      <c r="M252" s="46">
        <v>462</v>
      </c>
      <c r="N252">
        <v>90</v>
      </c>
      <c r="O252">
        <v>18.5752740677327</v>
      </c>
      <c r="P252">
        <v>6.7789359769857005E-2</v>
      </c>
      <c r="Q252">
        <v>27.5</v>
      </c>
      <c r="R252">
        <v>3.6435122690758097E-2</v>
      </c>
      <c r="S252">
        <v>27.561122301048002</v>
      </c>
      <c r="T252">
        <v>45.463766074462299</v>
      </c>
      <c r="U252">
        <v>6.4512352947322701E-2</v>
      </c>
    </row>
    <row r="253" spans="12:21" x14ac:dyDescent="0.25">
      <c r="L253" s="46">
        <v>5</v>
      </c>
      <c r="M253" s="46">
        <v>436</v>
      </c>
      <c r="N253">
        <v>81</v>
      </c>
      <c r="O253">
        <v>18.494065722325701</v>
      </c>
      <c r="P253">
        <v>6.68478240446269E-2</v>
      </c>
      <c r="Q253">
        <v>27.561122301048002</v>
      </c>
      <c r="R253">
        <v>2.6939566846856899E-2</v>
      </c>
      <c r="S253">
        <v>27.588061867894801</v>
      </c>
      <c r="T253">
        <v>45.451437406604498</v>
      </c>
      <c r="U253">
        <v>6.3568062818239596E-2</v>
      </c>
    </row>
    <row r="254" spans="12:21" x14ac:dyDescent="0.25">
      <c r="L254" s="46">
        <v>5</v>
      </c>
      <c r="M254" s="46">
        <v>476</v>
      </c>
      <c r="N254">
        <v>96</v>
      </c>
      <c r="O254">
        <v>18.886429057276999</v>
      </c>
      <c r="P254">
        <v>7.0655475579182794E-2</v>
      </c>
      <c r="Q254">
        <v>27.588061867894801</v>
      </c>
      <c r="R254">
        <v>2.4509102294449501E-2</v>
      </c>
      <c r="S254">
        <v>27.6125709701892</v>
      </c>
      <c r="T254">
        <v>45.419919436711602</v>
      </c>
      <c r="U254">
        <v>6.7473869630596706E-2</v>
      </c>
    </row>
    <row r="255" spans="12:21" x14ac:dyDescent="0.25">
      <c r="L255" s="46">
        <v>5</v>
      </c>
      <c r="M255" s="46">
        <v>365</v>
      </c>
      <c r="N255">
        <v>59</v>
      </c>
      <c r="O255">
        <v>16.3824943078655</v>
      </c>
      <c r="P255">
        <v>5.2266955531354298E-2</v>
      </c>
      <c r="Q255">
        <v>27.6125709701892</v>
      </c>
      <c r="R255">
        <v>3.2451027045476401E-2</v>
      </c>
      <c r="S255">
        <v>27.645021997234501</v>
      </c>
      <c r="T255">
        <v>45.3892792383296</v>
      </c>
      <c r="U255">
        <v>4.8647549642945397E-2</v>
      </c>
    </row>
    <row r="256" spans="12:21" x14ac:dyDescent="0.25">
      <c r="L256" s="46">
        <v>5</v>
      </c>
      <c r="M256" s="46">
        <v>518</v>
      </c>
      <c r="N256">
        <v>108</v>
      </c>
      <c r="O256">
        <v>18.604758488121099</v>
      </c>
      <c r="P256">
        <v>6.7414231434755306E-2</v>
      </c>
      <c r="Q256">
        <v>27.645021997234501</v>
      </c>
      <c r="R256">
        <v>3.0904535905655801E-2</v>
      </c>
      <c r="S256">
        <v>27.6759265331401</v>
      </c>
      <c r="T256">
        <v>45.343621391384303</v>
      </c>
      <c r="U256">
        <v>6.4217991320409201E-2</v>
      </c>
    </row>
    <row r="257" spans="12:21" x14ac:dyDescent="0.25">
      <c r="L257" s="46">
        <v>5</v>
      </c>
      <c r="M257" s="46">
        <v>259</v>
      </c>
      <c r="N257">
        <v>37</v>
      </c>
      <c r="O257">
        <v>17.2364948721475</v>
      </c>
      <c r="P257">
        <v>5.6810032560785297E-2</v>
      </c>
      <c r="Q257">
        <v>27.6759265331401</v>
      </c>
      <c r="R257">
        <v>3.4073466859903999E-2</v>
      </c>
      <c r="S257">
        <v>27.71</v>
      </c>
      <c r="T257">
        <v>45.340116935913997</v>
      </c>
      <c r="U257">
        <v>5.3379525916940999E-2</v>
      </c>
    </row>
  </sheetData>
  <mergeCells count="5">
    <mergeCell ref="C4:C5"/>
    <mergeCell ref="D4:D5"/>
    <mergeCell ref="E4:E5"/>
    <mergeCell ref="G4:H4"/>
    <mergeCell ref="I4:I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8"/>
  <sheetViews>
    <sheetView workbookViewId="0">
      <selection activeCell="F12" sqref="F12"/>
    </sheetView>
  </sheetViews>
  <sheetFormatPr baseColWidth="10" defaultRowHeight="15" x14ac:dyDescent="0.25"/>
  <sheetData>
    <row r="1" spans="1:21" x14ac:dyDescent="0.25">
      <c r="A1" s="1">
        <v>12.59417645621</v>
      </c>
      <c r="L1">
        <v>1</v>
      </c>
      <c r="M1">
        <v>134</v>
      </c>
      <c r="N1">
        <v>53</v>
      </c>
      <c r="O1">
        <v>19.403142551896298</v>
      </c>
      <c r="P1">
        <v>4.6072467131245902E-2</v>
      </c>
      <c r="Q1">
        <v>31.33</v>
      </c>
      <c r="R1">
        <v>1.01275581721334E-2</v>
      </c>
      <c r="S1">
        <v>31.396792770796701</v>
      </c>
      <c r="T1">
        <v>55.035606106452803</v>
      </c>
      <c r="U1">
        <v>4.2215761811150998E-2</v>
      </c>
    </row>
    <row r="2" spans="1:21" x14ac:dyDescent="0.25">
      <c r="A2" s="24">
        <v>4605077</v>
      </c>
      <c r="L2">
        <v>1</v>
      </c>
      <c r="M2">
        <v>194</v>
      </c>
      <c r="N2">
        <v>67</v>
      </c>
      <c r="O2">
        <v>22.341907869354699</v>
      </c>
      <c r="P2">
        <v>6.2713717924706897E-2</v>
      </c>
      <c r="Q2">
        <v>31.396792770796701</v>
      </c>
      <c r="R2">
        <v>3.1793469443343297E-2</v>
      </c>
      <c r="S2">
        <v>31.428586240240001</v>
      </c>
      <c r="T2">
        <v>55.022054856565902</v>
      </c>
      <c r="U2">
        <v>5.9253548295523102E-2</v>
      </c>
    </row>
    <row r="3" spans="1:21" x14ac:dyDescent="0.25">
      <c r="A3" s="1">
        <f>(A2/1000)/3600</f>
        <v>1.2791880555555557</v>
      </c>
      <c r="L3">
        <v>1</v>
      </c>
      <c r="M3">
        <v>695</v>
      </c>
      <c r="N3">
        <v>195</v>
      </c>
      <c r="O3">
        <v>21.1312305422246</v>
      </c>
      <c r="P3">
        <v>5.4104291003139897E-2</v>
      </c>
      <c r="Q3">
        <v>31.428586240240001</v>
      </c>
      <c r="R3">
        <v>4.0394261145735001E-2</v>
      </c>
      <c r="S3">
        <v>31.468980501385701</v>
      </c>
      <c r="T3">
        <v>55.055160997149599</v>
      </c>
      <c r="U3">
        <v>5.0506600223684597E-2</v>
      </c>
    </row>
    <row r="4" spans="1:21" x14ac:dyDescent="0.25">
      <c r="C4" s="50" t="s">
        <v>0</v>
      </c>
      <c r="D4" s="52" t="s">
        <v>1</v>
      </c>
      <c r="E4" s="54" t="s">
        <v>2</v>
      </c>
      <c r="F4" s="3" t="s">
        <v>3</v>
      </c>
      <c r="G4" s="56" t="s">
        <v>4</v>
      </c>
      <c r="H4" s="56"/>
      <c r="I4" s="57" t="s">
        <v>5</v>
      </c>
      <c r="L4">
        <v>1</v>
      </c>
      <c r="M4">
        <v>612</v>
      </c>
      <c r="N4">
        <v>179</v>
      </c>
      <c r="O4">
        <v>22.5185034478246</v>
      </c>
      <c r="P4">
        <v>6.3771828664248006E-2</v>
      </c>
      <c r="Q4">
        <v>31.468980501385701</v>
      </c>
      <c r="R4">
        <v>3.1019498614285001E-2</v>
      </c>
      <c r="S4">
        <v>31.5</v>
      </c>
      <c r="T4">
        <v>55.027767874476503</v>
      </c>
      <c r="U4">
        <v>6.0365981228602199E-2</v>
      </c>
    </row>
    <row r="5" spans="1:21" x14ac:dyDescent="0.25">
      <c r="C5" s="51"/>
      <c r="D5" s="53"/>
      <c r="E5" s="55"/>
      <c r="F5" s="5" t="s">
        <v>6</v>
      </c>
      <c r="G5" s="6" t="s">
        <v>7</v>
      </c>
      <c r="H5" s="6" t="s">
        <v>6</v>
      </c>
      <c r="I5" s="58"/>
      <c r="L5">
        <v>1</v>
      </c>
      <c r="M5">
        <v>395</v>
      </c>
      <c r="N5">
        <v>126</v>
      </c>
      <c r="O5">
        <v>22.320900050590499</v>
      </c>
      <c r="P5">
        <v>6.1848226896481701E-2</v>
      </c>
      <c r="Q5">
        <v>31.5</v>
      </c>
      <c r="R5">
        <v>3.27061230571861E-2</v>
      </c>
      <c r="S5">
        <v>31.554473468051999</v>
      </c>
      <c r="T5">
        <v>54.9727456649902</v>
      </c>
      <c r="U5">
        <v>5.84467424513763E-2</v>
      </c>
    </row>
    <row r="6" spans="1:21" x14ac:dyDescent="0.25">
      <c r="C6" s="7">
        <v>1</v>
      </c>
      <c r="D6" s="60">
        <f>COUNTIF($L$1:$L$500,C6)</f>
        <v>45</v>
      </c>
      <c r="E6" s="9">
        <f>D6/7</f>
        <v>6.4285714285714288</v>
      </c>
      <c r="F6" s="10">
        <f>SUMIF(L1:L500,C6,U1:U500)</f>
        <v>2.1584926741839805</v>
      </c>
      <c r="G6" s="9">
        <v>2.3042773275750799</v>
      </c>
      <c r="H6" s="9">
        <f>SUMIF(L1:L500,C6,P1:P500)</f>
        <v>2.323591276402647</v>
      </c>
      <c r="I6" s="11">
        <f>(H6-F6)/F6</f>
        <v>7.6487914086195402E-2</v>
      </c>
      <c r="L6">
        <v>1</v>
      </c>
      <c r="M6">
        <v>566</v>
      </c>
      <c r="N6">
        <v>167</v>
      </c>
      <c r="O6">
        <v>22.829160034937001</v>
      </c>
      <c r="P6">
        <v>6.6183084353872296E-2</v>
      </c>
      <c r="Q6">
        <v>31.554473468051999</v>
      </c>
      <c r="R6">
        <v>2.9631380060431499E-2</v>
      </c>
      <c r="S6">
        <v>31.5841048481124</v>
      </c>
      <c r="T6">
        <v>54.916266816507701</v>
      </c>
      <c r="U6">
        <v>6.2881512539461601E-2</v>
      </c>
    </row>
    <row r="7" spans="1:21" x14ac:dyDescent="0.25">
      <c r="C7" s="7">
        <v>2</v>
      </c>
      <c r="D7" s="8">
        <f t="shared" ref="D7:D10" si="0">COUNTIF($L$1:$L$500,C7)</f>
        <v>40</v>
      </c>
      <c r="E7" s="9">
        <f t="shared" ref="E7:E10" si="1">D7/7</f>
        <v>5.7142857142857144</v>
      </c>
      <c r="F7" s="10">
        <f>SUMIF(L1:L500,C7,U1:U500)</f>
        <v>1.923877902719175</v>
      </c>
      <c r="G7" s="9">
        <v>2.0024232289033801</v>
      </c>
      <c r="H7" s="9">
        <f>SUMIF(L1:L500,C7,P1:P500)</f>
        <v>2.0242218350131265</v>
      </c>
      <c r="I7" s="11">
        <f>(H7-F7)/F7</f>
        <v>5.2157120861010514E-2</v>
      </c>
      <c r="L7">
        <v>1</v>
      </c>
      <c r="M7">
        <v>825</v>
      </c>
      <c r="N7">
        <v>230</v>
      </c>
      <c r="O7">
        <v>20.101397317652001</v>
      </c>
      <c r="P7">
        <v>4.8408925466113598E-2</v>
      </c>
      <c r="Q7">
        <v>31.5841048481124</v>
      </c>
      <c r="R7">
        <v>3.5216091432274797E-2</v>
      </c>
      <c r="S7">
        <v>31.6193209395446</v>
      </c>
      <c r="T7">
        <v>54.878713667157598</v>
      </c>
      <c r="U7">
        <v>4.4763245978525601E-2</v>
      </c>
    </row>
    <row r="8" spans="1:21" x14ac:dyDescent="0.25">
      <c r="C8" s="7">
        <v>3</v>
      </c>
      <c r="D8" s="8">
        <f t="shared" si="0"/>
        <v>58</v>
      </c>
      <c r="E8" s="9">
        <f t="shared" si="1"/>
        <v>8.2857142857142865</v>
      </c>
      <c r="F8" s="10">
        <f>SUMIF(L1:L500,C8,U1:U500)</f>
        <v>2.6810917840489417</v>
      </c>
      <c r="G8" s="9">
        <v>2.8580540755064301</v>
      </c>
      <c r="H8" s="9">
        <f>+SUMIF(L1:L500,C8,P1:P500)</f>
        <v>2.8712488933609714</v>
      </c>
      <c r="I8" s="11">
        <f t="shared" ref="I8:I10" si="2">(H8-F8)/F8</f>
        <v>7.0925251587193927E-2</v>
      </c>
      <c r="L8">
        <v>1</v>
      </c>
      <c r="M8">
        <v>849</v>
      </c>
      <c r="N8">
        <v>237</v>
      </c>
      <c r="O8">
        <v>22.805472550352398</v>
      </c>
      <c r="P8">
        <v>6.5477973975914996E-2</v>
      </c>
      <c r="Q8">
        <v>31.6193209395446</v>
      </c>
      <c r="R8">
        <v>2.2985681112916701E-2</v>
      </c>
      <c r="S8">
        <v>31.6423066206575</v>
      </c>
      <c r="T8">
        <v>54.872532685724401</v>
      </c>
      <c r="U8">
        <v>6.2182216296389002E-2</v>
      </c>
    </row>
    <row r="9" spans="1:21" x14ac:dyDescent="0.25">
      <c r="C9" s="7">
        <v>4</v>
      </c>
      <c r="D9" s="8">
        <f t="shared" si="0"/>
        <v>47</v>
      </c>
      <c r="E9" s="9">
        <f t="shared" si="1"/>
        <v>6.7142857142857144</v>
      </c>
      <c r="F9" s="10">
        <f>SUMIF(L1:L500,C9,U1:U500)</f>
        <v>2.3726419903487854</v>
      </c>
      <c r="G9" s="9">
        <v>2.4553543213653999</v>
      </c>
      <c r="H9" s="9">
        <f>+SUMIF(L1:L500,C9,P1:P500)</f>
        <v>2.4809473996760452</v>
      </c>
      <c r="I9" s="11">
        <f t="shared" si="2"/>
        <v>4.5647598654923294E-2</v>
      </c>
      <c r="L9">
        <v>1</v>
      </c>
      <c r="M9">
        <v>527</v>
      </c>
      <c r="N9">
        <v>160</v>
      </c>
      <c r="O9">
        <v>20.087403753655501</v>
      </c>
      <c r="P9">
        <v>4.8286755047734699E-2</v>
      </c>
      <c r="Q9">
        <v>31.6423066206575</v>
      </c>
      <c r="R9">
        <v>3.2200902564334999E-2</v>
      </c>
      <c r="S9">
        <v>31.674507523221799</v>
      </c>
      <c r="T9">
        <v>54.697646880443003</v>
      </c>
      <c r="U9">
        <v>4.4695035899129099E-2</v>
      </c>
    </row>
    <row r="10" spans="1:21" x14ac:dyDescent="0.25">
      <c r="C10" s="12">
        <v>5</v>
      </c>
      <c r="D10" s="13">
        <f t="shared" si="0"/>
        <v>58</v>
      </c>
      <c r="E10" s="14">
        <f t="shared" si="1"/>
        <v>8.2857142857142865</v>
      </c>
      <c r="F10" s="15">
        <f>SUMIF(L1:L500,C10,U1:U500)</f>
        <v>2.9734862119826833</v>
      </c>
      <c r="G10" s="14">
        <v>3.0830704548975598</v>
      </c>
      <c r="H10" s="14">
        <f>+SUMIF(L1:L500,C10,P1:P500)</f>
        <v>3.1164251257788349</v>
      </c>
      <c r="I10" s="16">
        <f t="shared" si="2"/>
        <v>4.8071154061562565E-2</v>
      </c>
      <c r="L10">
        <v>1</v>
      </c>
      <c r="M10">
        <v>699</v>
      </c>
      <c r="N10">
        <v>197</v>
      </c>
      <c r="O10">
        <v>20.873341459335698</v>
      </c>
      <c r="P10">
        <v>5.1945168040358897E-2</v>
      </c>
      <c r="Q10">
        <v>31.674507523221799</v>
      </c>
      <c r="R10">
        <v>3.5492476778218797E-2</v>
      </c>
      <c r="S10">
        <v>31.71</v>
      </c>
      <c r="T10">
        <v>54.675141165504499</v>
      </c>
      <c r="U10">
        <v>4.8467772832602798E-2</v>
      </c>
    </row>
    <row r="11" spans="1:21" x14ac:dyDescent="0.25">
      <c r="C11" s="17"/>
      <c r="D11" s="18">
        <f>SUM(D6:D10)</f>
        <v>248</v>
      </c>
      <c r="E11" s="17"/>
      <c r="F11" s="17"/>
      <c r="G11" s="17"/>
      <c r="H11" s="17"/>
      <c r="I11" s="17"/>
      <c r="L11">
        <v>1</v>
      </c>
      <c r="M11">
        <v>682</v>
      </c>
      <c r="N11">
        <v>193</v>
      </c>
      <c r="O11">
        <v>22.1628895764789</v>
      </c>
      <c r="P11">
        <v>5.6681933373461099E-2</v>
      </c>
      <c r="Q11">
        <v>31.71</v>
      </c>
      <c r="R11">
        <v>3.3299024304125298E-2</v>
      </c>
      <c r="S11">
        <v>32.331796134381101</v>
      </c>
      <c r="T11">
        <v>54.638783113924198</v>
      </c>
      <c r="U11">
        <v>5.3565689819910299E-2</v>
      </c>
    </row>
    <row r="12" spans="1:21" x14ac:dyDescent="0.25">
      <c r="F12" s="1">
        <f>SUM(F6:F10)</f>
        <v>12.109590563283566</v>
      </c>
      <c r="L12">
        <v>1</v>
      </c>
      <c r="M12">
        <v>807</v>
      </c>
      <c r="N12">
        <v>223</v>
      </c>
      <c r="O12">
        <v>20.886267193294</v>
      </c>
      <c r="P12">
        <v>4.9621957272991998E-2</v>
      </c>
      <c r="Q12">
        <v>32.331796134381101</v>
      </c>
      <c r="R12">
        <v>3.2959766381868302E-2</v>
      </c>
      <c r="S12">
        <v>32.364755900762901</v>
      </c>
      <c r="T12">
        <v>54.600012261693003</v>
      </c>
      <c r="U12">
        <v>4.6387536424868002E-2</v>
      </c>
    </row>
    <row r="13" spans="1:21" x14ac:dyDescent="0.25">
      <c r="L13">
        <v>1</v>
      </c>
      <c r="M13">
        <v>276</v>
      </c>
      <c r="N13">
        <v>86</v>
      </c>
      <c r="O13">
        <v>20.623314008865702</v>
      </c>
      <c r="P13">
        <v>4.8350957215557301E-2</v>
      </c>
      <c r="Q13">
        <v>32.364755900762901</v>
      </c>
      <c r="R13">
        <v>4.5109533494959803E-2</v>
      </c>
      <c r="S13">
        <v>32.409865434257803</v>
      </c>
      <c r="T13">
        <v>54.4789955352554</v>
      </c>
      <c r="U13">
        <v>4.5120563914837597E-2</v>
      </c>
    </row>
    <row r="14" spans="1:21" x14ac:dyDescent="0.25">
      <c r="L14">
        <v>1</v>
      </c>
      <c r="M14">
        <v>237</v>
      </c>
      <c r="N14">
        <v>74</v>
      </c>
      <c r="O14">
        <v>18.6254370678135</v>
      </c>
      <c r="P14">
        <v>4.1068130037890699E-2</v>
      </c>
      <c r="Q14">
        <v>32.409865434257803</v>
      </c>
      <c r="R14">
        <v>2.9556047005478599E-2</v>
      </c>
      <c r="S14">
        <v>32.439421481263203</v>
      </c>
      <c r="T14">
        <v>54.431991810947501</v>
      </c>
      <c r="U14">
        <v>3.7607625581943402E-2</v>
      </c>
    </row>
    <row r="15" spans="1:21" x14ac:dyDescent="0.25">
      <c r="L15">
        <v>1</v>
      </c>
      <c r="M15">
        <v>54</v>
      </c>
      <c r="N15">
        <v>28</v>
      </c>
      <c r="O15">
        <v>17.5421930149286</v>
      </c>
      <c r="P15">
        <v>3.8084015719820702E-2</v>
      </c>
      <c r="Q15">
        <v>32.439421481263203</v>
      </c>
      <c r="R15">
        <v>3.3942596145023401E-2</v>
      </c>
      <c r="S15">
        <v>32.473364077408199</v>
      </c>
      <c r="T15">
        <v>54.4160275341236</v>
      </c>
      <c r="U15">
        <v>3.4494184854815403E-2</v>
      </c>
    </row>
    <row r="16" spans="1:21" x14ac:dyDescent="0.25">
      <c r="L16">
        <v>1</v>
      </c>
      <c r="M16">
        <v>15</v>
      </c>
      <c r="N16">
        <v>11</v>
      </c>
      <c r="O16">
        <v>21.097260947498899</v>
      </c>
      <c r="P16">
        <v>5.0398075487126298E-2</v>
      </c>
      <c r="Q16">
        <v>32.473364077408199</v>
      </c>
      <c r="R16">
        <v>2.6635922591800601E-2</v>
      </c>
      <c r="S16">
        <v>32.5</v>
      </c>
      <c r="T16">
        <v>54.245737372029303</v>
      </c>
      <c r="U16">
        <v>4.7297006271648699E-2</v>
      </c>
    </row>
    <row r="17" spans="12:21" x14ac:dyDescent="0.25">
      <c r="L17">
        <v>1</v>
      </c>
      <c r="M17">
        <v>153</v>
      </c>
      <c r="N17">
        <v>59</v>
      </c>
      <c r="O17">
        <v>19.507242894576301</v>
      </c>
      <c r="P17">
        <v>4.3714832781792598E-2</v>
      </c>
      <c r="Q17">
        <v>32.5</v>
      </c>
      <c r="R17">
        <v>3.91971850145428E-2</v>
      </c>
      <c r="S17">
        <v>32.560412981508101</v>
      </c>
      <c r="T17">
        <v>54.260236188910099</v>
      </c>
      <c r="U17">
        <v>4.04460450410064E-2</v>
      </c>
    </row>
    <row r="18" spans="12:21" x14ac:dyDescent="0.25">
      <c r="L18">
        <v>1</v>
      </c>
      <c r="M18">
        <v>165</v>
      </c>
      <c r="N18">
        <v>61</v>
      </c>
      <c r="O18">
        <v>19.991923884584999</v>
      </c>
      <c r="P18">
        <v>4.5446884751588201E-2</v>
      </c>
      <c r="Q18">
        <v>32.560412981508101</v>
      </c>
      <c r="R18">
        <v>2.2171240936683899E-2</v>
      </c>
      <c r="S18">
        <v>32.582584222444801</v>
      </c>
      <c r="T18">
        <v>54.2056601180835</v>
      </c>
      <c r="U18">
        <v>4.2255834659432001E-2</v>
      </c>
    </row>
    <row r="19" spans="12:21" x14ac:dyDescent="0.25">
      <c r="L19">
        <v>1</v>
      </c>
      <c r="M19">
        <v>286</v>
      </c>
      <c r="N19">
        <v>91</v>
      </c>
      <c r="O19">
        <v>19.9446108494664</v>
      </c>
      <c r="P19">
        <v>4.5235805499581797E-2</v>
      </c>
      <c r="Q19">
        <v>32.582584222444801</v>
      </c>
      <c r="R19">
        <v>3.00072784752284E-2</v>
      </c>
      <c r="S19">
        <v>32.612591500919997</v>
      </c>
      <c r="T19">
        <v>54.120378733820097</v>
      </c>
      <c r="U19">
        <v>4.2064390456733498E-2</v>
      </c>
    </row>
    <row r="20" spans="12:21" x14ac:dyDescent="0.25">
      <c r="L20">
        <v>1</v>
      </c>
      <c r="M20">
        <v>19</v>
      </c>
      <c r="N20">
        <v>13</v>
      </c>
      <c r="O20">
        <v>19.701748591436701</v>
      </c>
      <c r="P20">
        <v>4.4225745086923E-2</v>
      </c>
      <c r="Q20">
        <v>32.612591500919997</v>
      </c>
      <c r="R20">
        <v>4.6082295215864003E-2</v>
      </c>
      <c r="S20">
        <v>32.658673796135801</v>
      </c>
      <c r="T20">
        <v>54.120183438829699</v>
      </c>
      <c r="U20">
        <v>4.10406363074656E-2</v>
      </c>
    </row>
    <row r="21" spans="12:21" x14ac:dyDescent="0.25">
      <c r="L21">
        <v>1</v>
      </c>
      <c r="M21">
        <v>4</v>
      </c>
      <c r="N21">
        <v>4</v>
      </c>
      <c r="O21">
        <v>23.238617789339798</v>
      </c>
      <c r="P21">
        <v>6.3037754945122607E-2</v>
      </c>
      <c r="Q21">
        <v>32.658673796135801</v>
      </c>
      <c r="R21">
        <v>2.4583971096919E-2</v>
      </c>
      <c r="S21">
        <v>32.683257767232597</v>
      </c>
      <c r="T21">
        <v>54.115779389249603</v>
      </c>
      <c r="U21">
        <v>6.0250629416492098E-2</v>
      </c>
    </row>
    <row r="22" spans="12:21" x14ac:dyDescent="0.25">
      <c r="L22">
        <v>1</v>
      </c>
      <c r="M22">
        <v>26</v>
      </c>
      <c r="N22">
        <v>18</v>
      </c>
      <c r="O22">
        <v>21.0274215363537</v>
      </c>
      <c r="P22">
        <v>4.9522778591105703E-2</v>
      </c>
      <c r="Q22">
        <v>32.683257767232597</v>
      </c>
      <c r="R22">
        <v>2.6742232767374901E-2</v>
      </c>
      <c r="S22">
        <v>32.71</v>
      </c>
      <c r="T22">
        <v>53.981230699170403</v>
      </c>
      <c r="U22">
        <v>4.6530459546834997E-2</v>
      </c>
    </row>
    <row r="23" spans="12:21" x14ac:dyDescent="0.25">
      <c r="L23">
        <v>1</v>
      </c>
      <c r="M23">
        <v>227</v>
      </c>
      <c r="N23">
        <v>71</v>
      </c>
      <c r="O23">
        <v>22.413238242030499</v>
      </c>
      <c r="P23">
        <v>5.4073672466590603E-2</v>
      </c>
      <c r="Q23">
        <v>32.71</v>
      </c>
      <c r="R23">
        <v>3.8562433218430503E-2</v>
      </c>
      <c r="S23">
        <v>33.3639806975564</v>
      </c>
      <c r="T23">
        <v>53.958417868982501</v>
      </c>
      <c r="U23">
        <v>5.1424928685510303E-2</v>
      </c>
    </row>
    <row r="24" spans="12:21" x14ac:dyDescent="0.25">
      <c r="L24">
        <v>1</v>
      </c>
      <c r="M24">
        <v>256</v>
      </c>
      <c r="N24">
        <v>80</v>
      </c>
      <c r="O24">
        <v>22.2257896121546</v>
      </c>
      <c r="P24">
        <v>5.3043883825996903E-2</v>
      </c>
      <c r="Q24">
        <v>33.3639806975564</v>
      </c>
      <c r="R24">
        <v>2.86810511172584E-2</v>
      </c>
      <c r="S24">
        <v>33.392661748673603</v>
      </c>
      <c r="T24">
        <v>53.8044166002338</v>
      </c>
      <c r="U24">
        <v>5.04084794934168E-2</v>
      </c>
    </row>
    <row r="25" spans="12:21" x14ac:dyDescent="0.25">
      <c r="L25">
        <v>1</v>
      </c>
      <c r="M25">
        <v>190</v>
      </c>
      <c r="N25">
        <v>66</v>
      </c>
      <c r="O25">
        <v>18.108713107131798</v>
      </c>
      <c r="P25">
        <v>3.8072680109479E-2</v>
      </c>
      <c r="Q25">
        <v>33.392661748673603</v>
      </c>
      <c r="R25">
        <v>2.8629339287869902E-2</v>
      </c>
      <c r="S25">
        <v>33.4212910879614</v>
      </c>
      <c r="T25">
        <v>53.7547146192368</v>
      </c>
      <c r="U25">
        <v>3.5020359850712397E-2</v>
      </c>
    </row>
    <row r="26" spans="12:21" x14ac:dyDescent="0.25">
      <c r="L26">
        <v>1</v>
      </c>
      <c r="M26">
        <v>250</v>
      </c>
      <c r="N26">
        <v>78</v>
      </c>
      <c r="O26">
        <v>18.976322816299302</v>
      </c>
      <c r="P26">
        <v>4.0317890209319703E-2</v>
      </c>
      <c r="Q26">
        <v>33.4212910879614</v>
      </c>
      <c r="R26">
        <v>2.7256721885772901E-2</v>
      </c>
      <c r="S26">
        <v>33.448547809847199</v>
      </c>
      <c r="T26">
        <v>53.728072000962698</v>
      </c>
      <c r="U26">
        <v>3.7380065174810101E-2</v>
      </c>
    </row>
    <row r="27" spans="12:21" x14ac:dyDescent="0.25">
      <c r="L27">
        <v>1</v>
      </c>
      <c r="M27">
        <v>369</v>
      </c>
      <c r="N27">
        <v>119</v>
      </c>
      <c r="O27">
        <v>22.986301150820601</v>
      </c>
      <c r="P27">
        <v>5.71587463716089E-2</v>
      </c>
      <c r="Q27">
        <v>33.448547809847199</v>
      </c>
      <c r="R27">
        <v>2.79722818567785E-2</v>
      </c>
      <c r="S27">
        <v>33.476520091703897</v>
      </c>
      <c r="T27">
        <v>53.742745122122997</v>
      </c>
      <c r="U27">
        <v>5.4624934537744703E-2</v>
      </c>
    </row>
    <row r="28" spans="12:21" x14ac:dyDescent="0.25">
      <c r="L28">
        <v>1</v>
      </c>
      <c r="M28">
        <v>366</v>
      </c>
      <c r="N28">
        <v>116</v>
      </c>
      <c r="O28">
        <v>22.044571389333299</v>
      </c>
      <c r="P28">
        <v>5.1811197456743903E-2</v>
      </c>
      <c r="Q28">
        <v>33.476520091703897</v>
      </c>
      <c r="R28">
        <v>2.3479908296127401E-2</v>
      </c>
      <c r="S28">
        <v>33.5</v>
      </c>
      <c r="T28">
        <v>53.678254495990601</v>
      </c>
      <c r="U28">
        <v>4.92163193618693E-2</v>
      </c>
    </row>
    <row r="29" spans="12:21" x14ac:dyDescent="0.25">
      <c r="L29">
        <v>1</v>
      </c>
      <c r="M29">
        <v>350</v>
      </c>
      <c r="N29">
        <v>109</v>
      </c>
      <c r="O29">
        <v>21.1378059472157</v>
      </c>
      <c r="P29">
        <v>4.7465320421109097E-2</v>
      </c>
      <c r="Q29">
        <v>33.5</v>
      </c>
      <c r="R29">
        <v>2.6186745894806601E-2</v>
      </c>
      <c r="S29">
        <v>33.556251849273799</v>
      </c>
      <c r="T29">
        <v>53.691565569304601</v>
      </c>
      <c r="U29">
        <v>4.4796568818772101E-2</v>
      </c>
    </row>
    <row r="30" spans="12:21" x14ac:dyDescent="0.25">
      <c r="L30">
        <v>1</v>
      </c>
      <c r="M30">
        <v>325</v>
      </c>
      <c r="N30">
        <v>102</v>
      </c>
      <c r="O30">
        <v>20.082386017707599</v>
      </c>
      <c r="P30">
        <v>4.3475030907257198E-2</v>
      </c>
      <c r="Q30">
        <v>33.556251849273799</v>
      </c>
      <c r="R30">
        <v>2.7155636307740899E-2</v>
      </c>
      <c r="S30">
        <v>33.583407485581503</v>
      </c>
      <c r="T30">
        <v>53.675660362279999</v>
      </c>
      <c r="U30">
        <v>4.0714680125927903E-2</v>
      </c>
    </row>
    <row r="31" spans="12:21" x14ac:dyDescent="0.25">
      <c r="L31">
        <v>1</v>
      </c>
      <c r="M31">
        <v>2</v>
      </c>
      <c r="N31">
        <v>2</v>
      </c>
      <c r="O31">
        <v>20.626745786527302</v>
      </c>
      <c r="P31">
        <v>4.5311615240164603E-2</v>
      </c>
      <c r="Q31">
        <v>33.583407485581503</v>
      </c>
      <c r="R31">
        <v>4.8992272349764401E-2</v>
      </c>
      <c r="S31">
        <v>33.632399757931204</v>
      </c>
      <c r="T31">
        <v>53.585603469635899</v>
      </c>
      <c r="U31">
        <v>4.2632270171385697E-2</v>
      </c>
    </row>
    <row r="32" spans="12:21" x14ac:dyDescent="0.25">
      <c r="L32">
        <v>1</v>
      </c>
      <c r="M32">
        <v>5</v>
      </c>
      <c r="N32">
        <v>5</v>
      </c>
      <c r="O32">
        <v>21.749388025267599</v>
      </c>
      <c r="P32">
        <v>4.9935621518909602E-2</v>
      </c>
      <c r="Q32">
        <v>33.632399757931204</v>
      </c>
      <c r="R32">
        <v>2.1684412850382199E-2</v>
      </c>
      <c r="S32">
        <v>33.654084170781601</v>
      </c>
      <c r="T32">
        <v>53.517509620278901</v>
      </c>
      <c r="U32">
        <v>4.7380721772542697E-2</v>
      </c>
    </row>
    <row r="33" spans="12:21" x14ac:dyDescent="0.25">
      <c r="L33">
        <v>1</v>
      </c>
      <c r="M33">
        <v>74</v>
      </c>
      <c r="N33">
        <v>33</v>
      </c>
      <c r="O33">
        <v>22.359723706238501</v>
      </c>
      <c r="P33">
        <v>5.2909867372024202E-2</v>
      </c>
      <c r="Q33">
        <v>33.654084170781601</v>
      </c>
      <c r="R33">
        <v>2.9668077352343301E-2</v>
      </c>
      <c r="S33">
        <v>33.683752248133899</v>
      </c>
      <c r="T33">
        <v>53.461018734524899</v>
      </c>
      <c r="U33">
        <v>5.0434588908781601E-2</v>
      </c>
    </row>
    <row r="34" spans="12:21" x14ac:dyDescent="0.25">
      <c r="L34">
        <v>1</v>
      </c>
      <c r="M34">
        <v>61</v>
      </c>
      <c r="N34">
        <v>32</v>
      </c>
      <c r="O34">
        <v>21.610100883781701</v>
      </c>
      <c r="P34">
        <v>4.9247461080118203E-2</v>
      </c>
      <c r="Q34">
        <v>33.683752248133899</v>
      </c>
      <c r="R34">
        <v>2.6247751866070299E-2</v>
      </c>
      <c r="S34">
        <v>33.71</v>
      </c>
      <c r="T34">
        <v>53.3652157972368</v>
      </c>
      <c r="U34">
        <v>4.6726037722442798E-2</v>
      </c>
    </row>
    <row r="35" spans="12:21" x14ac:dyDescent="0.25">
      <c r="L35">
        <v>1</v>
      </c>
      <c r="M35">
        <v>37</v>
      </c>
      <c r="N35">
        <v>22</v>
      </c>
      <c r="O35">
        <v>21.9880740378875</v>
      </c>
      <c r="P35">
        <v>4.8891104059484401E-2</v>
      </c>
      <c r="Q35">
        <v>33.71</v>
      </c>
      <c r="R35">
        <v>2.48693342637238E-2</v>
      </c>
      <c r="S35">
        <v>34.335680770073601</v>
      </c>
      <c r="T35">
        <v>53.325809688367102</v>
      </c>
      <c r="U35">
        <v>4.6580400051897501E-2</v>
      </c>
    </row>
    <row r="36" spans="12:21" x14ac:dyDescent="0.25">
      <c r="L36">
        <v>1</v>
      </c>
      <c r="M36">
        <v>29</v>
      </c>
      <c r="N36">
        <v>19</v>
      </c>
      <c r="O36">
        <v>20.300384276417098</v>
      </c>
      <c r="P36">
        <v>4.26218644981603E-2</v>
      </c>
      <c r="Q36">
        <v>34.335680770073601</v>
      </c>
      <c r="R36">
        <v>2.7840446204949999E-2</v>
      </c>
      <c r="S36">
        <v>34.3635212162785</v>
      </c>
      <c r="T36">
        <v>53.180530388379701</v>
      </c>
      <c r="U36">
        <v>4.01955617321453E-2</v>
      </c>
    </row>
    <row r="37" spans="12:21" x14ac:dyDescent="0.25">
      <c r="L37">
        <v>1</v>
      </c>
      <c r="M37">
        <v>114</v>
      </c>
      <c r="N37">
        <v>48</v>
      </c>
      <c r="O37">
        <v>21.4630181359685</v>
      </c>
      <c r="P37">
        <v>4.6657961358347003E-2</v>
      </c>
      <c r="Q37">
        <v>34.3635212162785</v>
      </c>
      <c r="R37">
        <v>3.1687980659756303E-2</v>
      </c>
      <c r="S37">
        <v>34.395209196938197</v>
      </c>
      <c r="T37">
        <v>53.172793053789903</v>
      </c>
      <c r="U37">
        <v>4.4345658388380803E-2</v>
      </c>
    </row>
    <row r="38" spans="12:21" x14ac:dyDescent="0.25">
      <c r="L38">
        <v>1</v>
      </c>
      <c r="M38">
        <v>320</v>
      </c>
      <c r="N38">
        <v>100</v>
      </c>
      <c r="O38">
        <v>21.965029939859601</v>
      </c>
      <c r="P38">
        <v>4.8624457089375503E-2</v>
      </c>
      <c r="Q38">
        <v>34.395209196938197</v>
      </c>
      <c r="R38">
        <v>3.4876473359449302E-2</v>
      </c>
      <c r="S38">
        <v>34.4300856702977</v>
      </c>
      <c r="T38">
        <v>53.147872454074403</v>
      </c>
      <c r="U38">
        <v>4.6366562210919698E-2</v>
      </c>
    </row>
    <row r="39" spans="12:21" x14ac:dyDescent="0.25">
      <c r="L39">
        <v>1</v>
      </c>
      <c r="M39">
        <v>112</v>
      </c>
      <c r="N39">
        <v>47</v>
      </c>
      <c r="O39">
        <v>21.7733269734351</v>
      </c>
      <c r="P39">
        <v>4.7785474252699398E-2</v>
      </c>
      <c r="Q39">
        <v>34.4300856702977</v>
      </c>
      <c r="R39">
        <v>3.8552608029772797E-2</v>
      </c>
      <c r="S39">
        <v>34.468638278327397</v>
      </c>
      <c r="T39">
        <v>53.022771793555698</v>
      </c>
      <c r="U39">
        <v>4.5541311653318997E-2</v>
      </c>
    </row>
    <row r="40" spans="12:21" x14ac:dyDescent="0.25">
      <c r="L40">
        <v>1</v>
      </c>
      <c r="M40">
        <v>123</v>
      </c>
      <c r="N40">
        <v>50</v>
      </c>
      <c r="O40">
        <v>22.566875994766601</v>
      </c>
      <c r="P40">
        <v>5.1314048979640897E-2</v>
      </c>
      <c r="Q40">
        <v>34.468638278327397</v>
      </c>
      <c r="R40">
        <v>3.1361721672620503E-2</v>
      </c>
      <c r="S40">
        <v>34.5</v>
      </c>
      <c r="T40">
        <v>52.9286679997101</v>
      </c>
      <c r="U40">
        <v>4.9161401316734799E-2</v>
      </c>
    </row>
    <row r="41" spans="12:21" x14ac:dyDescent="0.25">
      <c r="L41">
        <v>1</v>
      </c>
      <c r="M41">
        <v>233</v>
      </c>
      <c r="N41">
        <v>72</v>
      </c>
      <c r="O41">
        <v>20.908739801885702</v>
      </c>
      <c r="P41">
        <v>4.4337721104315303E-2</v>
      </c>
      <c r="Q41">
        <v>34.5</v>
      </c>
      <c r="R41">
        <v>3.6310213325928403E-2</v>
      </c>
      <c r="S41">
        <v>34.570588249753797</v>
      </c>
      <c r="T41">
        <v>52.900388040931396</v>
      </c>
      <c r="U41">
        <v>4.2073468751057302E-2</v>
      </c>
    </row>
    <row r="42" spans="12:21" x14ac:dyDescent="0.25">
      <c r="L42">
        <v>1</v>
      </c>
      <c r="M42">
        <v>57</v>
      </c>
      <c r="N42">
        <v>30</v>
      </c>
      <c r="O42">
        <v>23.057518562587699</v>
      </c>
      <c r="P42">
        <v>5.3469412954482098E-2</v>
      </c>
      <c r="Q42">
        <v>34.570588249753797</v>
      </c>
      <c r="R42">
        <v>3.9527256620351503E-2</v>
      </c>
      <c r="S42">
        <v>34.6101155063741</v>
      </c>
      <c r="T42">
        <v>52.819671344341401</v>
      </c>
      <c r="U42">
        <v>5.1400240806060697E-2</v>
      </c>
    </row>
    <row r="43" spans="12:21" x14ac:dyDescent="0.25">
      <c r="L43">
        <v>1</v>
      </c>
      <c r="M43">
        <v>22</v>
      </c>
      <c r="N43">
        <v>14</v>
      </c>
      <c r="O43">
        <v>4.0383764452008597</v>
      </c>
      <c r="P43">
        <v>0.12351136679253601</v>
      </c>
      <c r="Q43">
        <v>34.6101155063741</v>
      </c>
      <c r="R43">
        <v>3.28481920689336E-2</v>
      </c>
      <c r="S43">
        <v>34.642963698442998</v>
      </c>
      <c r="T43">
        <v>52.812713203206002</v>
      </c>
      <c r="U43">
        <v>8.6393210434959497E-2</v>
      </c>
    </row>
    <row r="44" spans="12:21" x14ac:dyDescent="0.25">
      <c r="L44">
        <v>1</v>
      </c>
      <c r="M44">
        <v>95</v>
      </c>
      <c r="N44">
        <v>41</v>
      </c>
      <c r="O44">
        <v>17.820880408628799</v>
      </c>
      <c r="P44">
        <v>3.5857280340691598E-2</v>
      </c>
      <c r="Q44">
        <v>34.642963698442998</v>
      </c>
      <c r="R44">
        <v>3.5100668836586101E-2</v>
      </c>
      <c r="S44">
        <v>34.678064367279603</v>
      </c>
      <c r="T44">
        <v>52.7358527990448</v>
      </c>
      <c r="U44">
        <v>3.3363486505119402E-2</v>
      </c>
    </row>
    <row r="45" spans="12:21" x14ac:dyDescent="0.25">
      <c r="L45">
        <v>1</v>
      </c>
      <c r="M45">
        <v>11</v>
      </c>
      <c r="N45">
        <v>10</v>
      </c>
      <c r="O45">
        <v>23.120651117064</v>
      </c>
      <c r="P45">
        <v>5.3496288726813702E-2</v>
      </c>
      <c r="Q45">
        <v>34.678064367279603</v>
      </c>
      <c r="R45">
        <v>3.1935632720424399E-2</v>
      </c>
      <c r="S45">
        <v>34.71</v>
      </c>
      <c r="T45">
        <v>52.696095124452398</v>
      </c>
      <c r="U45">
        <v>5.1472397857036702E-2</v>
      </c>
    </row>
    <row r="46" spans="12:21" x14ac:dyDescent="0.25">
      <c r="L46">
        <v>2</v>
      </c>
      <c r="M46">
        <v>321</v>
      </c>
      <c r="N46">
        <v>101</v>
      </c>
      <c r="O46">
        <v>20.990728096395198</v>
      </c>
      <c r="P46">
        <v>5.5230220305960399E-2</v>
      </c>
      <c r="Q46">
        <v>31.33</v>
      </c>
      <c r="R46">
        <v>1.37019904681805E-2</v>
      </c>
      <c r="S46">
        <v>31.5</v>
      </c>
      <c r="T46">
        <v>52.657361418806303</v>
      </c>
      <c r="U46">
        <v>5.2099193244045598E-2</v>
      </c>
    </row>
    <row r="47" spans="12:21" x14ac:dyDescent="0.25">
      <c r="L47">
        <v>2</v>
      </c>
      <c r="M47">
        <v>638</v>
      </c>
      <c r="N47">
        <v>186</v>
      </c>
      <c r="O47">
        <v>21.974164951046198</v>
      </c>
      <c r="P47">
        <v>6.1617629323191599E-2</v>
      </c>
      <c r="Q47">
        <v>31.5</v>
      </c>
      <c r="R47">
        <v>4.4202399644252197E-2</v>
      </c>
      <c r="S47">
        <v>31.552808218930899</v>
      </c>
      <c r="T47">
        <v>52.6251782985237</v>
      </c>
      <c r="U47">
        <v>5.8618421122203702E-2</v>
      </c>
    </row>
    <row r="48" spans="12:21" x14ac:dyDescent="0.25">
      <c r="L48">
        <v>2</v>
      </c>
      <c r="M48">
        <v>696</v>
      </c>
      <c r="N48">
        <v>196</v>
      </c>
      <c r="O48">
        <v>20.2379669952367</v>
      </c>
      <c r="P48">
        <v>5.0825678863406699E-2</v>
      </c>
      <c r="Q48">
        <v>31.552808218930899</v>
      </c>
      <c r="R48">
        <v>2.6061822273576198E-2</v>
      </c>
      <c r="S48">
        <v>31.5788700412045</v>
      </c>
      <c r="T48">
        <v>52.657403517613197</v>
      </c>
      <c r="U48">
        <v>4.7624642675296598E-2</v>
      </c>
    </row>
    <row r="49" spans="12:21" x14ac:dyDescent="0.25">
      <c r="L49">
        <v>2</v>
      </c>
      <c r="M49">
        <v>606</v>
      </c>
      <c r="N49">
        <v>178</v>
      </c>
      <c r="O49">
        <v>20.684236070862401</v>
      </c>
      <c r="P49">
        <v>5.3035572654168098E-2</v>
      </c>
      <c r="Q49">
        <v>31.5788700412045</v>
      </c>
      <c r="R49">
        <v>2.4913162682210901E-2</v>
      </c>
      <c r="S49">
        <v>31.6037832038866</v>
      </c>
      <c r="T49">
        <v>52.641956851733703</v>
      </c>
      <c r="U49">
        <v>4.9899818405125203E-2</v>
      </c>
    </row>
    <row r="50" spans="12:21" x14ac:dyDescent="0.25">
      <c r="L50">
        <v>2</v>
      </c>
      <c r="M50">
        <v>430</v>
      </c>
      <c r="N50">
        <v>134</v>
      </c>
      <c r="O50">
        <v>20.268747192527702</v>
      </c>
      <c r="P50">
        <v>5.0740804085650397E-2</v>
      </c>
      <c r="Q50">
        <v>31.6037832038866</v>
      </c>
      <c r="R50">
        <v>4.0516839648358803E-2</v>
      </c>
      <c r="S50">
        <v>31.644300043535001</v>
      </c>
      <c r="T50">
        <v>52.670074315567298</v>
      </c>
      <c r="U50">
        <v>4.7567095373677502E-2</v>
      </c>
    </row>
    <row r="51" spans="12:21" x14ac:dyDescent="0.25">
      <c r="L51">
        <v>2</v>
      </c>
      <c r="M51">
        <v>747</v>
      </c>
      <c r="N51">
        <v>207</v>
      </c>
      <c r="O51">
        <v>21.602002846639301</v>
      </c>
      <c r="P51">
        <v>5.8300548580903798E-2</v>
      </c>
      <c r="Q51">
        <v>31.644300043535001</v>
      </c>
      <c r="R51">
        <v>3.3250995931314802E-2</v>
      </c>
      <c r="S51">
        <v>31.677551039466302</v>
      </c>
      <c r="T51">
        <v>52.590064875432098</v>
      </c>
      <c r="U51">
        <v>5.5306825667520501E-2</v>
      </c>
    </row>
    <row r="52" spans="12:21" x14ac:dyDescent="0.25">
      <c r="L52">
        <v>2</v>
      </c>
      <c r="M52">
        <v>450</v>
      </c>
      <c r="N52">
        <v>136</v>
      </c>
      <c r="O52">
        <v>19.2735490882562</v>
      </c>
      <c r="P52">
        <v>4.6285942990955398E-2</v>
      </c>
      <c r="Q52">
        <v>31.677551039466302</v>
      </c>
      <c r="R52">
        <v>3.2448960533697398E-2</v>
      </c>
      <c r="S52">
        <v>31.71</v>
      </c>
      <c r="T52">
        <v>52.511466684547699</v>
      </c>
      <c r="U52">
        <v>4.3041861942434298E-2</v>
      </c>
    </row>
    <row r="53" spans="12:21" x14ac:dyDescent="0.25">
      <c r="L53">
        <v>2</v>
      </c>
      <c r="M53">
        <v>394</v>
      </c>
      <c r="N53">
        <v>125</v>
      </c>
      <c r="O53">
        <v>19.750410757965799</v>
      </c>
      <c r="P53">
        <v>4.6295791836526302E-2</v>
      </c>
      <c r="Q53">
        <v>31.71</v>
      </c>
      <c r="R53">
        <v>3.00435653043713E-2</v>
      </c>
      <c r="S53">
        <v>32.354797243564299</v>
      </c>
      <c r="T53">
        <v>52.492905879141396</v>
      </c>
      <c r="U53">
        <v>4.3330221714391402E-2</v>
      </c>
    </row>
    <row r="54" spans="12:21" x14ac:dyDescent="0.25">
      <c r="L54">
        <v>2</v>
      </c>
      <c r="M54">
        <v>833</v>
      </c>
      <c r="N54">
        <v>232</v>
      </c>
      <c r="O54">
        <v>22.021942115038499</v>
      </c>
      <c r="P54">
        <v>5.7503712209930002E-2</v>
      </c>
      <c r="Q54">
        <v>32.354797243564299</v>
      </c>
      <c r="R54">
        <v>3.8994049483283798E-2</v>
      </c>
      <c r="S54">
        <v>32.393791293047499</v>
      </c>
      <c r="T54">
        <v>52.499625169802002</v>
      </c>
      <c r="U54">
        <v>5.47934426862813E-2</v>
      </c>
    </row>
    <row r="55" spans="12:21" x14ac:dyDescent="0.25">
      <c r="L55">
        <v>2</v>
      </c>
      <c r="M55">
        <v>438</v>
      </c>
      <c r="N55">
        <v>135</v>
      </c>
      <c r="O55">
        <v>19.8834949593153</v>
      </c>
      <c r="P55">
        <v>4.6620742965362602E-2</v>
      </c>
      <c r="Q55">
        <v>32.393791293047499</v>
      </c>
      <c r="R55">
        <v>3.42093034094667E-2</v>
      </c>
      <c r="S55">
        <v>32.428000596456997</v>
      </c>
      <c r="T55">
        <v>52.458522771388601</v>
      </c>
      <c r="U55">
        <v>4.3698063363241502E-2</v>
      </c>
    </row>
    <row r="56" spans="12:21" x14ac:dyDescent="0.25">
      <c r="L56">
        <v>2</v>
      </c>
      <c r="M56">
        <v>257</v>
      </c>
      <c r="N56">
        <v>81</v>
      </c>
      <c r="O56">
        <v>21.954063680236899</v>
      </c>
      <c r="P56">
        <v>5.6862701911388799E-2</v>
      </c>
      <c r="Q56">
        <v>32.428000596456997</v>
      </c>
      <c r="R56">
        <v>3.0671927150828199E-2</v>
      </c>
      <c r="S56">
        <v>32.458672523607802</v>
      </c>
      <c r="T56">
        <v>52.396525456388602</v>
      </c>
      <c r="U56">
        <v>5.4184262167069903E-2</v>
      </c>
    </row>
    <row r="57" spans="12:21" x14ac:dyDescent="0.25">
      <c r="L57">
        <v>2</v>
      </c>
      <c r="M57">
        <v>803</v>
      </c>
      <c r="N57">
        <v>222</v>
      </c>
      <c r="O57">
        <v>21.198923125797901</v>
      </c>
      <c r="P57">
        <v>5.2366148279924002E-2</v>
      </c>
      <c r="Q57">
        <v>32.458672523607802</v>
      </c>
      <c r="R57">
        <v>4.1327476392175398E-2</v>
      </c>
      <c r="S57">
        <v>32.5</v>
      </c>
      <c r="T57">
        <v>52.425243693211399</v>
      </c>
      <c r="U57">
        <v>4.9616485563273201E-2</v>
      </c>
    </row>
    <row r="58" spans="12:21" x14ac:dyDescent="0.25">
      <c r="L58">
        <v>2</v>
      </c>
      <c r="M58">
        <v>652</v>
      </c>
      <c r="N58">
        <v>188</v>
      </c>
      <c r="O58">
        <v>21.140754152493301</v>
      </c>
      <c r="P58">
        <v>5.1931106526645399E-2</v>
      </c>
      <c r="Q58">
        <v>32.5</v>
      </c>
      <c r="R58">
        <v>2.6204454795516099E-2</v>
      </c>
      <c r="S58">
        <v>32.543427537043399</v>
      </c>
      <c r="T58">
        <v>52.365583213696297</v>
      </c>
      <c r="U58">
        <v>4.9195290115334502E-2</v>
      </c>
    </row>
    <row r="59" spans="12:21" x14ac:dyDescent="0.25">
      <c r="L59">
        <v>2</v>
      </c>
      <c r="M59">
        <v>842</v>
      </c>
      <c r="N59">
        <v>236</v>
      </c>
      <c r="O59">
        <v>23.663684944707999</v>
      </c>
      <c r="P59">
        <v>6.9950127166161502E-2</v>
      </c>
      <c r="Q59">
        <v>32.543427537043399</v>
      </c>
      <c r="R59">
        <v>2.9757116430715502E-2</v>
      </c>
      <c r="S59">
        <v>32.573184653474101</v>
      </c>
      <c r="T59">
        <v>52.346927410238798</v>
      </c>
      <c r="U59">
        <v>6.7507301338752601E-2</v>
      </c>
    </row>
    <row r="60" spans="12:21" x14ac:dyDescent="0.25">
      <c r="L60">
        <v>2</v>
      </c>
      <c r="M60">
        <v>494</v>
      </c>
      <c r="N60">
        <v>153</v>
      </c>
      <c r="O60">
        <v>22.9917826545237</v>
      </c>
      <c r="P60">
        <v>6.3465471284236297E-2</v>
      </c>
      <c r="Q60">
        <v>32.573184653474101</v>
      </c>
      <c r="R60">
        <v>4.1401702320313503E-2</v>
      </c>
      <c r="S60">
        <v>32.614586355794401</v>
      </c>
      <c r="T60">
        <v>52.330116603877599</v>
      </c>
      <c r="U60">
        <v>6.0947180030602399E-2</v>
      </c>
    </row>
    <row r="61" spans="12:21" x14ac:dyDescent="0.25">
      <c r="L61">
        <v>2</v>
      </c>
      <c r="M61">
        <v>388</v>
      </c>
      <c r="N61">
        <v>123</v>
      </c>
      <c r="O61">
        <v>16.802324514963701</v>
      </c>
      <c r="P61">
        <v>3.7047129565029702E-2</v>
      </c>
      <c r="Q61">
        <v>32.614586355794401</v>
      </c>
      <c r="R61">
        <v>3.5710099694158302E-2</v>
      </c>
      <c r="S61">
        <v>32.650296455488501</v>
      </c>
      <c r="T61">
        <v>52.199897024327697</v>
      </c>
      <c r="U61">
        <v>3.3878324376892199E-2</v>
      </c>
    </row>
    <row r="62" spans="12:21" x14ac:dyDescent="0.25">
      <c r="L62">
        <v>2</v>
      </c>
      <c r="M62">
        <v>279</v>
      </c>
      <c r="N62">
        <v>88</v>
      </c>
      <c r="O62">
        <v>20.214677783105</v>
      </c>
      <c r="P62">
        <v>4.7437839230873698E-2</v>
      </c>
      <c r="Q62">
        <v>32.650296455488501</v>
      </c>
      <c r="R62">
        <v>2.4216035381563E-2</v>
      </c>
      <c r="S62">
        <v>32.6745124908701</v>
      </c>
      <c r="T62">
        <v>52.172268142659803</v>
      </c>
      <c r="U62">
        <v>4.4687643867794002E-2</v>
      </c>
    </row>
    <row r="63" spans="12:21" x14ac:dyDescent="0.25">
      <c r="L63">
        <v>2</v>
      </c>
      <c r="M63">
        <v>537</v>
      </c>
      <c r="N63">
        <v>162</v>
      </c>
      <c r="O63">
        <v>17.130732077114502</v>
      </c>
      <c r="P63">
        <v>3.7729053986240497E-2</v>
      </c>
      <c r="Q63">
        <v>32.6745124908701</v>
      </c>
      <c r="R63">
        <v>3.5487509129916099E-2</v>
      </c>
      <c r="S63">
        <v>32.71</v>
      </c>
      <c r="T63">
        <v>52.1520065685879</v>
      </c>
      <c r="U63">
        <v>3.4634549915563202E-2</v>
      </c>
    </row>
    <row r="64" spans="12:21" x14ac:dyDescent="0.25">
      <c r="L64">
        <v>2</v>
      </c>
      <c r="M64">
        <v>489</v>
      </c>
      <c r="N64">
        <v>149</v>
      </c>
      <c r="O64">
        <v>22.199296133568701</v>
      </c>
      <c r="P64">
        <v>5.4527587978207399E-2</v>
      </c>
      <c r="Q64">
        <v>32.71</v>
      </c>
      <c r="R64">
        <v>3.6169250980578202E-2</v>
      </c>
      <c r="S64">
        <v>33.354922139310801</v>
      </c>
      <c r="T64">
        <v>52.169042309976803</v>
      </c>
      <c r="U64">
        <v>5.2171837103647603E-2</v>
      </c>
    </row>
    <row r="65" spans="12:21" x14ac:dyDescent="0.25">
      <c r="L65">
        <v>2</v>
      </c>
      <c r="M65">
        <v>331</v>
      </c>
      <c r="N65">
        <v>103</v>
      </c>
      <c r="O65">
        <v>21.263024124813899</v>
      </c>
      <c r="P65">
        <v>4.96674248745596E-2</v>
      </c>
      <c r="Q65">
        <v>33.354922139310801</v>
      </c>
      <c r="R65">
        <v>3.6460383146650302E-2</v>
      </c>
      <c r="S65">
        <v>33.391382522457398</v>
      </c>
      <c r="T65">
        <v>52.170994029678504</v>
      </c>
      <c r="U65">
        <v>4.72323967155669E-2</v>
      </c>
    </row>
    <row r="66" spans="12:21" x14ac:dyDescent="0.25">
      <c r="L66">
        <v>2</v>
      </c>
      <c r="M66">
        <v>210</v>
      </c>
      <c r="N66">
        <v>69</v>
      </c>
      <c r="O66">
        <v>20.5912668908129</v>
      </c>
      <c r="P66">
        <v>4.6811502397834E-2</v>
      </c>
      <c r="Q66">
        <v>33.391382522457398</v>
      </c>
      <c r="R66">
        <v>4.2168722156453099E-2</v>
      </c>
      <c r="S66">
        <v>33.433551244613902</v>
      </c>
      <c r="T66">
        <v>52.040682573516399</v>
      </c>
      <c r="U66">
        <v>4.4352233909761701E-2</v>
      </c>
    </row>
    <row r="67" spans="12:21" x14ac:dyDescent="0.25">
      <c r="L67">
        <v>2</v>
      </c>
      <c r="M67">
        <v>887</v>
      </c>
      <c r="N67">
        <v>244</v>
      </c>
      <c r="O67">
        <v>20.400484448892701</v>
      </c>
      <c r="P67">
        <v>4.5941656794019299E-2</v>
      </c>
      <c r="Q67">
        <v>33.433551244613902</v>
      </c>
      <c r="R67">
        <v>6.6448755386105701E-2</v>
      </c>
      <c r="S67">
        <v>33.5</v>
      </c>
      <c r="T67">
        <v>51.9729856736747</v>
      </c>
      <c r="U67">
        <v>4.3497053380624498E-2</v>
      </c>
    </row>
    <row r="68" spans="12:21" x14ac:dyDescent="0.25">
      <c r="L68">
        <v>2</v>
      </c>
      <c r="M68">
        <v>619</v>
      </c>
      <c r="N68">
        <v>181</v>
      </c>
      <c r="O68">
        <v>22.728251469316699</v>
      </c>
      <c r="P68">
        <v>5.694454965476E-2</v>
      </c>
      <c r="Q68">
        <v>33.5</v>
      </c>
      <c r="R68">
        <v>3.6618597536127798E-2</v>
      </c>
      <c r="S68">
        <v>33.545738161485701</v>
      </c>
      <c r="T68">
        <v>52.0036573743239</v>
      </c>
      <c r="U68">
        <v>5.47167598801424E-2</v>
      </c>
    </row>
    <row r="69" spans="12:21" x14ac:dyDescent="0.25">
      <c r="L69">
        <v>2</v>
      </c>
      <c r="M69">
        <v>226</v>
      </c>
      <c r="N69">
        <v>70</v>
      </c>
      <c r="O69">
        <v>19.013140738050001</v>
      </c>
      <c r="P69">
        <v>4.1174672158709902E-2</v>
      </c>
      <c r="Q69">
        <v>33.545738161485701</v>
      </c>
      <c r="R69">
        <v>4.9694392612301602E-2</v>
      </c>
      <c r="S69">
        <v>33.595432554097997</v>
      </c>
      <c r="T69">
        <v>51.863453668100298</v>
      </c>
      <c r="U69">
        <v>3.8642148613813397E-2</v>
      </c>
    </row>
    <row r="70" spans="12:21" x14ac:dyDescent="0.25">
      <c r="L70">
        <v>2</v>
      </c>
      <c r="M70">
        <v>362</v>
      </c>
      <c r="N70">
        <v>115</v>
      </c>
      <c r="O70">
        <v>19.438730320054699</v>
      </c>
      <c r="P70">
        <v>4.2413577941264699E-2</v>
      </c>
      <c r="Q70">
        <v>33.595432554097997</v>
      </c>
      <c r="R70">
        <v>3.4585334127673097E-2</v>
      </c>
      <c r="S70">
        <v>33.630017888225602</v>
      </c>
      <c r="T70">
        <v>51.820238806011503</v>
      </c>
      <c r="U70">
        <v>3.9941716579434898E-2</v>
      </c>
    </row>
    <row r="71" spans="12:21" x14ac:dyDescent="0.25">
      <c r="L71">
        <v>2</v>
      </c>
      <c r="M71">
        <v>530</v>
      </c>
      <c r="N71">
        <v>161</v>
      </c>
      <c r="O71">
        <v>22.893485157129199</v>
      </c>
      <c r="P71">
        <v>5.7621692974648302E-2</v>
      </c>
      <c r="Q71">
        <v>33.630017888225602</v>
      </c>
      <c r="R71">
        <v>3.2863994257724502E-2</v>
      </c>
      <c r="S71">
        <v>33.662881882483298</v>
      </c>
      <c r="T71">
        <v>51.776577120762397</v>
      </c>
      <c r="U71">
        <v>5.5473141793412201E-2</v>
      </c>
    </row>
    <row r="72" spans="12:21" x14ac:dyDescent="0.25">
      <c r="L72">
        <v>2</v>
      </c>
      <c r="M72">
        <v>567</v>
      </c>
      <c r="N72">
        <v>168</v>
      </c>
      <c r="O72">
        <v>20.9096947542198</v>
      </c>
      <c r="P72">
        <v>4.7538404795727698E-2</v>
      </c>
      <c r="Q72">
        <v>33.662881882483298</v>
      </c>
      <c r="R72">
        <v>2.41147948342205E-2</v>
      </c>
      <c r="S72">
        <v>33.686996677317502</v>
      </c>
      <c r="T72">
        <v>51.773146163289503</v>
      </c>
      <c r="U72">
        <v>4.5227341641653297E-2</v>
      </c>
    </row>
    <row r="73" spans="12:21" x14ac:dyDescent="0.25">
      <c r="L73">
        <v>2</v>
      </c>
      <c r="M73">
        <v>620</v>
      </c>
      <c r="N73">
        <v>182</v>
      </c>
      <c r="O73">
        <v>22.914358087231498</v>
      </c>
      <c r="P73">
        <v>5.7501216652385702E-2</v>
      </c>
      <c r="Q73">
        <v>33.686996677317502</v>
      </c>
      <c r="R73">
        <v>2.3003322682452601E-2</v>
      </c>
      <c r="S73">
        <v>33.71</v>
      </c>
      <c r="T73">
        <v>51.815104829584001</v>
      </c>
      <c r="U73">
        <v>5.5361860596923398E-2</v>
      </c>
    </row>
    <row r="74" spans="12:21" x14ac:dyDescent="0.25">
      <c r="L74">
        <v>2</v>
      </c>
      <c r="M74">
        <v>826</v>
      </c>
      <c r="N74">
        <v>231</v>
      </c>
      <c r="O74">
        <v>21.765300525609099</v>
      </c>
      <c r="P74">
        <v>4.90333724787003E-2</v>
      </c>
      <c r="Q74">
        <v>33.71</v>
      </c>
      <c r="R74">
        <v>3.3045570564116798E-2</v>
      </c>
      <c r="S74">
        <v>34.340623670038802</v>
      </c>
      <c r="T74">
        <v>51.900139598391199</v>
      </c>
      <c r="U74">
        <v>4.6949021149639801E-2</v>
      </c>
    </row>
    <row r="75" spans="12:21" x14ac:dyDescent="0.25">
      <c r="L75">
        <v>2</v>
      </c>
      <c r="M75">
        <v>757</v>
      </c>
      <c r="N75">
        <v>210</v>
      </c>
      <c r="O75">
        <v>22.868145282232799</v>
      </c>
      <c r="P75">
        <v>5.42407525619725E-2</v>
      </c>
      <c r="Q75">
        <v>34.340623670038802</v>
      </c>
      <c r="R75">
        <v>2.84523264865599E-2</v>
      </c>
      <c r="S75">
        <v>34.369075996525297</v>
      </c>
      <c r="T75">
        <v>51.904303513253197</v>
      </c>
      <c r="U75">
        <v>5.2244203917460999E-2</v>
      </c>
    </row>
    <row r="76" spans="12:21" x14ac:dyDescent="0.25">
      <c r="L76">
        <v>2</v>
      </c>
      <c r="M76">
        <v>857</v>
      </c>
      <c r="N76">
        <v>238</v>
      </c>
      <c r="O76">
        <v>21.257134159662499</v>
      </c>
      <c r="P76">
        <v>4.6816994419607398E-2</v>
      </c>
      <c r="Q76">
        <v>34.369075996525297</v>
      </c>
      <c r="R76">
        <v>2.69312903313472E-2</v>
      </c>
      <c r="S76">
        <v>34.396007286856602</v>
      </c>
      <c r="T76">
        <v>51.8496469787801</v>
      </c>
      <c r="U76">
        <v>4.4713857122467303E-2</v>
      </c>
    </row>
    <row r="77" spans="12:21" x14ac:dyDescent="0.25">
      <c r="L77">
        <v>2</v>
      </c>
      <c r="M77">
        <v>745</v>
      </c>
      <c r="N77">
        <v>206</v>
      </c>
      <c r="O77">
        <v>20.791324525022301</v>
      </c>
      <c r="P77">
        <v>4.5073639075336701E-2</v>
      </c>
      <c r="Q77">
        <v>34.396007286856602</v>
      </c>
      <c r="R77">
        <v>4.0254059096226799E-2</v>
      </c>
      <c r="S77">
        <v>34.436261345952801</v>
      </c>
      <c r="T77">
        <v>51.713697182980397</v>
      </c>
      <c r="U77">
        <v>4.2967288071459303E-2</v>
      </c>
    </row>
    <row r="78" spans="12:21" x14ac:dyDescent="0.25">
      <c r="L78">
        <v>2</v>
      </c>
      <c r="M78">
        <v>837</v>
      </c>
      <c r="N78">
        <v>235</v>
      </c>
      <c r="O78">
        <v>21.265380821047</v>
      </c>
      <c r="P78">
        <v>4.6771543408885903E-2</v>
      </c>
      <c r="Q78">
        <v>34.436261345952801</v>
      </c>
      <c r="R78">
        <v>2.4080619274878302E-2</v>
      </c>
      <c r="S78">
        <v>34.460341965227698</v>
      </c>
      <c r="T78">
        <v>51.720942267788203</v>
      </c>
      <c r="U78">
        <v>4.4709438274455698E-2</v>
      </c>
    </row>
    <row r="79" spans="12:21" x14ac:dyDescent="0.25">
      <c r="L79">
        <v>2</v>
      </c>
      <c r="M79">
        <v>760</v>
      </c>
      <c r="N79">
        <v>211</v>
      </c>
      <c r="O79">
        <v>19.800010724759598</v>
      </c>
      <c r="P79">
        <v>4.1697592131747299E-2</v>
      </c>
      <c r="Q79">
        <v>34.460341965227698</v>
      </c>
      <c r="R79">
        <v>3.9658034772264303E-2</v>
      </c>
      <c r="S79">
        <v>34.5</v>
      </c>
      <c r="T79">
        <v>51.697470441291699</v>
      </c>
      <c r="U79">
        <v>3.9527039158251898E-2</v>
      </c>
    </row>
    <row r="80" spans="12:21" x14ac:dyDescent="0.25">
      <c r="L80">
        <v>2</v>
      </c>
      <c r="M80">
        <v>281</v>
      </c>
      <c r="N80">
        <v>90</v>
      </c>
      <c r="O80">
        <v>21.751003993782199</v>
      </c>
      <c r="P80">
        <v>4.8371373881372103E-2</v>
      </c>
      <c r="Q80">
        <v>34.5</v>
      </c>
      <c r="R80">
        <v>4.8331679454472601E-2</v>
      </c>
      <c r="S80">
        <v>34.574205606436301</v>
      </c>
      <c r="T80">
        <v>51.739269917681902</v>
      </c>
      <c r="U80">
        <v>4.6371391686061303E-2</v>
      </c>
    </row>
    <row r="81" spans="12:21" x14ac:dyDescent="0.25">
      <c r="L81">
        <v>2</v>
      </c>
      <c r="M81">
        <v>296</v>
      </c>
      <c r="N81">
        <v>95</v>
      </c>
      <c r="O81">
        <v>22.776641793851901</v>
      </c>
      <c r="P81">
        <v>5.3047165067124299E-2</v>
      </c>
      <c r="Q81">
        <v>34.574205606436301</v>
      </c>
      <c r="R81">
        <v>2.4848321080921301E-2</v>
      </c>
      <c r="S81">
        <v>34.599053927517303</v>
      </c>
      <c r="T81">
        <v>51.724346079495398</v>
      </c>
      <c r="U81">
        <v>5.1133630162501199E-2</v>
      </c>
    </row>
    <row r="82" spans="12:21" x14ac:dyDescent="0.25">
      <c r="L82">
        <v>2</v>
      </c>
      <c r="M82">
        <v>245</v>
      </c>
      <c r="N82">
        <v>75</v>
      </c>
      <c r="O82">
        <v>22.153663698337301</v>
      </c>
      <c r="P82">
        <v>4.99874513321798E-2</v>
      </c>
      <c r="Q82">
        <v>34.599053927517303</v>
      </c>
      <c r="R82">
        <v>2.5684163359553699E-2</v>
      </c>
      <c r="S82">
        <v>34.624738090876797</v>
      </c>
      <c r="T82">
        <v>51.697113960908098</v>
      </c>
      <c r="U82">
        <v>4.8037300856067201E-2</v>
      </c>
    </row>
    <row r="83" spans="12:21" x14ac:dyDescent="0.25">
      <c r="L83">
        <v>2</v>
      </c>
      <c r="M83">
        <v>280</v>
      </c>
      <c r="N83">
        <v>89</v>
      </c>
      <c r="O83">
        <v>21.650647633540899</v>
      </c>
      <c r="P83">
        <v>4.78628060786069E-2</v>
      </c>
      <c r="Q83">
        <v>34.624738090876797</v>
      </c>
      <c r="R83">
        <v>2.4932249691705901E-2</v>
      </c>
      <c r="S83">
        <v>34.649670340568498</v>
      </c>
      <c r="T83">
        <v>51.568628343799197</v>
      </c>
      <c r="U83">
        <v>4.5901956115158397E-2</v>
      </c>
    </row>
    <row r="84" spans="12:21" x14ac:dyDescent="0.25">
      <c r="L84">
        <v>2</v>
      </c>
      <c r="M84">
        <v>314</v>
      </c>
      <c r="N84">
        <v>98</v>
      </c>
      <c r="O84">
        <v>21.467090832441599</v>
      </c>
      <c r="P84">
        <v>4.7041666805824701E-2</v>
      </c>
      <c r="Q84">
        <v>34.649670340568498</v>
      </c>
      <c r="R84">
        <v>3.0185849005487601E-2</v>
      </c>
      <c r="S84">
        <v>34.679856189573997</v>
      </c>
      <c r="T84">
        <v>51.5613346168711</v>
      </c>
      <c r="U84">
        <v>4.5074009966213899E-2</v>
      </c>
    </row>
    <row r="85" spans="12:21" x14ac:dyDescent="0.25">
      <c r="L85">
        <v>2</v>
      </c>
      <c r="M85">
        <v>574</v>
      </c>
      <c r="N85">
        <v>171</v>
      </c>
      <c r="O85">
        <v>22.385352837737798</v>
      </c>
      <c r="P85">
        <v>5.08889697830971E-2</v>
      </c>
      <c r="Q85">
        <v>34.679856189573997</v>
      </c>
      <c r="R85">
        <v>3.0143810426015001E-2</v>
      </c>
      <c r="S85">
        <v>34.71</v>
      </c>
      <c r="T85">
        <v>51.540564840066303</v>
      </c>
      <c r="U85">
        <v>4.9001652454958099E-2</v>
      </c>
    </row>
    <row r="86" spans="12:21" x14ac:dyDescent="0.25">
      <c r="L86">
        <v>3</v>
      </c>
      <c r="M86">
        <v>487</v>
      </c>
      <c r="N86">
        <v>148</v>
      </c>
      <c r="O86">
        <v>20.171060150680098</v>
      </c>
      <c r="P86">
        <v>5.9192435222995499E-2</v>
      </c>
      <c r="Q86">
        <v>29.54</v>
      </c>
      <c r="R86">
        <v>2.68082422203532E-2</v>
      </c>
      <c r="S86">
        <v>29.6270548246268</v>
      </c>
      <c r="T86">
        <v>52.747749793141999</v>
      </c>
      <c r="U86">
        <v>5.5243701770094897E-2</v>
      </c>
    </row>
    <row r="87" spans="12:21" x14ac:dyDescent="0.25">
      <c r="L87">
        <v>3</v>
      </c>
      <c r="M87">
        <v>889</v>
      </c>
      <c r="N87">
        <v>245</v>
      </c>
      <c r="O87">
        <v>15.8350709004281</v>
      </c>
      <c r="P87">
        <v>3.9911566694968301E-2</v>
      </c>
      <c r="Q87">
        <v>29.6270548246268</v>
      </c>
      <c r="R87">
        <v>4.0190210419008998E-2</v>
      </c>
      <c r="S87">
        <v>29.667245035045799</v>
      </c>
      <c r="T87">
        <v>52.734250638687698</v>
      </c>
      <c r="U87">
        <v>3.5241941984153799E-2</v>
      </c>
    </row>
    <row r="88" spans="12:21" x14ac:dyDescent="0.25">
      <c r="L88">
        <v>3</v>
      </c>
      <c r="M88">
        <v>555</v>
      </c>
      <c r="N88">
        <v>166</v>
      </c>
      <c r="O88">
        <v>16.8494469466652</v>
      </c>
      <c r="P88">
        <v>4.2790332987560298E-2</v>
      </c>
      <c r="Q88">
        <v>29.667245035045799</v>
      </c>
      <c r="R88">
        <v>4.2754964954207102E-2</v>
      </c>
      <c r="S88">
        <v>29.71</v>
      </c>
      <c r="T88">
        <v>52.788784303630102</v>
      </c>
      <c r="U88">
        <v>3.8319193064668002E-2</v>
      </c>
    </row>
    <row r="89" spans="12:21" x14ac:dyDescent="0.25">
      <c r="L89">
        <v>3</v>
      </c>
      <c r="M89">
        <v>418</v>
      </c>
      <c r="N89">
        <v>132</v>
      </c>
      <c r="O89">
        <v>20.0523738294624</v>
      </c>
      <c r="P89">
        <v>5.4608635423151398E-2</v>
      </c>
      <c r="Q89">
        <v>29.71</v>
      </c>
      <c r="R89">
        <v>2.8613694185694399E-2</v>
      </c>
      <c r="S89">
        <v>30.3389228887307</v>
      </c>
      <c r="T89">
        <v>52.990550875635897</v>
      </c>
      <c r="U89">
        <v>5.0867501716771797E-2</v>
      </c>
    </row>
    <row r="90" spans="12:21" x14ac:dyDescent="0.25">
      <c r="L90">
        <v>3</v>
      </c>
      <c r="M90">
        <v>381</v>
      </c>
      <c r="N90">
        <v>120</v>
      </c>
      <c r="O90">
        <v>17.827811952210499</v>
      </c>
      <c r="P90">
        <v>4.4320099204053998E-2</v>
      </c>
      <c r="Q90">
        <v>30.3389228887307</v>
      </c>
      <c r="R90">
        <v>2.5076824326313502E-2</v>
      </c>
      <c r="S90">
        <v>30.363999713056899</v>
      </c>
      <c r="T90">
        <v>52.994978817786098</v>
      </c>
      <c r="U90">
        <v>4.0250304636139801E-2</v>
      </c>
    </row>
    <row r="91" spans="12:21" x14ac:dyDescent="0.25">
      <c r="L91">
        <v>3</v>
      </c>
      <c r="M91">
        <v>459</v>
      </c>
      <c r="N91">
        <v>138</v>
      </c>
      <c r="O91">
        <v>18.811191968869299</v>
      </c>
      <c r="P91">
        <v>4.8029340800143101E-2</v>
      </c>
      <c r="Q91">
        <v>30.363999713056899</v>
      </c>
      <c r="R91">
        <v>2.454175690819E-2</v>
      </c>
      <c r="S91">
        <v>30.388541469965102</v>
      </c>
      <c r="T91">
        <v>53.143242988259601</v>
      </c>
      <c r="U91">
        <v>4.4094168347147897E-2</v>
      </c>
    </row>
    <row r="92" spans="12:21" x14ac:dyDescent="0.25">
      <c r="L92">
        <v>3</v>
      </c>
      <c r="M92">
        <v>808</v>
      </c>
      <c r="N92">
        <v>224</v>
      </c>
      <c r="O92">
        <v>19.745565885574599</v>
      </c>
      <c r="P92">
        <v>5.2314061778507302E-2</v>
      </c>
      <c r="Q92">
        <v>30.388541469965102</v>
      </c>
      <c r="R92">
        <v>3.3672341994369102E-2</v>
      </c>
      <c r="S92">
        <v>30.422213811959399</v>
      </c>
      <c r="T92">
        <v>53.242291948177296</v>
      </c>
      <c r="U92">
        <v>4.8504975995660497E-2</v>
      </c>
    </row>
    <row r="93" spans="12:21" x14ac:dyDescent="0.25">
      <c r="L93">
        <v>3</v>
      </c>
      <c r="M93">
        <v>367</v>
      </c>
      <c r="N93">
        <v>117</v>
      </c>
      <c r="O93">
        <v>19.2721702548609</v>
      </c>
      <c r="P93">
        <v>4.9770098416648603E-2</v>
      </c>
      <c r="Q93">
        <v>30.422213811959399</v>
      </c>
      <c r="R93">
        <v>4.4021883853716998E-2</v>
      </c>
      <c r="S93">
        <v>30.466235695813101</v>
      </c>
      <c r="T93">
        <v>53.270845254644399</v>
      </c>
      <c r="U93">
        <v>4.5909556427416703E-2</v>
      </c>
    </row>
    <row r="94" spans="12:21" x14ac:dyDescent="0.25">
      <c r="L94">
        <v>3</v>
      </c>
      <c r="M94">
        <v>353</v>
      </c>
      <c r="N94">
        <v>111</v>
      </c>
      <c r="O94">
        <v>21.592975183301501</v>
      </c>
      <c r="P94">
        <v>6.4554212009000703E-2</v>
      </c>
      <c r="Q94">
        <v>30.466235695813101</v>
      </c>
      <c r="R94">
        <v>3.3764304186848101E-2</v>
      </c>
      <c r="S94">
        <v>30.5</v>
      </c>
      <c r="T94">
        <v>53.294820567297101</v>
      </c>
      <c r="U94">
        <v>6.1032950269286901E-2</v>
      </c>
    </row>
    <row r="95" spans="12:21" x14ac:dyDescent="0.25">
      <c r="L95">
        <v>3</v>
      </c>
      <c r="M95">
        <v>767</v>
      </c>
      <c r="N95">
        <v>213</v>
      </c>
      <c r="O95">
        <v>20.752600657233</v>
      </c>
      <c r="P95">
        <v>5.7513338283556197E-2</v>
      </c>
      <c r="Q95">
        <v>30.5</v>
      </c>
      <c r="R95">
        <v>4.46522853969867E-2</v>
      </c>
      <c r="S95">
        <v>30.5750252850886</v>
      </c>
      <c r="T95">
        <v>53.394105856467</v>
      </c>
      <c r="U95">
        <v>5.3878335315832797E-2</v>
      </c>
    </row>
    <row r="96" spans="12:21" x14ac:dyDescent="0.25">
      <c r="L96">
        <v>3</v>
      </c>
      <c r="M96">
        <v>865</v>
      </c>
      <c r="N96">
        <v>241</v>
      </c>
      <c r="O96">
        <v>19.324484746259099</v>
      </c>
      <c r="P96">
        <v>4.9397121677144898E-2</v>
      </c>
      <c r="Q96">
        <v>30.5750252850886</v>
      </c>
      <c r="R96">
        <v>2.8207671090224502E-2</v>
      </c>
      <c r="S96">
        <v>30.6032329561788</v>
      </c>
      <c r="T96">
        <v>53.430362516248799</v>
      </c>
      <c r="U96">
        <v>4.5559083999681602E-2</v>
      </c>
    </row>
    <row r="97" spans="12:21" x14ac:dyDescent="0.25">
      <c r="L97">
        <v>3</v>
      </c>
      <c r="M97">
        <v>541</v>
      </c>
      <c r="N97">
        <v>163</v>
      </c>
      <c r="O97">
        <v>19.739772598603601</v>
      </c>
      <c r="P97">
        <v>5.1266910074081101E-2</v>
      </c>
      <c r="Q97">
        <v>30.6032329561788</v>
      </c>
      <c r="R97">
        <v>4.6852775940587198E-2</v>
      </c>
      <c r="S97">
        <v>30.650085732119301</v>
      </c>
      <c r="T97">
        <v>53.402695768343698</v>
      </c>
      <c r="U97">
        <v>4.7513489611393699E-2</v>
      </c>
    </row>
    <row r="98" spans="12:21" x14ac:dyDescent="0.25">
      <c r="L98">
        <v>3</v>
      </c>
      <c r="M98">
        <v>389</v>
      </c>
      <c r="N98">
        <v>124</v>
      </c>
      <c r="O98">
        <v>16.518603095067299</v>
      </c>
      <c r="P98">
        <v>3.9362441186413299E-2</v>
      </c>
      <c r="Q98">
        <v>30.650085732119301</v>
      </c>
      <c r="R98">
        <v>2.90790875420214E-2</v>
      </c>
      <c r="S98">
        <v>30.679164819661299</v>
      </c>
      <c r="T98">
        <v>53.412204505492397</v>
      </c>
      <c r="U98">
        <v>3.51132877906601E-2</v>
      </c>
    </row>
    <row r="99" spans="12:21" x14ac:dyDescent="0.25">
      <c r="L99">
        <v>3</v>
      </c>
      <c r="M99">
        <v>398</v>
      </c>
      <c r="N99">
        <v>127</v>
      </c>
      <c r="O99">
        <v>17.620421385366399</v>
      </c>
      <c r="P99">
        <v>4.2467295832905101E-2</v>
      </c>
      <c r="Q99">
        <v>30.679164819661299</v>
      </c>
      <c r="R99">
        <v>3.0835180338681899E-2</v>
      </c>
      <c r="S99">
        <v>30.71</v>
      </c>
      <c r="T99">
        <v>53.479845561509798</v>
      </c>
      <c r="U99">
        <v>3.8400533688713802E-2</v>
      </c>
    </row>
    <row r="100" spans="12:21" x14ac:dyDescent="0.25">
      <c r="L100">
        <v>3</v>
      </c>
      <c r="M100">
        <v>675</v>
      </c>
      <c r="N100">
        <v>192</v>
      </c>
      <c r="O100">
        <v>21.406105143444599</v>
      </c>
      <c r="P100">
        <v>5.7817718320498299E-2</v>
      </c>
      <c r="Q100">
        <v>30.71</v>
      </c>
      <c r="R100">
        <v>3.3980983290362997E-2</v>
      </c>
      <c r="S100">
        <v>31.338352289331699</v>
      </c>
      <c r="T100">
        <v>53.540991911721598</v>
      </c>
      <c r="U100">
        <v>5.45045092663985E-2</v>
      </c>
    </row>
    <row r="101" spans="12:21" x14ac:dyDescent="0.25">
      <c r="L101">
        <v>3</v>
      </c>
      <c r="M101">
        <v>773</v>
      </c>
      <c r="N101">
        <v>216</v>
      </c>
      <c r="O101">
        <v>21.351198380807102</v>
      </c>
      <c r="P101">
        <v>5.7282401607814601E-2</v>
      </c>
      <c r="Q101">
        <v>31.338352289331699</v>
      </c>
      <c r="R101">
        <v>3.71761121107195E-2</v>
      </c>
      <c r="S101">
        <v>31.375528401442299</v>
      </c>
      <c r="T101">
        <v>53.495991437434803</v>
      </c>
      <c r="U101">
        <v>5.3978827244865302E-2</v>
      </c>
    </row>
    <row r="102" spans="12:21" x14ac:dyDescent="0.25">
      <c r="L102">
        <v>3</v>
      </c>
      <c r="M102">
        <v>867</v>
      </c>
      <c r="N102">
        <v>242</v>
      </c>
      <c r="O102">
        <v>20.677475084143801</v>
      </c>
      <c r="P102">
        <v>5.3064070470412499E-2</v>
      </c>
      <c r="Q102">
        <v>31.375528401442299</v>
      </c>
      <c r="R102">
        <v>2.46386897781606E-2</v>
      </c>
      <c r="S102">
        <v>31.4001670912204</v>
      </c>
      <c r="T102">
        <v>53.575857871962299</v>
      </c>
      <c r="U102">
        <v>4.9674223041976301E-2</v>
      </c>
    </row>
    <row r="103" spans="12:21" x14ac:dyDescent="0.25">
      <c r="L103">
        <v>3</v>
      </c>
      <c r="M103">
        <v>493</v>
      </c>
      <c r="N103">
        <v>152</v>
      </c>
      <c r="O103">
        <v>18.4906510470047</v>
      </c>
      <c r="P103">
        <v>4.34699134045681E-2</v>
      </c>
      <c r="Q103">
        <v>31.4001670912204</v>
      </c>
      <c r="R103">
        <v>3.8719955159400701E-2</v>
      </c>
      <c r="S103">
        <v>31.438887046379801</v>
      </c>
      <c r="T103">
        <v>53.6095618766226</v>
      </c>
      <c r="U103">
        <v>3.9795042508667701E-2</v>
      </c>
    </row>
    <row r="104" spans="12:21" x14ac:dyDescent="0.25">
      <c r="L104">
        <v>3</v>
      </c>
      <c r="M104">
        <v>755</v>
      </c>
      <c r="N104">
        <v>209</v>
      </c>
      <c r="O104">
        <v>19.340049330501301</v>
      </c>
      <c r="P104">
        <v>4.6486806048972998E-2</v>
      </c>
      <c r="Q104">
        <v>31.438887046379801</v>
      </c>
      <c r="R104">
        <v>2.92858415793457E-2</v>
      </c>
      <c r="S104">
        <v>31.468172887959099</v>
      </c>
      <c r="T104">
        <v>53.672133213241999</v>
      </c>
      <c r="U104">
        <v>4.2927034571662602E-2</v>
      </c>
    </row>
    <row r="105" spans="12:21" x14ac:dyDescent="0.25">
      <c r="L105">
        <v>3</v>
      </c>
      <c r="M105">
        <v>703</v>
      </c>
      <c r="N105">
        <v>198</v>
      </c>
      <c r="O105">
        <v>20.040556523297901</v>
      </c>
      <c r="P105">
        <v>4.9408185621804698E-2</v>
      </c>
      <c r="Q105">
        <v>31.468172887959099</v>
      </c>
      <c r="R105">
        <v>3.1827112040921403E-2</v>
      </c>
      <c r="S105">
        <v>31.5</v>
      </c>
      <c r="T105">
        <v>53.678903243355798</v>
      </c>
      <c r="U105">
        <v>4.5954396267788897E-2</v>
      </c>
    </row>
    <row r="106" spans="12:21" x14ac:dyDescent="0.25">
      <c r="L106">
        <v>3</v>
      </c>
      <c r="M106">
        <v>864</v>
      </c>
      <c r="N106">
        <v>240</v>
      </c>
      <c r="O106">
        <v>20.2479543615258</v>
      </c>
      <c r="P106">
        <v>5.0110010923536202E-2</v>
      </c>
      <c r="Q106">
        <v>31.5</v>
      </c>
      <c r="R106">
        <v>2.7214172195584301E-2</v>
      </c>
      <c r="S106">
        <v>31.566117429963001</v>
      </c>
      <c r="T106">
        <v>53.732463784842999</v>
      </c>
      <c r="U106">
        <v>4.6695580544143397E-2</v>
      </c>
    </row>
    <row r="107" spans="12:21" x14ac:dyDescent="0.25">
      <c r="L107">
        <v>3</v>
      </c>
      <c r="M107">
        <v>780</v>
      </c>
      <c r="N107">
        <v>218</v>
      </c>
      <c r="O107">
        <v>20.221578507194302</v>
      </c>
      <c r="P107">
        <v>4.9810504908462901E-2</v>
      </c>
      <c r="Q107">
        <v>31.566117429963001</v>
      </c>
      <c r="R107">
        <v>2.9038817327936801E-2</v>
      </c>
      <c r="S107">
        <v>31.595156247290902</v>
      </c>
      <c r="T107">
        <v>53.805741588127098</v>
      </c>
      <c r="U107">
        <v>4.6384306328644702E-2</v>
      </c>
    </row>
    <row r="108" spans="12:21" x14ac:dyDescent="0.25">
      <c r="L108">
        <v>3</v>
      </c>
      <c r="M108">
        <v>802</v>
      </c>
      <c r="N108">
        <v>221</v>
      </c>
      <c r="O108">
        <v>19.011394018925099</v>
      </c>
      <c r="P108">
        <v>4.4700935968443899E-2</v>
      </c>
      <c r="Q108">
        <v>31.595156247290902</v>
      </c>
      <c r="R108">
        <v>2.4256982527242801E-2</v>
      </c>
      <c r="S108">
        <v>31.6194132298181</v>
      </c>
      <c r="T108">
        <v>53.838536188036997</v>
      </c>
      <c r="U108">
        <v>4.1120986286433701E-2</v>
      </c>
    </row>
    <row r="109" spans="12:21" x14ac:dyDescent="0.25">
      <c r="L109">
        <v>3</v>
      </c>
      <c r="M109">
        <v>640</v>
      </c>
      <c r="N109">
        <v>187</v>
      </c>
      <c r="O109">
        <v>21.338129525936001</v>
      </c>
      <c r="P109">
        <v>5.5494447823672001E-2</v>
      </c>
      <c r="Q109">
        <v>31.6194132298181</v>
      </c>
      <c r="R109">
        <v>3.2927988107089801E-2</v>
      </c>
      <c r="S109">
        <v>31.652341217925098</v>
      </c>
      <c r="T109">
        <v>53.875485652825702</v>
      </c>
      <c r="U109">
        <v>5.2211581224177198E-2</v>
      </c>
    </row>
    <row r="110" spans="12:21" x14ac:dyDescent="0.25">
      <c r="L110">
        <v>3</v>
      </c>
      <c r="M110">
        <v>483</v>
      </c>
      <c r="N110">
        <v>146</v>
      </c>
      <c r="O110">
        <v>19.945409374034899</v>
      </c>
      <c r="P110">
        <v>4.81671745221725E-2</v>
      </c>
      <c r="Q110">
        <v>31.652341217925098</v>
      </c>
      <c r="R110">
        <v>3.2294572418033497E-2</v>
      </c>
      <c r="S110">
        <v>31.684635790343101</v>
      </c>
      <c r="T110">
        <v>53.906919291770997</v>
      </c>
      <c r="U110">
        <v>4.4714075106260097E-2</v>
      </c>
    </row>
    <row r="111" spans="12:21" x14ac:dyDescent="0.25">
      <c r="L111">
        <v>3</v>
      </c>
      <c r="M111">
        <v>477</v>
      </c>
      <c r="N111">
        <v>143</v>
      </c>
      <c r="O111">
        <v>19.111175497451299</v>
      </c>
      <c r="P111">
        <v>4.4692847769847902E-2</v>
      </c>
      <c r="Q111">
        <v>31.684635790343101</v>
      </c>
      <c r="R111">
        <v>2.5364209656827199E-2</v>
      </c>
      <c r="S111">
        <v>31.71</v>
      </c>
      <c r="T111">
        <v>54.020818642585198</v>
      </c>
      <c r="U111">
        <v>4.1117965608482097E-2</v>
      </c>
    </row>
    <row r="112" spans="12:21" x14ac:dyDescent="0.25">
      <c r="L112">
        <v>3</v>
      </c>
      <c r="M112">
        <v>291</v>
      </c>
      <c r="N112">
        <v>93</v>
      </c>
      <c r="O112">
        <v>17.114856231947901</v>
      </c>
      <c r="P112">
        <v>3.74567824704643E-2</v>
      </c>
      <c r="Q112">
        <v>31.71</v>
      </c>
      <c r="R112">
        <v>2.9949055558818698E-2</v>
      </c>
      <c r="S112">
        <v>32.333096671680501</v>
      </c>
      <c r="T112">
        <v>54.075112070773002</v>
      </c>
      <c r="U112">
        <v>3.3821491612790702E-2</v>
      </c>
    </row>
    <row r="113" spans="12:21" x14ac:dyDescent="0.25">
      <c r="L113">
        <v>3</v>
      </c>
      <c r="M113">
        <v>465</v>
      </c>
      <c r="N113">
        <v>140</v>
      </c>
      <c r="O113">
        <v>21.470395748289299</v>
      </c>
      <c r="P113">
        <v>5.2884754286104597E-2</v>
      </c>
      <c r="Q113">
        <v>32.333096671680501</v>
      </c>
      <c r="R113">
        <v>3.3153899705473298E-2</v>
      </c>
      <c r="S113">
        <v>32.366250571385997</v>
      </c>
      <c r="T113">
        <v>54.142952188779503</v>
      </c>
      <c r="U113">
        <v>4.9797838357219598E-2</v>
      </c>
    </row>
    <row r="114" spans="12:21" x14ac:dyDescent="0.25">
      <c r="L114">
        <v>3</v>
      </c>
      <c r="M114">
        <v>736</v>
      </c>
      <c r="N114">
        <v>204</v>
      </c>
      <c r="O114">
        <v>22.348811446711</v>
      </c>
      <c r="P114">
        <v>5.8030240985818098E-2</v>
      </c>
      <c r="Q114">
        <v>32.366250571385997</v>
      </c>
      <c r="R114">
        <v>3.5747963710999101E-2</v>
      </c>
      <c r="S114">
        <v>32.401998535096901</v>
      </c>
      <c r="T114">
        <v>54.157269701438501</v>
      </c>
      <c r="U114">
        <v>5.5051665183437903E-2</v>
      </c>
    </row>
    <row r="115" spans="12:21" x14ac:dyDescent="0.25">
      <c r="L115">
        <v>3</v>
      </c>
      <c r="M115">
        <v>575</v>
      </c>
      <c r="N115">
        <v>172</v>
      </c>
      <c r="O115">
        <v>19.9887812196753</v>
      </c>
      <c r="P115">
        <v>4.5850830964308302E-2</v>
      </c>
      <c r="Q115">
        <v>32.401998535096901</v>
      </c>
      <c r="R115">
        <v>3.2438551464011901E-2</v>
      </c>
      <c r="S115">
        <v>32.434437086560898</v>
      </c>
      <c r="T115">
        <v>54.195934046976802</v>
      </c>
      <c r="U115">
        <v>4.2607854808242598E-2</v>
      </c>
    </row>
    <row r="116" spans="12:21" x14ac:dyDescent="0.25">
      <c r="L116">
        <v>3</v>
      </c>
      <c r="M116">
        <v>836</v>
      </c>
      <c r="N116">
        <v>234</v>
      </c>
      <c r="O116">
        <v>21.780512218018298</v>
      </c>
      <c r="P116">
        <v>5.3980180074657297E-2</v>
      </c>
      <c r="Q116">
        <v>32.434437086560898</v>
      </c>
      <c r="R116">
        <v>5.0875508531857801E-2</v>
      </c>
      <c r="S116">
        <v>32.485312595092701</v>
      </c>
      <c r="T116">
        <v>54.321775019083802</v>
      </c>
      <c r="U116">
        <v>5.09396758160457E-2</v>
      </c>
    </row>
    <row r="117" spans="12:21" x14ac:dyDescent="0.25">
      <c r="L117">
        <v>3</v>
      </c>
      <c r="M117">
        <v>122</v>
      </c>
      <c r="N117">
        <v>49</v>
      </c>
      <c r="O117">
        <v>19.5924259068954</v>
      </c>
      <c r="P117">
        <v>4.4027807752606E-2</v>
      </c>
      <c r="Q117">
        <v>32.485312595092701</v>
      </c>
      <c r="R117">
        <v>7.0359154736287399E-2</v>
      </c>
      <c r="S117">
        <v>32.555671749829003</v>
      </c>
      <c r="T117">
        <v>54.248468959347001</v>
      </c>
      <c r="U117">
        <v>4.0769068889306398E-2</v>
      </c>
    </row>
    <row r="118" spans="12:21" x14ac:dyDescent="0.25">
      <c r="L118">
        <v>3</v>
      </c>
      <c r="M118">
        <v>106</v>
      </c>
      <c r="N118">
        <v>45</v>
      </c>
      <c r="O118">
        <v>21.469051005536599</v>
      </c>
      <c r="P118">
        <v>5.1930949952686399E-2</v>
      </c>
      <c r="Q118">
        <v>32.555671749829003</v>
      </c>
      <c r="R118">
        <v>2.5761870566772298E-2</v>
      </c>
      <c r="S118">
        <v>32.5814336203957</v>
      </c>
      <c r="T118">
        <v>54.262756411320296</v>
      </c>
      <c r="U118">
        <v>4.8893431598022903E-2</v>
      </c>
    </row>
    <row r="119" spans="12:21" x14ac:dyDescent="0.25">
      <c r="L119">
        <v>3</v>
      </c>
      <c r="M119">
        <v>135</v>
      </c>
      <c r="N119">
        <v>54</v>
      </c>
      <c r="O119">
        <v>20.278720421378601</v>
      </c>
      <c r="P119">
        <v>4.6339963054903802E-2</v>
      </c>
      <c r="Q119">
        <v>32.5814336203957</v>
      </c>
      <c r="R119">
        <v>2.5575459126882302E-2</v>
      </c>
      <c r="S119">
        <v>32.607009079522598</v>
      </c>
      <c r="T119">
        <v>54.437169605772397</v>
      </c>
      <c r="U119">
        <v>4.31473693878019E-2</v>
      </c>
    </row>
    <row r="120" spans="12:21" x14ac:dyDescent="0.25">
      <c r="L120">
        <v>3</v>
      </c>
      <c r="M120">
        <v>23</v>
      </c>
      <c r="N120">
        <v>15</v>
      </c>
      <c r="O120">
        <v>24.7014218796186</v>
      </c>
      <c r="P120">
        <v>7.8458499712795698E-2</v>
      </c>
      <c r="Q120">
        <v>32.607009079522598</v>
      </c>
      <c r="R120">
        <v>3.0648479971235799E-2</v>
      </c>
      <c r="S120">
        <v>32.637657559493803</v>
      </c>
      <c r="T120">
        <v>54.898253865979498</v>
      </c>
      <c r="U120">
        <v>7.5768283467742503E-2</v>
      </c>
    </row>
    <row r="121" spans="12:21" x14ac:dyDescent="0.25">
      <c r="L121">
        <v>3</v>
      </c>
      <c r="M121">
        <v>247</v>
      </c>
      <c r="N121">
        <v>77</v>
      </c>
      <c r="O121">
        <v>22.281290481358901</v>
      </c>
      <c r="P121">
        <v>5.5527255004928999E-2</v>
      </c>
      <c r="Q121">
        <v>32.637657559493803</v>
      </c>
      <c r="R121">
        <v>4.0627440109779998E-2</v>
      </c>
      <c r="S121">
        <v>32.678284999603598</v>
      </c>
      <c r="T121">
        <v>54.921424994189501</v>
      </c>
      <c r="U121">
        <v>5.2486104357920199E-2</v>
      </c>
    </row>
    <row r="122" spans="12:21" x14ac:dyDescent="0.25">
      <c r="L122">
        <v>3</v>
      </c>
      <c r="M122">
        <v>176</v>
      </c>
      <c r="N122">
        <v>62</v>
      </c>
      <c r="O122">
        <v>23.768127950957599</v>
      </c>
      <c r="P122">
        <v>6.6336220362649995E-2</v>
      </c>
      <c r="Q122">
        <v>32.678284999603598</v>
      </c>
      <c r="R122">
        <v>3.1715000396384897E-2</v>
      </c>
      <c r="S122">
        <v>32.71</v>
      </c>
      <c r="T122">
        <v>55.099720355820999</v>
      </c>
      <c r="U122">
        <v>6.3444858979191998E-2</v>
      </c>
    </row>
    <row r="123" spans="12:21" x14ac:dyDescent="0.25">
      <c r="L123">
        <v>3</v>
      </c>
      <c r="M123">
        <v>492</v>
      </c>
      <c r="N123">
        <v>151</v>
      </c>
      <c r="O123">
        <v>20.467148218201402</v>
      </c>
      <c r="P123">
        <v>4.4436859393801098E-2</v>
      </c>
      <c r="Q123">
        <v>32.71</v>
      </c>
      <c r="R123">
        <v>5.37119454623829E-2</v>
      </c>
      <c r="S123">
        <v>33.373672904814697</v>
      </c>
      <c r="T123">
        <v>55.1411391749999</v>
      </c>
      <c r="U123">
        <v>4.1380639563230598E-2</v>
      </c>
    </row>
    <row r="124" spans="12:21" x14ac:dyDescent="0.25">
      <c r="L124">
        <v>3</v>
      </c>
      <c r="M124">
        <v>628</v>
      </c>
      <c r="N124">
        <v>184</v>
      </c>
      <c r="O124">
        <v>22.0482491761246</v>
      </c>
      <c r="P124">
        <v>5.0981854601646198E-2</v>
      </c>
      <c r="Q124">
        <v>33.373672904814697</v>
      </c>
      <c r="R124">
        <v>3.2943339861439797E-2</v>
      </c>
      <c r="S124">
        <v>33.406616244676101</v>
      </c>
      <c r="T124">
        <v>55.160170403107301</v>
      </c>
      <c r="U124">
        <v>4.8096076055534599E-2</v>
      </c>
    </row>
    <row r="125" spans="12:21" x14ac:dyDescent="0.25">
      <c r="L125">
        <v>3</v>
      </c>
      <c r="M125">
        <v>345</v>
      </c>
      <c r="N125">
        <v>107</v>
      </c>
      <c r="O125">
        <v>20.206198640825502</v>
      </c>
      <c r="P125">
        <v>4.3281152367570699E-2</v>
      </c>
      <c r="Q125">
        <v>33.406616244676101</v>
      </c>
      <c r="R125">
        <v>3.4472757113955102E-2</v>
      </c>
      <c r="S125">
        <v>33.441089001789997</v>
      </c>
      <c r="T125">
        <v>55.252099003560303</v>
      </c>
      <c r="U125">
        <v>4.0196053916954001E-2</v>
      </c>
    </row>
    <row r="126" spans="12:21" x14ac:dyDescent="0.25">
      <c r="L126">
        <v>3</v>
      </c>
      <c r="M126">
        <v>633</v>
      </c>
      <c r="N126">
        <v>185</v>
      </c>
      <c r="O126">
        <v>21.910533506583</v>
      </c>
      <c r="P126">
        <v>4.9890551842613401E-2</v>
      </c>
      <c r="Q126">
        <v>33.441089001789997</v>
      </c>
      <c r="R126">
        <v>4.7181367011187303E-2</v>
      </c>
      <c r="S126">
        <v>33.488270368801203</v>
      </c>
      <c r="T126">
        <v>55.339547555117299</v>
      </c>
      <c r="U126">
        <v>4.6985718686962698E-2</v>
      </c>
    </row>
    <row r="127" spans="12:21" x14ac:dyDescent="0.25">
      <c r="L127">
        <v>3</v>
      </c>
      <c r="M127">
        <v>109</v>
      </c>
      <c r="N127">
        <v>46</v>
      </c>
      <c r="O127">
        <v>18.679444840848799</v>
      </c>
      <c r="P127">
        <v>3.8480152267271903E-2</v>
      </c>
      <c r="Q127">
        <v>33.488270368801203</v>
      </c>
      <c r="R127">
        <v>6.4800071134339193E-2</v>
      </c>
      <c r="S127">
        <v>33.553070439935503</v>
      </c>
      <c r="T127">
        <v>55.387885688372499</v>
      </c>
      <c r="U127">
        <v>3.5227012071828399E-2</v>
      </c>
    </row>
    <row r="128" spans="12:21" x14ac:dyDescent="0.25">
      <c r="L128">
        <v>3</v>
      </c>
      <c r="M128">
        <v>162</v>
      </c>
      <c r="N128">
        <v>60</v>
      </c>
      <c r="O128">
        <v>20.6673974477009</v>
      </c>
      <c r="P128">
        <v>4.4423545596153899E-2</v>
      </c>
      <c r="Q128">
        <v>33.553070439935503</v>
      </c>
      <c r="R128">
        <v>2.4292233181495499E-2</v>
      </c>
      <c r="S128">
        <v>33.577362673116902</v>
      </c>
      <c r="T128">
        <v>55.447251195503299</v>
      </c>
      <c r="U128">
        <v>4.1397395839005202E-2</v>
      </c>
    </row>
    <row r="129" spans="12:21" x14ac:dyDescent="0.25">
      <c r="L129">
        <v>3</v>
      </c>
      <c r="M129">
        <v>352</v>
      </c>
      <c r="N129">
        <v>110</v>
      </c>
      <c r="O129">
        <v>21.7133688952268</v>
      </c>
      <c r="P129">
        <v>4.8419276413228303E-2</v>
      </c>
      <c r="Q129">
        <v>33.577362673116902</v>
      </c>
      <c r="R129">
        <v>3.3540429015357802E-2</v>
      </c>
      <c r="S129">
        <v>33.610903102132298</v>
      </c>
      <c r="T129">
        <v>55.576990453613</v>
      </c>
      <c r="U129">
        <v>4.5494537466354498E-2</v>
      </c>
    </row>
    <row r="130" spans="12:21" x14ac:dyDescent="0.25">
      <c r="L130">
        <v>3</v>
      </c>
      <c r="M130">
        <v>79</v>
      </c>
      <c r="N130">
        <v>35</v>
      </c>
      <c r="O130">
        <v>21.5217107383274</v>
      </c>
      <c r="P130">
        <v>4.74692060600636E-2</v>
      </c>
      <c r="Q130">
        <v>33.610903102132298</v>
      </c>
      <c r="R130">
        <v>3.79176726175737E-2</v>
      </c>
      <c r="S130">
        <v>33.648820774749801</v>
      </c>
      <c r="T130">
        <v>55.579249327043001</v>
      </c>
      <c r="U130">
        <v>4.45355025420908E-2</v>
      </c>
    </row>
    <row r="131" spans="12:21" x14ac:dyDescent="0.25">
      <c r="L131">
        <v>3</v>
      </c>
      <c r="M131">
        <v>25</v>
      </c>
      <c r="N131">
        <v>17</v>
      </c>
      <c r="O131">
        <v>22.888765598371599</v>
      </c>
      <c r="P131">
        <v>5.3975819841203102E-2</v>
      </c>
      <c r="Q131">
        <v>33.648820774749801</v>
      </c>
      <c r="R131">
        <v>3.19119798914103E-2</v>
      </c>
      <c r="S131">
        <v>33.680732754641198</v>
      </c>
      <c r="T131">
        <v>55.615988126041401</v>
      </c>
      <c r="U131">
        <v>5.1180199872326498E-2</v>
      </c>
    </row>
    <row r="132" spans="12:21" x14ac:dyDescent="0.25">
      <c r="L132">
        <v>3</v>
      </c>
      <c r="M132">
        <v>75</v>
      </c>
      <c r="N132">
        <v>34</v>
      </c>
      <c r="O132">
        <v>21.848386807329899</v>
      </c>
      <c r="P132">
        <v>4.8519223436735301E-2</v>
      </c>
      <c r="Q132">
        <v>33.680732754641198</v>
      </c>
      <c r="R132">
        <v>2.9267245358788701E-2</v>
      </c>
      <c r="S132">
        <v>33.71</v>
      </c>
      <c r="T132">
        <v>55.776434114904397</v>
      </c>
      <c r="U132">
        <v>4.5596934083570601E-2</v>
      </c>
    </row>
    <row r="133" spans="12:21" x14ac:dyDescent="0.25">
      <c r="L133">
        <v>3</v>
      </c>
      <c r="M133">
        <v>313</v>
      </c>
      <c r="N133">
        <v>97</v>
      </c>
      <c r="O133">
        <v>22.216448552190101</v>
      </c>
      <c r="P133">
        <v>4.79411894924218E-2</v>
      </c>
      <c r="Q133">
        <v>33.71</v>
      </c>
      <c r="R133">
        <v>4.5667130370878099E-2</v>
      </c>
      <c r="S133">
        <v>34.3356079398894</v>
      </c>
      <c r="T133">
        <v>55.950209995992701</v>
      </c>
      <c r="U133">
        <v>4.5205347611966297E-2</v>
      </c>
    </row>
    <row r="134" spans="12:21" x14ac:dyDescent="0.25">
      <c r="L134">
        <v>3</v>
      </c>
      <c r="M134">
        <v>578</v>
      </c>
      <c r="N134">
        <v>173</v>
      </c>
      <c r="O134">
        <v>24.734858040736999</v>
      </c>
      <c r="P134">
        <v>6.2463725999818198E-2</v>
      </c>
      <c r="Q134">
        <v>34.3356079398894</v>
      </c>
      <c r="R134">
        <v>3.9094366031796397E-2</v>
      </c>
      <c r="S134">
        <v>34.374702305921197</v>
      </c>
      <c r="T134">
        <v>55.8006565363767</v>
      </c>
      <c r="U134">
        <v>5.9982964567122099E-2</v>
      </c>
    </row>
    <row r="135" spans="12:21" x14ac:dyDescent="0.25">
      <c r="L135">
        <v>3</v>
      </c>
      <c r="M135">
        <v>617</v>
      </c>
      <c r="N135">
        <v>180</v>
      </c>
      <c r="O135">
        <v>22.920952548937599</v>
      </c>
      <c r="P135">
        <v>5.11357247508765E-2</v>
      </c>
      <c r="Q135">
        <v>34.374702305921197</v>
      </c>
      <c r="R135">
        <v>2.6730158076117099E-2</v>
      </c>
      <c r="S135">
        <v>34.401432463997203</v>
      </c>
      <c r="T135">
        <v>55.738767420517803</v>
      </c>
      <c r="U135">
        <v>4.8523074887913201E-2</v>
      </c>
    </row>
    <row r="136" spans="12:21" x14ac:dyDescent="0.25">
      <c r="L136">
        <v>3</v>
      </c>
      <c r="M136">
        <v>744</v>
      </c>
      <c r="N136">
        <v>205</v>
      </c>
      <c r="O136">
        <v>22.038270979289202</v>
      </c>
      <c r="P136">
        <v>4.7035898372881503E-2</v>
      </c>
      <c r="Q136">
        <v>34.401432463997203</v>
      </c>
      <c r="R136">
        <v>3.6878442205525302E-2</v>
      </c>
      <c r="S136">
        <v>34.438310906202702</v>
      </c>
      <c r="T136">
        <v>55.715380375119302</v>
      </c>
      <c r="U136">
        <v>4.4351902375118303E-2</v>
      </c>
    </row>
    <row r="137" spans="12:21" x14ac:dyDescent="0.25">
      <c r="L137">
        <v>3</v>
      </c>
      <c r="M137">
        <v>246</v>
      </c>
      <c r="N137">
        <v>76</v>
      </c>
      <c r="O137">
        <v>20.9030521113555</v>
      </c>
      <c r="P137">
        <v>4.2815859313469602E-2</v>
      </c>
      <c r="Q137">
        <v>34.438310906202702</v>
      </c>
      <c r="R137">
        <v>6.16890937972659E-2</v>
      </c>
      <c r="S137">
        <v>34.5</v>
      </c>
      <c r="T137">
        <v>55.559844220438897</v>
      </c>
      <c r="U137">
        <v>4.0070550033080597E-2</v>
      </c>
    </row>
    <row r="138" spans="12:21" x14ac:dyDescent="0.25">
      <c r="L138">
        <v>3</v>
      </c>
      <c r="M138">
        <v>91</v>
      </c>
      <c r="N138">
        <v>39</v>
      </c>
      <c r="O138">
        <v>17.944014167871401</v>
      </c>
      <c r="P138">
        <v>3.5107329777360897E-2</v>
      </c>
      <c r="Q138">
        <v>34.5</v>
      </c>
      <c r="R138">
        <v>3.6452198349925503E-2</v>
      </c>
      <c r="S138">
        <v>34.558128430736701</v>
      </c>
      <c r="T138">
        <v>55.437917352159303</v>
      </c>
      <c r="U138">
        <v>3.20815099530928E-2</v>
      </c>
    </row>
    <row r="139" spans="12:21" x14ac:dyDescent="0.25">
      <c r="L139">
        <v>3</v>
      </c>
      <c r="M139">
        <v>17</v>
      </c>
      <c r="N139">
        <v>12</v>
      </c>
      <c r="O139">
        <v>22.8114409342027</v>
      </c>
      <c r="P139">
        <v>5.0157718225147897E-2</v>
      </c>
      <c r="Q139">
        <v>34.558128430736701</v>
      </c>
      <c r="R139">
        <v>3.1876653663894403E-2</v>
      </c>
      <c r="S139">
        <v>34.590005084400602</v>
      </c>
      <c r="T139">
        <v>55.425506006741401</v>
      </c>
      <c r="U139">
        <v>4.7637293291591797E-2</v>
      </c>
    </row>
    <row r="140" spans="12:21" x14ac:dyDescent="0.25">
      <c r="L140">
        <v>3</v>
      </c>
      <c r="M140">
        <v>8</v>
      </c>
      <c r="N140">
        <v>7</v>
      </c>
      <c r="O140">
        <v>21.262886735194702</v>
      </c>
      <c r="P140">
        <v>4.3875052812534197E-2</v>
      </c>
      <c r="Q140">
        <v>34.590005084400602</v>
      </c>
      <c r="R140">
        <v>2.61100584146578E-2</v>
      </c>
      <c r="S140">
        <v>34.616115142815197</v>
      </c>
      <c r="T140">
        <v>55.343766049719001</v>
      </c>
      <c r="U140">
        <v>4.1235154691946697E-2</v>
      </c>
    </row>
    <row r="141" spans="12:21" x14ac:dyDescent="0.25">
      <c r="L141">
        <v>3</v>
      </c>
      <c r="M141">
        <v>39</v>
      </c>
      <c r="N141">
        <v>23</v>
      </c>
      <c r="O141">
        <v>22.363409201462201</v>
      </c>
      <c r="P141">
        <v>4.8030076076045702E-2</v>
      </c>
      <c r="Q141">
        <v>34.616115142815197</v>
      </c>
      <c r="R141">
        <v>2.8766067034107699E-2</v>
      </c>
      <c r="S141">
        <v>34.644881209849302</v>
      </c>
      <c r="T141">
        <v>55.331626935623099</v>
      </c>
      <c r="U141">
        <v>4.5499483562095301E-2</v>
      </c>
    </row>
    <row r="142" spans="12:21" x14ac:dyDescent="0.25">
      <c r="L142">
        <v>3</v>
      </c>
      <c r="M142">
        <v>137</v>
      </c>
      <c r="N142">
        <v>55</v>
      </c>
      <c r="O142">
        <v>18.732289205124101</v>
      </c>
      <c r="P142">
        <v>3.6729694119939697E-2</v>
      </c>
      <c r="Q142">
        <v>34.644881209849302</v>
      </c>
      <c r="R142">
        <v>3.1959606298025398E-2</v>
      </c>
      <c r="S142">
        <v>34.676840816147298</v>
      </c>
      <c r="T142">
        <v>55.174488575232097</v>
      </c>
      <c r="U142">
        <v>3.3880824202578499E-2</v>
      </c>
    </row>
    <row r="143" spans="12:21" x14ac:dyDescent="0.25">
      <c r="L143">
        <v>3</v>
      </c>
      <c r="M143">
        <v>24</v>
      </c>
      <c r="N143">
        <v>16</v>
      </c>
      <c r="O143">
        <v>22.6572905109639</v>
      </c>
      <c r="P143">
        <v>4.9252590996927803E-2</v>
      </c>
      <c r="Q143">
        <v>34.676840816147298</v>
      </c>
      <c r="R143">
        <v>3.31591838526634E-2</v>
      </c>
      <c r="S143">
        <v>34.71</v>
      </c>
      <c r="T143">
        <v>55.134661271549703</v>
      </c>
      <c r="U143">
        <v>4.6798413699733102E-2</v>
      </c>
    </row>
    <row r="144" spans="12:21" x14ac:dyDescent="0.25">
      <c r="L144">
        <v>4</v>
      </c>
      <c r="M144">
        <v>809</v>
      </c>
      <c r="N144">
        <v>225</v>
      </c>
      <c r="O144">
        <v>19.7716068958607</v>
      </c>
      <c r="P144">
        <v>5.2711264133138501E-2</v>
      </c>
      <c r="Q144">
        <v>30.54</v>
      </c>
      <c r="R144">
        <v>2.14465937762825E-2</v>
      </c>
      <c r="S144">
        <v>30.71</v>
      </c>
      <c r="T144">
        <v>51.538778540613798</v>
      </c>
      <c r="U144">
        <v>4.9379302804002601E-2</v>
      </c>
    </row>
    <row r="145" spans="12:21" x14ac:dyDescent="0.25">
      <c r="L145">
        <v>4</v>
      </c>
      <c r="M145">
        <v>778</v>
      </c>
      <c r="N145">
        <v>217</v>
      </c>
      <c r="O145">
        <v>21.796707958637299</v>
      </c>
      <c r="P145">
        <v>6.2763461553222405E-2</v>
      </c>
      <c r="Q145">
        <v>30.71</v>
      </c>
      <c r="R145">
        <v>2.7978516019214399E-2</v>
      </c>
      <c r="S145">
        <v>31.343386745537199</v>
      </c>
      <c r="T145">
        <v>51.538624236293899</v>
      </c>
      <c r="U145">
        <v>5.9898452078465801E-2</v>
      </c>
    </row>
    <row r="146" spans="12:21" x14ac:dyDescent="0.25">
      <c r="L146">
        <v>4</v>
      </c>
      <c r="M146">
        <v>655</v>
      </c>
      <c r="N146">
        <v>189</v>
      </c>
      <c r="O146">
        <v>20.553959067595699</v>
      </c>
      <c r="P146">
        <v>5.4325848858429497E-2</v>
      </c>
      <c r="Q146">
        <v>31.343386745537199</v>
      </c>
      <c r="R146">
        <v>3.02953262021214E-2</v>
      </c>
      <c r="S146">
        <v>31.3736820717392</v>
      </c>
      <c r="T146">
        <v>51.437748765082503</v>
      </c>
      <c r="U146">
        <v>5.1337322794914299E-2</v>
      </c>
    </row>
    <row r="147" spans="12:21" x14ac:dyDescent="0.25">
      <c r="L147">
        <v>4</v>
      </c>
      <c r="M147">
        <v>763</v>
      </c>
      <c r="N147">
        <v>212</v>
      </c>
      <c r="O147">
        <v>20.006708323211299</v>
      </c>
      <c r="P147">
        <v>5.1359657002353697E-2</v>
      </c>
      <c r="Q147">
        <v>31.3736820717392</v>
      </c>
      <c r="R147">
        <v>4.0586949607918102E-2</v>
      </c>
      <c r="S147">
        <v>31.414269021347</v>
      </c>
      <c r="T147">
        <v>51.3260514347621</v>
      </c>
      <c r="U147">
        <v>4.8341374399916898E-2</v>
      </c>
    </row>
    <row r="148" spans="12:21" x14ac:dyDescent="0.25">
      <c r="L148">
        <v>4</v>
      </c>
      <c r="M148">
        <v>723</v>
      </c>
      <c r="N148">
        <v>203</v>
      </c>
      <c r="O148">
        <v>20.182557503022402</v>
      </c>
      <c r="P148">
        <v>5.2174128311898001E-2</v>
      </c>
      <c r="Q148">
        <v>31.414269021347</v>
      </c>
      <c r="R148">
        <v>2.67338150220582E-2</v>
      </c>
      <c r="S148">
        <v>31.441002836368899</v>
      </c>
      <c r="T148">
        <v>51.301127503912802</v>
      </c>
      <c r="U148">
        <v>4.9192469109257099E-2</v>
      </c>
    </row>
    <row r="149" spans="12:21" x14ac:dyDescent="0.25">
      <c r="L149">
        <v>4</v>
      </c>
      <c r="M149">
        <v>668</v>
      </c>
      <c r="N149">
        <v>190</v>
      </c>
      <c r="O149">
        <v>20.510735706601501</v>
      </c>
      <c r="P149">
        <v>5.3764119979921497E-2</v>
      </c>
      <c r="Q149">
        <v>31.441002836368899</v>
      </c>
      <c r="R149">
        <v>3.2138465690047302E-2</v>
      </c>
      <c r="S149">
        <v>31.473141302058799</v>
      </c>
      <c r="T149">
        <v>51.314932353818001</v>
      </c>
      <c r="U149">
        <v>5.0825241031653902E-2</v>
      </c>
    </row>
    <row r="150" spans="12:21" x14ac:dyDescent="0.25">
      <c r="L150">
        <v>4</v>
      </c>
      <c r="M150">
        <v>603</v>
      </c>
      <c r="N150">
        <v>177</v>
      </c>
      <c r="O150">
        <v>22.182453023362601</v>
      </c>
      <c r="P150">
        <v>6.5257556561882604E-2</v>
      </c>
      <c r="Q150">
        <v>31.473141302058799</v>
      </c>
      <c r="R150">
        <v>2.6858697941304702E-2</v>
      </c>
      <c r="S150">
        <v>31.5</v>
      </c>
      <c r="T150">
        <v>51.242585867900203</v>
      </c>
      <c r="U150">
        <v>6.25353861497812E-2</v>
      </c>
    </row>
    <row r="151" spans="12:21" x14ac:dyDescent="0.25">
      <c r="L151">
        <v>4</v>
      </c>
      <c r="M151">
        <v>254</v>
      </c>
      <c r="N151">
        <v>79</v>
      </c>
      <c r="O151">
        <v>20.027041022279999</v>
      </c>
      <c r="P151">
        <v>5.0882858830862202E-2</v>
      </c>
      <c r="Q151">
        <v>31.5</v>
      </c>
      <c r="R151">
        <v>5.0681388113900397E-2</v>
      </c>
      <c r="S151">
        <v>31.578677723609498</v>
      </c>
      <c r="T151">
        <v>51.309729242941003</v>
      </c>
      <c r="U151">
        <v>4.7928086405846101E-2</v>
      </c>
    </row>
    <row r="152" spans="12:21" x14ac:dyDescent="0.25">
      <c r="L152">
        <v>4</v>
      </c>
      <c r="M152">
        <v>105</v>
      </c>
      <c r="N152">
        <v>44</v>
      </c>
      <c r="O152">
        <v>20.513828368915501</v>
      </c>
      <c r="P152">
        <v>5.32979111848884E-2</v>
      </c>
      <c r="Q152">
        <v>31.578677723609498</v>
      </c>
      <c r="R152">
        <v>3.7436520076390999E-2</v>
      </c>
      <c r="S152">
        <v>31.616114243685701</v>
      </c>
      <c r="T152">
        <v>51.221425225631897</v>
      </c>
      <c r="U152">
        <v>5.0428965943828501E-2</v>
      </c>
    </row>
    <row r="153" spans="12:21" x14ac:dyDescent="0.25">
      <c r="L153">
        <v>4</v>
      </c>
      <c r="M153">
        <v>387</v>
      </c>
      <c r="N153">
        <v>122</v>
      </c>
      <c r="O153">
        <v>20.315451434995701</v>
      </c>
      <c r="P153">
        <v>5.2099612242741601E-2</v>
      </c>
      <c r="Q153">
        <v>31.616114243685701</v>
      </c>
      <c r="R153">
        <v>3.6966559327099101E-2</v>
      </c>
      <c r="S153">
        <v>31.653080803012699</v>
      </c>
      <c r="T153">
        <v>51.217202923383397</v>
      </c>
      <c r="U153">
        <v>4.9216922546265897E-2</v>
      </c>
    </row>
    <row r="154" spans="12:21" x14ac:dyDescent="0.25">
      <c r="L154">
        <v>4</v>
      </c>
      <c r="M154">
        <v>263</v>
      </c>
      <c r="N154">
        <v>83</v>
      </c>
      <c r="O154">
        <v>21.583437695716501</v>
      </c>
      <c r="P154">
        <v>5.9590874032307999E-2</v>
      </c>
      <c r="Q154">
        <v>31.653080803012699</v>
      </c>
      <c r="R154">
        <v>2.6777553711142502E-2</v>
      </c>
      <c r="S154">
        <v>31.679858356723699</v>
      </c>
      <c r="T154">
        <v>51.180734153155903</v>
      </c>
      <c r="U154">
        <v>5.68719986220204E-2</v>
      </c>
    </row>
    <row r="155" spans="12:21" x14ac:dyDescent="0.25">
      <c r="L155">
        <v>4</v>
      </c>
      <c r="M155">
        <v>485</v>
      </c>
      <c r="N155">
        <v>147</v>
      </c>
      <c r="O155">
        <v>20.242552887763001</v>
      </c>
      <c r="P155">
        <v>5.1570866629806603E-2</v>
      </c>
      <c r="Q155">
        <v>31.679858356723699</v>
      </c>
      <c r="R155">
        <v>3.0141643276487402E-2</v>
      </c>
      <c r="S155">
        <v>31.71</v>
      </c>
      <c r="T155">
        <v>51.162510854436697</v>
      </c>
      <c r="U155">
        <v>4.8710921338056698E-2</v>
      </c>
    </row>
    <row r="156" spans="12:21" x14ac:dyDescent="0.25">
      <c r="L156">
        <v>4</v>
      </c>
      <c r="M156">
        <v>385</v>
      </c>
      <c r="N156">
        <v>121</v>
      </c>
      <c r="O156">
        <v>21.297238467289102</v>
      </c>
      <c r="P156">
        <v>5.4688173220967397E-2</v>
      </c>
      <c r="Q156">
        <v>31.71</v>
      </c>
      <c r="R156">
        <v>2.55606339767167E-2</v>
      </c>
      <c r="S156">
        <v>32.340617798400501</v>
      </c>
      <c r="T156">
        <v>51.132591590497498</v>
      </c>
      <c r="U156">
        <v>5.2142790865542299E-2</v>
      </c>
    </row>
    <row r="157" spans="12:21" x14ac:dyDescent="0.25">
      <c r="L157">
        <v>4</v>
      </c>
      <c r="M157">
        <v>499</v>
      </c>
      <c r="N157">
        <v>154</v>
      </c>
      <c r="O157">
        <v>18.7175076402497</v>
      </c>
      <c r="P157">
        <v>4.3442329769118902E-2</v>
      </c>
      <c r="Q157">
        <v>32.340617798400501</v>
      </c>
      <c r="R157">
        <v>2.9903544443940298E-2</v>
      </c>
      <c r="S157">
        <v>32.370521342844299</v>
      </c>
      <c r="T157">
        <v>51.120751013604398</v>
      </c>
      <c r="U157">
        <v>4.06347675216472E-2</v>
      </c>
    </row>
    <row r="158" spans="12:21" x14ac:dyDescent="0.25">
      <c r="L158">
        <v>4</v>
      </c>
      <c r="M158">
        <v>751</v>
      </c>
      <c r="N158">
        <v>208</v>
      </c>
      <c r="O158">
        <v>20.118135609387501</v>
      </c>
      <c r="P158">
        <v>4.8594062631174502E-2</v>
      </c>
      <c r="Q158">
        <v>32.370521342844299</v>
      </c>
      <c r="R158">
        <v>3.7663213680436999E-2</v>
      </c>
      <c r="S158">
        <v>32.408184556524503</v>
      </c>
      <c r="T158">
        <v>51.169570258023498</v>
      </c>
      <c r="U158">
        <v>4.5940420949879802E-2</v>
      </c>
    </row>
    <row r="159" spans="12:21" x14ac:dyDescent="0.25">
      <c r="L159">
        <v>4</v>
      </c>
      <c r="M159">
        <v>470</v>
      </c>
      <c r="N159">
        <v>141</v>
      </c>
      <c r="O159">
        <v>20.717705326636299</v>
      </c>
      <c r="P159">
        <v>5.1285293860706599E-2</v>
      </c>
      <c r="Q159">
        <v>32.408184556524503</v>
      </c>
      <c r="R159">
        <v>3.2569679113210598E-2</v>
      </c>
      <c r="S159">
        <v>32.440754235637598</v>
      </c>
      <c r="T159">
        <v>51.117941358836099</v>
      </c>
      <c r="U159">
        <v>4.8716774141162801E-2</v>
      </c>
    </row>
    <row r="160" spans="12:21" x14ac:dyDescent="0.25">
      <c r="L160">
        <v>4</v>
      </c>
      <c r="M160">
        <v>354</v>
      </c>
      <c r="N160">
        <v>112</v>
      </c>
      <c r="O160">
        <v>22.044469952018499</v>
      </c>
      <c r="P160">
        <v>5.8679487435838298E-2</v>
      </c>
      <c r="Q160">
        <v>32.440754235637598</v>
      </c>
      <c r="R160">
        <v>3.1518511634069497E-2</v>
      </c>
      <c r="S160">
        <v>32.472272747271496</v>
      </c>
      <c r="T160">
        <v>51.104396524015598</v>
      </c>
      <c r="U160">
        <v>5.6253147123249803E-2</v>
      </c>
    </row>
    <row r="161" spans="12:21" x14ac:dyDescent="0.25">
      <c r="L161">
        <v>4</v>
      </c>
      <c r="M161">
        <v>361</v>
      </c>
      <c r="N161">
        <v>114</v>
      </c>
      <c r="O161">
        <v>22.259448862774899</v>
      </c>
      <c r="P161">
        <v>6.0076584566103701E-2</v>
      </c>
      <c r="Q161">
        <v>32.472272747271496</v>
      </c>
      <c r="R161">
        <v>2.7727252728709701E-2</v>
      </c>
      <c r="S161">
        <v>32.5</v>
      </c>
      <c r="T161">
        <v>51.064268401688402</v>
      </c>
      <c r="U161">
        <v>5.7686235472689598E-2</v>
      </c>
    </row>
    <row r="162" spans="12:21" x14ac:dyDescent="0.25">
      <c r="L162">
        <v>4</v>
      </c>
      <c r="M162">
        <v>464</v>
      </c>
      <c r="N162">
        <v>139</v>
      </c>
      <c r="O162">
        <v>21.659522542397401</v>
      </c>
      <c r="P162">
        <v>5.5968931052685897E-2</v>
      </c>
      <c r="Q162">
        <v>32.5</v>
      </c>
      <c r="R162">
        <v>2.6608662845878501E-2</v>
      </c>
      <c r="S162">
        <v>32.556590877011097</v>
      </c>
      <c r="T162">
        <v>51.009056980155002</v>
      </c>
      <c r="U162">
        <v>5.3546835040361E-2</v>
      </c>
    </row>
    <row r="163" spans="12:21" x14ac:dyDescent="0.25">
      <c r="L163">
        <v>4</v>
      </c>
      <c r="M163">
        <v>427</v>
      </c>
      <c r="N163">
        <v>133</v>
      </c>
      <c r="O163">
        <v>21.444233003056901</v>
      </c>
      <c r="P163">
        <v>5.4684434988692597E-2</v>
      </c>
      <c r="Q163">
        <v>32.556590877011097</v>
      </c>
      <c r="R163">
        <v>2.3420972055737399E-2</v>
      </c>
      <c r="S163">
        <v>32.5800118490667</v>
      </c>
      <c r="T163">
        <v>50.944932927499202</v>
      </c>
      <c r="U163">
        <v>5.2259414840372401E-2</v>
      </c>
    </row>
    <row r="164" spans="12:21" x14ac:dyDescent="0.25">
      <c r="L164">
        <v>4</v>
      </c>
      <c r="M164">
        <v>318</v>
      </c>
      <c r="N164">
        <v>99</v>
      </c>
      <c r="O164">
        <v>20.4334745626021</v>
      </c>
      <c r="P164">
        <v>4.9558013040327101E-2</v>
      </c>
      <c r="Q164">
        <v>32.5800118490667</v>
      </c>
      <c r="R164">
        <v>2.8121938104188799E-2</v>
      </c>
      <c r="S164">
        <v>32.608133787170701</v>
      </c>
      <c r="T164">
        <v>50.898817546500801</v>
      </c>
      <c r="U164">
        <v>4.7052151307963898E-2</v>
      </c>
    </row>
    <row r="165" spans="12:21" x14ac:dyDescent="0.25">
      <c r="L165">
        <v>4</v>
      </c>
      <c r="M165">
        <v>127</v>
      </c>
      <c r="N165">
        <v>51</v>
      </c>
      <c r="O165">
        <v>20.973164539162202</v>
      </c>
      <c r="P165">
        <v>5.2226818298314701E-2</v>
      </c>
      <c r="Q165">
        <v>32.608133787170701</v>
      </c>
      <c r="R165">
        <v>3.5604198075177999E-2</v>
      </c>
      <c r="S165">
        <v>32.6437379852457</v>
      </c>
      <c r="T165">
        <v>50.624742524657897</v>
      </c>
      <c r="U165">
        <v>4.9835744823931202E-2</v>
      </c>
    </row>
    <row r="166" spans="12:21" x14ac:dyDescent="0.25">
      <c r="L166">
        <v>4</v>
      </c>
      <c r="M166">
        <v>409</v>
      </c>
      <c r="N166">
        <v>130</v>
      </c>
      <c r="O166">
        <v>21.474755967021299</v>
      </c>
      <c r="P166">
        <v>5.4845456455854702E-2</v>
      </c>
      <c r="Q166">
        <v>32.6437379852457</v>
      </c>
      <c r="R166">
        <v>3.8126961441804802E-2</v>
      </c>
      <c r="S166">
        <v>32.681864946687298</v>
      </c>
      <c r="T166">
        <v>50.510849779485099</v>
      </c>
      <c r="U166">
        <v>5.2533795226942501E-2</v>
      </c>
    </row>
    <row r="167" spans="12:21" x14ac:dyDescent="0.25">
      <c r="L167">
        <v>4</v>
      </c>
      <c r="M167">
        <v>339</v>
      </c>
      <c r="N167">
        <v>105</v>
      </c>
      <c r="O167">
        <v>20.356310706304001</v>
      </c>
      <c r="P167">
        <v>4.9215315475303202E-2</v>
      </c>
      <c r="Q167">
        <v>32.681864946687298</v>
      </c>
      <c r="R167">
        <v>2.8135053312873502E-2</v>
      </c>
      <c r="S167">
        <v>32.71</v>
      </c>
      <c r="T167">
        <v>50.490976923907098</v>
      </c>
      <c r="U167">
        <v>4.6810062347746199E-2</v>
      </c>
    </row>
    <row r="168" spans="12:21" x14ac:dyDescent="0.25">
      <c r="L168">
        <v>4</v>
      </c>
      <c r="M168">
        <v>788</v>
      </c>
      <c r="N168">
        <v>220</v>
      </c>
      <c r="O168">
        <v>16.1366023630484</v>
      </c>
      <c r="P168">
        <v>3.5373394117174203E-2</v>
      </c>
      <c r="Q168">
        <v>32.71</v>
      </c>
      <c r="R168">
        <v>3.7378381318822901E-2</v>
      </c>
      <c r="S168">
        <v>33.341025536755701</v>
      </c>
      <c r="T168">
        <v>50.464828244773997</v>
      </c>
      <c r="U168">
        <v>3.2721408102289698E-2</v>
      </c>
    </row>
    <row r="169" spans="12:21" x14ac:dyDescent="0.25">
      <c r="L169">
        <v>4</v>
      </c>
      <c r="M169">
        <v>416</v>
      </c>
      <c r="N169">
        <v>131</v>
      </c>
      <c r="O169">
        <v>17.973166890322201</v>
      </c>
      <c r="P169">
        <v>3.9587087468290101E-2</v>
      </c>
      <c r="Q169">
        <v>33.341025536755701</v>
      </c>
      <c r="R169">
        <v>3.5470502038560399E-2</v>
      </c>
      <c r="S169">
        <v>33.376496038794102</v>
      </c>
      <c r="T169">
        <v>50.369328368881199</v>
      </c>
      <c r="U169">
        <v>3.7171920114185998E-2</v>
      </c>
    </row>
    <row r="170" spans="12:21" x14ac:dyDescent="0.25">
      <c r="L170">
        <v>4</v>
      </c>
      <c r="M170">
        <v>711</v>
      </c>
      <c r="N170">
        <v>201</v>
      </c>
      <c r="O170">
        <v>22.7442528151198</v>
      </c>
      <c r="P170">
        <v>5.9410171184419998E-2</v>
      </c>
      <c r="Q170">
        <v>33.376496038794102</v>
      </c>
      <c r="R170">
        <v>3.3910928770659501E-2</v>
      </c>
      <c r="S170">
        <v>33.410406967564597</v>
      </c>
      <c r="T170">
        <v>50.334939530416698</v>
      </c>
      <c r="U170">
        <v>5.74314680955091E-2</v>
      </c>
    </row>
    <row r="171" spans="12:21" x14ac:dyDescent="0.25">
      <c r="L171">
        <v>4</v>
      </c>
      <c r="M171">
        <v>573</v>
      </c>
      <c r="N171">
        <v>170</v>
      </c>
      <c r="O171">
        <v>21.464917837589201</v>
      </c>
      <c r="P171">
        <v>5.1969391661167298E-2</v>
      </c>
      <c r="Q171">
        <v>33.410406967564597</v>
      </c>
      <c r="R171">
        <v>3.4338108905977001E-2</v>
      </c>
      <c r="S171">
        <v>33.444745076470298</v>
      </c>
      <c r="T171">
        <v>50.351645130107499</v>
      </c>
      <c r="U171">
        <v>4.9892382793253399E-2</v>
      </c>
    </row>
    <row r="172" spans="12:21" x14ac:dyDescent="0.25">
      <c r="L172">
        <v>4</v>
      </c>
      <c r="M172">
        <v>524</v>
      </c>
      <c r="N172">
        <v>159</v>
      </c>
      <c r="O172">
        <v>22.9619503366361</v>
      </c>
      <c r="P172">
        <v>6.0627599929922497E-2</v>
      </c>
      <c r="Q172">
        <v>33.444745076470298</v>
      </c>
      <c r="R172">
        <v>2.74058281158585E-2</v>
      </c>
      <c r="S172">
        <v>33.472150904586002</v>
      </c>
      <c r="T172">
        <v>50.325165969682097</v>
      </c>
      <c r="U172">
        <v>5.8684406971933001E-2</v>
      </c>
    </row>
    <row r="173" spans="12:21" x14ac:dyDescent="0.25">
      <c r="L173">
        <v>4</v>
      </c>
      <c r="M173">
        <v>344</v>
      </c>
      <c r="N173">
        <v>106</v>
      </c>
      <c r="O173">
        <v>21.940866752904501</v>
      </c>
      <c r="P173">
        <v>5.4238181316323297E-2</v>
      </c>
      <c r="Q173">
        <v>33.472150904586002</v>
      </c>
      <c r="R173">
        <v>2.7849095414219201E-2</v>
      </c>
      <c r="S173">
        <v>33.5</v>
      </c>
      <c r="T173">
        <v>50.318481014815802</v>
      </c>
      <c r="U173">
        <v>5.2220990661594899E-2</v>
      </c>
    </row>
    <row r="174" spans="12:21" x14ac:dyDescent="0.25">
      <c r="L174">
        <v>4</v>
      </c>
      <c r="M174">
        <v>346</v>
      </c>
      <c r="N174">
        <v>108</v>
      </c>
      <c r="O174">
        <v>22.965779539248299</v>
      </c>
      <c r="P174">
        <v>6.0318199459776997E-2</v>
      </c>
      <c r="Q174">
        <v>33.5</v>
      </c>
      <c r="R174">
        <v>2.33529617687394E-2</v>
      </c>
      <c r="S174">
        <v>33.542464258807001</v>
      </c>
      <c r="T174">
        <v>50.282450970077001</v>
      </c>
      <c r="U174">
        <v>5.8397372310309802E-2</v>
      </c>
    </row>
    <row r="175" spans="12:21" x14ac:dyDescent="0.25">
      <c r="L175">
        <v>4</v>
      </c>
      <c r="M175">
        <v>482</v>
      </c>
      <c r="N175">
        <v>145</v>
      </c>
      <c r="O175">
        <v>21.625320155766801</v>
      </c>
      <c r="P175">
        <v>5.2342379601900697E-2</v>
      </c>
      <c r="Q175">
        <v>33.542464258807001</v>
      </c>
      <c r="R175">
        <v>3.08130264226767E-2</v>
      </c>
      <c r="S175">
        <v>33.573277285229501</v>
      </c>
      <c r="T175">
        <v>50.282767436232099</v>
      </c>
      <c r="U175">
        <v>5.0321626170857198E-2</v>
      </c>
    </row>
    <row r="176" spans="12:21" x14ac:dyDescent="0.25">
      <c r="L176">
        <v>4</v>
      </c>
      <c r="M176">
        <v>670</v>
      </c>
      <c r="N176">
        <v>191</v>
      </c>
      <c r="O176">
        <v>20.296266627001</v>
      </c>
      <c r="P176">
        <v>4.65196050451726E-2</v>
      </c>
      <c r="Q176">
        <v>33.573277285229501</v>
      </c>
      <c r="R176">
        <v>3.3384393634457499E-2</v>
      </c>
      <c r="S176">
        <v>33.606661678863802</v>
      </c>
      <c r="T176">
        <v>50.234218944400197</v>
      </c>
      <c r="U176">
        <v>4.44112480293304E-2</v>
      </c>
    </row>
    <row r="177" spans="12:21" x14ac:dyDescent="0.25">
      <c r="L177">
        <v>4</v>
      </c>
      <c r="M177">
        <v>290</v>
      </c>
      <c r="N177">
        <v>92</v>
      </c>
      <c r="O177">
        <v>21.193124270718801</v>
      </c>
      <c r="P177">
        <v>5.01505843723766E-2</v>
      </c>
      <c r="Q177">
        <v>33.606661678863802</v>
      </c>
      <c r="R177">
        <v>3.4873635109404701E-2</v>
      </c>
      <c r="S177">
        <v>33.641535313973002</v>
      </c>
      <c r="T177">
        <v>50.2067373752202</v>
      </c>
      <c r="U177">
        <v>4.8130455414114801E-2</v>
      </c>
    </row>
    <row r="178" spans="12:21" x14ac:dyDescent="0.25">
      <c r="L178">
        <v>4</v>
      </c>
      <c r="M178">
        <v>368</v>
      </c>
      <c r="N178">
        <v>118</v>
      </c>
      <c r="O178">
        <v>21.733719999239501</v>
      </c>
      <c r="P178">
        <v>5.2649639425743001E-2</v>
      </c>
      <c r="Q178">
        <v>33.641535313973002</v>
      </c>
      <c r="R178">
        <v>3.5061466067289701E-2</v>
      </c>
      <c r="S178">
        <v>33.6765967800402</v>
      </c>
      <c r="T178">
        <v>50.144247878221201</v>
      </c>
      <c r="U178">
        <v>5.0691954580536602E-2</v>
      </c>
    </row>
    <row r="179" spans="12:21" x14ac:dyDescent="0.25">
      <c r="L179">
        <v>4</v>
      </c>
      <c r="M179">
        <v>181</v>
      </c>
      <c r="N179">
        <v>64</v>
      </c>
      <c r="O179">
        <v>22.000173617376401</v>
      </c>
      <c r="P179">
        <v>5.3889901045843298E-2</v>
      </c>
      <c r="Q179">
        <v>33.6765967800402</v>
      </c>
      <c r="R179">
        <v>3.3403219959930203E-2</v>
      </c>
      <c r="S179">
        <v>33.71</v>
      </c>
      <c r="T179">
        <v>50.133554274790697</v>
      </c>
      <c r="U179">
        <v>5.1960804467015599E-2</v>
      </c>
    </row>
    <row r="180" spans="12:21" x14ac:dyDescent="0.25">
      <c r="L180">
        <v>4</v>
      </c>
      <c r="M180">
        <v>782</v>
      </c>
      <c r="N180">
        <v>219</v>
      </c>
      <c r="O180">
        <v>22.278670468351802</v>
      </c>
      <c r="P180">
        <v>5.2845743908772301E-2</v>
      </c>
      <c r="Q180">
        <v>33.71</v>
      </c>
      <c r="R180">
        <v>5.7296365519708001E-2</v>
      </c>
      <c r="S180">
        <v>34.3784170538054</v>
      </c>
      <c r="T180">
        <v>50.072521364717403</v>
      </c>
      <c r="U180">
        <v>5.1109332514913203E-2</v>
      </c>
    </row>
    <row r="181" spans="12:21" x14ac:dyDescent="0.25">
      <c r="L181">
        <v>4</v>
      </c>
      <c r="M181">
        <v>890</v>
      </c>
      <c r="N181">
        <v>246</v>
      </c>
      <c r="O181">
        <v>23.0104941721698</v>
      </c>
      <c r="P181">
        <v>5.66989799033914E-2</v>
      </c>
      <c r="Q181">
        <v>34.3784170538054</v>
      </c>
      <c r="R181">
        <v>3.0445054715156999E-2</v>
      </c>
      <c r="S181">
        <v>34.408862108520403</v>
      </c>
      <c r="T181">
        <v>50.057973164735202</v>
      </c>
      <c r="U181">
        <v>5.5024278646541802E-2</v>
      </c>
    </row>
    <row r="182" spans="12:21" x14ac:dyDescent="0.25">
      <c r="L182">
        <v>4</v>
      </c>
      <c r="M182">
        <v>195</v>
      </c>
      <c r="N182">
        <v>68</v>
      </c>
      <c r="O182">
        <v>23.242616855269699</v>
      </c>
      <c r="P182">
        <v>5.7965144796663599E-2</v>
      </c>
      <c r="Q182">
        <v>34.408862108520403</v>
      </c>
      <c r="R182">
        <v>6.2812255592892594E-2</v>
      </c>
      <c r="S182">
        <v>34.471674364113099</v>
      </c>
      <c r="T182">
        <v>49.910516065085197</v>
      </c>
      <c r="U182">
        <v>5.6344635895921202E-2</v>
      </c>
    </row>
    <row r="183" spans="12:21" x14ac:dyDescent="0.25">
      <c r="L183">
        <v>4</v>
      </c>
      <c r="M183">
        <v>85</v>
      </c>
      <c r="N183">
        <v>37</v>
      </c>
      <c r="O183">
        <v>21.880949292110401</v>
      </c>
      <c r="P183">
        <v>5.0699214587437098E-2</v>
      </c>
      <c r="Q183">
        <v>34.471674364113099</v>
      </c>
      <c r="R183">
        <v>2.8325635886972799E-2</v>
      </c>
      <c r="S183">
        <v>34.5</v>
      </c>
      <c r="T183">
        <v>49.9004213743831</v>
      </c>
      <c r="U183">
        <v>4.8994585328425697E-2</v>
      </c>
    </row>
    <row r="184" spans="12:21" x14ac:dyDescent="0.25">
      <c r="L184">
        <v>4</v>
      </c>
      <c r="M184">
        <v>44</v>
      </c>
      <c r="N184">
        <v>25</v>
      </c>
      <c r="O184">
        <v>22.087333583972601</v>
      </c>
      <c r="P184">
        <v>5.1461045499513997E-2</v>
      </c>
      <c r="Q184">
        <v>34.5</v>
      </c>
      <c r="R184">
        <v>2.6168176517928202E-2</v>
      </c>
      <c r="S184">
        <v>34.545747148617998</v>
      </c>
      <c r="T184">
        <v>49.9325716405055</v>
      </c>
      <c r="U184">
        <v>4.9774381075286103E-2</v>
      </c>
    </row>
    <row r="185" spans="12:21" x14ac:dyDescent="0.25">
      <c r="L185">
        <v>4</v>
      </c>
      <c r="M185">
        <v>31</v>
      </c>
      <c r="N185">
        <v>20</v>
      </c>
      <c r="O185">
        <v>20.946803634677899</v>
      </c>
      <c r="P185">
        <v>4.6631522096511002E-2</v>
      </c>
      <c r="Q185">
        <v>34.545747148617998</v>
      </c>
      <c r="R185">
        <v>2.68031321542915E-2</v>
      </c>
      <c r="S185">
        <v>34.572550280772099</v>
      </c>
      <c r="T185">
        <v>49.893060670770197</v>
      </c>
      <c r="U185">
        <v>4.4881493332495401E-2</v>
      </c>
    </row>
    <row r="186" spans="12:21" x14ac:dyDescent="0.25">
      <c r="L186">
        <v>4</v>
      </c>
      <c r="M186">
        <v>9</v>
      </c>
      <c r="N186">
        <v>8</v>
      </c>
      <c r="O186">
        <v>19.294456125081101</v>
      </c>
      <c r="P186">
        <v>4.1319820650873799E-2</v>
      </c>
      <c r="Q186">
        <v>34.572550280772099</v>
      </c>
      <c r="R186">
        <v>2.4768949649585301E-2</v>
      </c>
      <c r="S186">
        <v>34.597319230421597</v>
      </c>
      <c r="T186">
        <v>49.654512062981098</v>
      </c>
      <c r="U186">
        <v>3.9498603850378101E-2</v>
      </c>
    </row>
    <row r="187" spans="12:21" x14ac:dyDescent="0.25">
      <c r="L187">
        <v>4</v>
      </c>
      <c r="M187">
        <v>94</v>
      </c>
      <c r="N187">
        <v>40</v>
      </c>
      <c r="O187">
        <v>23.039674474500298</v>
      </c>
      <c r="P187">
        <v>5.6370390523562998E-2</v>
      </c>
      <c r="Q187">
        <v>34.597319230421597</v>
      </c>
      <c r="R187">
        <v>3.2835803769418498E-2</v>
      </c>
      <c r="S187">
        <v>34.6301550341908</v>
      </c>
      <c r="T187">
        <v>49.630378764316603</v>
      </c>
      <c r="U187">
        <v>5.4816216495843902E-2</v>
      </c>
    </row>
    <row r="188" spans="12:21" x14ac:dyDescent="0.25">
      <c r="L188">
        <v>4</v>
      </c>
      <c r="M188">
        <v>129</v>
      </c>
      <c r="N188">
        <v>52</v>
      </c>
      <c r="O188">
        <v>22.926298330731001</v>
      </c>
      <c r="P188">
        <v>5.5638414184970703E-2</v>
      </c>
      <c r="Q188">
        <v>34.6301550341908</v>
      </c>
      <c r="R188">
        <v>2.82483048014164E-2</v>
      </c>
      <c r="S188">
        <v>34.658403338992102</v>
      </c>
      <c r="T188">
        <v>49.597029033201899</v>
      </c>
      <c r="U188">
        <v>5.40865712672772E-2</v>
      </c>
    </row>
    <row r="189" spans="12:21" x14ac:dyDescent="0.25">
      <c r="L189">
        <v>4</v>
      </c>
      <c r="M189">
        <v>98</v>
      </c>
      <c r="N189">
        <v>43</v>
      </c>
      <c r="O189">
        <v>19.830263304286099</v>
      </c>
      <c r="P189">
        <v>4.2842147229658997E-2</v>
      </c>
      <c r="Q189">
        <v>34.658403338992102</v>
      </c>
      <c r="R189">
        <v>2.5828319487919801E-2</v>
      </c>
      <c r="S189">
        <v>34.684231658479803</v>
      </c>
      <c r="T189">
        <v>49.495564146884902</v>
      </c>
      <c r="U189">
        <v>4.1107902787653597E-2</v>
      </c>
    </row>
    <row r="190" spans="12:21" x14ac:dyDescent="0.25">
      <c r="L190">
        <v>4</v>
      </c>
      <c r="M190">
        <v>58</v>
      </c>
      <c r="N190">
        <v>31</v>
      </c>
      <c r="O190">
        <v>23.3492934752983</v>
      </c>
      <c r="P190">
        <v>5.83357815500379E-2</v>
      </c>
      <c r="Q190">
        <v>34.684231658479803</v>
      </c>
      <c r="R190">
        <v>2.5768341520255499E-2</v>
      </c>
      <c r="S190">
        <v>34.71</v>
      </c>
      <c r="T190">
        <v>49.164189690441702</v>
      </c>
      <c r="U190">
        <v>5.6889368557620001E-2</v>
      </c>
    </row>
    <row r="191" spans="12:21" x14ac:dyDescent="0.25">
      <c r="L191">
        <v>5</v>
      </c>
      <c r="M191" s="2">
        <v>600</v>
      </c>
      <c r="N191">
        <v>176</v>
      </c>
      <c r="O191">
        <v>18.5185424819236</v>
      </c>
      <c r="P191">
        <v>5.2670111749191603E-2</v>
      </c>
      <c r="Q191">
        <v>28.5</v>
      </c>
      <c r="R191">
        <v>1.9063638912251098E-2</v>
      </c>
      <c r="S191">
        <v>29.590950903112098</v>
      </c>
      <c r="T191">
        <v>49.005295132534997</v>
      </c>
      <c r="U191">
        <v>4.9299107236696803E-2</v>
      </c>
    </row>
    <row r="192" spans="12:21" x14ac:dyDescent="0.25">
      <c r="L192" s="2">
        <v>5</v>
      </c>
      <c r="M192" s="2">
        <v>772</v>
      </c>
      <c r="N192">
        <v>215</v>
      </c>
      <c r="O192">
        <v>18.7660671096925</v>
      </c>
      <c r="P192">
        <v>5.3850141958715098E-2</v>
      </c>
      <c r="Q192">
        <v>29.590950903112098</v>
      </c>
      <c r="R192">
        <v>3.2734496012149401E-2</v>
      </c>
      <c r="S192">
        <v>29.623685399124199</v>
      </c>
      <c r="T192">
        <v>49.0347468002727</v>
      </c>
      <c r="U192">
        <v>5.0522227742471101E-2</v>
      </c>
    </row>
    <row r="193" spans="12:21" x14ac:dyDescent="0.25">
      <c r="L193" s="2">
        <v>5</v>
      </c>
      <c r="M193" s="2">
        <v>687</v>
      </c>
      <c r="N193">
        <v>194</v>
      </c>
      <c r="O193">
        <v>17.9930478410412</v>
      </c>
      <c r="P193">
        <v>4.9797131775718297E-2</v>
      </c>
      <c r="Q193">
        <v>29.623685399124199</v>
      </c>
      <c r="R193">
        <v>2.7434761733061901E-2</v>
      </c>
      <c r="S193">
        <v>29.6511201608573</v>
      </c>
      <c r="T193">
        <v>49.102382831604501</v>
      </c>
      <c r="U193">
        <v>4.6351116306575298E-2</v>
      </c>
    </row>
    <row r="194" spans="12:21" x14ac:dyDescent="0.25">
      <c r="L194" s="2">
        <v>5</v>
      </c>
      <c r="M194" s="2">
        <v>594</v>
      </c>
      <c r="N194">
        <v>175</v>
      </c>
      <c r="O194">
        <v>20.590948507977</v>
      </c>
      <c r="P194">
        <v>6.6410108084319006E-2</v>
      </c>
      <c r="Q194">
        <v>29.6511201608573</v>
      </c>
      <c r="R194">
        <v>2.7224276516105501E-2</v>
      </c>
      <c r="S194">
        <v>29.678344437373401</v>
      </c>
      <c r="T194">
        <v>49.143389290028601</v>
      </c>
      <c r="U194">
        <v>6.3346308691882805E-2</v>
      </c>
    </row>
    <row r="195" spans="12:21" x14ac:dyDescent="0.25">
      <c r="L195" s="2">
        <v>5</v>
      </c>
      <c r="M195" s="2">
        <v>471</v>
      </c>
      <c r="N195">
        <v>142</v>
      </c>
      <c r="O195">
        <v>18.683366922696099</v>
      </c>
      <c r="P195">
        <v>5.30467523004532E-2</v>
      </c>
      <c r="Q195">
        <v>29.678344437373401</v>
      </c>
      <c r="R195">
        <v>3.1655562626611698E-2</v>
      </c>
      <c r="S195">
        <v>29.71</v>
      </c>
      <c r="T195">
        <v>49.043488677983802</v>
      </c>
      <c r="U195">
        <v>4.9738444693524703E-2</v>
      </c>
    </row>
    <row r="196" spans="12:21" x14ac:dyDescent="0.25">
      <c r="L196" s="2">
        <v>5</v>
      </c>
      <c r="M196" s="2">
        <v>403</v>
      </c>
      <c r="N196">
        <v>128</v>
      </c>
      <c r="O196">
        <v>19.594922625832002</v>
      </c>
      <c r="P196">
        <v>5.5452686246710403E-2</v>
      </c>
      <c r="Q196">
        <v>29.71</v>
      </c>
      <c r="R196">
        <v>3.09697377812698E-2</v>
      </c>
      <c r="S196">
        <v>30.3434903104244</v>
      </c>
      <c r="T196">
        <v>49.089861064661001</v>
      </c>
      <c r="U196">
        <v>5.2486928571624202E-2</v>
      </c>
    </row>
    <row r="197" spans="12:21" x14ac:dyDescent="0.25">
      <c r="L197" s="2">
        <v>5</v>
      </c>
      <c r="M197" s="2">
        <v>138</v>
      </c>
      <c r="N197">
        <v>56</v>
      </c>
      <c r="O197">
        <v>18.321065681037499</v>
      </c>
      <c r="P197">
        <v>4.8812681596240803E-2</v>
      </c>
      <c r="Q197">
        <v>30.3434903104244</v>
      </c>
      <c r="R197">
        <v>4.3023121447263099E-2</v>
      </c>
      <c r="S197">
        <v>30.386513431872199</v>
      </c>
      <c r="T197">
        <v>49.142768347712</v>
      </c>
      <c r="U197">
        <v>4.5685127180783103E-2</v>
      </c>
    </row>
    <row r="198" spans="12:21" x14ac:dyDescent="0.25">
      <c r="L198" s="2">
        <v>5</v>
      </c>
      <c r="M198" s="2">
        <v>266</v>
      </c>
      <c r="N198">
        <v>84</v>
      </c>
      <c r="O198">
        <v>19.520406309032101</v>
      </c>
      <c r="P198">
        <v>5.4597239945559199E-2</v>
      </c>
      <c r="Q198">
        <v>30.386513431872199</v>
      </c>
      <c r="R198">
        <v>2.8977956486757599E-2</v>
      </c>
      <c r="S198">
        <v>30.415491388359001</v>
      </c>
      <c r="T198">
        <v>49.210050897922997</v>
      </c>
      <c r="U198">
        <v>5.1620620859168E-2</v>
      </c>
    </row>
    <row r="199" spans="12:21" x14ac:dyDescent="0.25">
      <c r="L199" s="2">
        <v>5</v>
      </c>
      <c r="M199" s="2">
        <v>261</v>
      </c>
      <c r="N199">
        <v>82</v>
      </c>
      <c r="O199">
        <v>18.656089872350801</v>
      </c>
      <c r="P199">
        <v>5.0010670700955703E-2</v>
      </c>
      <c r="Q199">
        <v>30.415491388359001</v>
      </c>
      <c r="R199">
        <v>2.6894750890644099E-2</v>
      </c>
      <c r="S199">
        <v>30.442386139249599</v>
      </c>
      <c r="T199">
        <v>49.299571554612299</v>
      </c>
      <c r="U199">
        <v>4.6914553195740699E-2</v>
      </c>
    </row>
    <row r="200" spans="12:21" x14ac:dyDescent="0.25">
      <c r="L200" s="2">
        <v>5</v>
      </c>
      <c r="M200" s="2">
        <v>295</v>
      </c>
      <c r="N200">
        <v>94</v>
      </c>
      <c r="O200">
        <v>20.9555724623998</v>
      </c>
      <c r="P200">
        <v>6.4075245367995706E-2</v>
      </c>
      <c r="Q200">
        <v>30.442386139249599</v>
      </c>
      <c r="R200">
        <v>2.2487515952004999E-2</v>
      </c>
      <c r="S200">
        <v>30.4648736552016</v>
      </c>
      <c r="T200">
        <v>49.302256632616</v>
      </c>
      <c r="U200">
        <v>6.1280189380567E-2</v>
      </c>
    </row>
    <row r="201" spans="12:21" x14ac:dyDescent="0.25">
      <c r="L201" s="2">
        <v>5</v>
      </c>
      <c r="M201" s="2">
        <v>183</v>
      </c>
      <c r="N201">
        <v>65</v>
      </c>
      <c r="O201">
        <v>19.982199074533899</v>
      </c>
      <c r="P201">
        <v>5.6813669330760402E-2</v>
      </c>
      <c r="Q201">
        <v>30.4648736552016</v>
      </c>
      <c r="R201">
        <v>3.51263447982866E-2</v>
      </c>
      <c r="S201">
        <v>30.499999999999901</v>
      </c>
      <c r="T201">
        <v>49.356554794780003</v>
      </c>
      <c r="U201">
        <v>5.3892329283834098E-2</v>
      </c>
    </row>
    <row r="202" spans="12:21" x14ac:dyDescent="0.25">
      <c r="L202" s="2">
        <v>5</v>
      </c>
      <c r="M202" s="2">
        <v>478</v>
      </c>
      <c r="N202">
        <v>144</v>
      </c>
      <c r="O202">
        <v>17.087386943728301</v>
      </c>
      <c r="P202">
        <v>4.3448239631966701E-2</v>
      </c>
      <c r="Q202">
        <v>30.499999999999901</v>
      </c>
      <c r="R202">
        <v>4.6073030524995402E-2</v>
      </c>
      <c r="S202">
        <v>30.582023819618598</v>
      </c>
      <c r="T202">
        <v>49.363799571803597</v>
      </c>
      <c r="U202">
        <v>4.0175351553017699E-2</v>
      </c>
    </row>
    <row r="203" spans="12:21" x14ac:dyDescent="0.25">
      <c r="L203" s="2">
        <v>5</v>
      </c>
      <c r="M203" s="2">
        <v>810</v>
      </c>
      <c r="N203">
        <v>226</v>
      </c>
      <c r="O203">
        <v>19.277587153577301</v>
      </c>
      <c r="P203">
        <v>5.2398429304535303E-2</v>
      </c>
      <c r="Q203">
        <v>30.582023819618598</v>
      </c>
      <c r="R203">
        <v>3.1678099922399602E-2</v>
      </c>
      <c r="S203">
        <v>30.613701919541001</v>
      </c>
      <c r="T203">
        <v>49.311235894206099</v>
      </c>
      <c r="U203">
        <v>4.9437599055939502E-2</v>
      </c>
    </row>
    <row r="204" spans="12:21" x14ac:dyDescent="0.25">
      <c r="L204" s="2">
        <v>5</v>
      </c>
      <c r="M204" s="2">
        <v>580</v>
      </c>
      <c r="N204">
        <v>174</v>
      </c>
      <c r="O204">
        <v>20.031480165004101</v>
      </c>
      <c r="P204">
        <v>5.64468705997603E-2</v>
      </c>
      <c r="Q204">
        <v>30.613701919541001</v>
      </c>
      <c r="R204">
        <v>3.4529422484933903E-2</v>
      </c>
      <c r="S204">
        <v>30.648231342025898</v>
      </c>
      <c r="T204">
        <v>49.345489045826298</v>
      </c>
      <c r="U204">
        <v>5.3585053146917798E-2</v>
      </c>
    </row>
    <row r="205" spans="12:21" x14ac:dyDescent="0.25">
      <c r="L205" s="2">
        <v>5</v>
      </c>
      <c r="M205" s="2">
        <v>814</v>
      </c>
      <c r="N205">
        <v>228</v>
      </c>
      <c r="O205">
        <v>20.181834571261099</v>
      </c>
      <c r="P205">
        <v>5.71389771672162E-2</v>
      </c>
      <c r="Q205">
        <v>30.648231342025898</v>
      </c>
      <c r="R205">
        <v>3.8908788720312802E-2</v>
      </c>
      <c r="S205">
        <v>30.687140130746201</v>
      </c>
      <c r="T205">
        <v>49.407294856415497</v>
      </c>
      <c r="U205">
        <v>5.4296490404325902E-2</v>
      </c>
    </row>
    <row r="206" spans="12:21" x14ac:dyDescent="0.25">
      <c r="L206" s="2">
        <v>5</v>
      </c>
      <c r="M206" s="2">
        <v>812</v>
      </c>
      <c r="N206">
        <v>227</v>
      </c>
      <c r="O206">
        <v>20.279498575645199</v>
      </c>
      <c r="P206">
        <v>5.7694292952479E-2</v>
      </c>
      <c r="Q206">
        <v>30.687140130746201</v>
      </c>
      <c r="R206">
        <v>2.2859869253709E-2</v>
      </c>
      <c r="S206">
        <v>30.709999999999901</v>
      </c>
      <c r="T206">
        <v>49.360969617354598</v>
      </c>
      <c r="U206">
        <v>5.4880450921420701E-2</v>
      </c>
    </row>
    <row r="207" spans="12:21" x14ac:dyDescent="0.25">
      <c r="L207" s="2">
        <v>5</v>
      </c>
      <c r="M207" s="2">
        <v>917</v>
      </c>
      <c r="N207">
        <v>248</v>
      </c>
      <c r="O207">
        <v>20.029684525367799</v>
      </c>
      <c r="P207">
        <v>5.3337303104223202E-2</v>
      </c>
      <c r="Q207">
        <v>30.709999999999901</v>
      </c>
      <c r="R207">
        <v>4.0165524074410298E-2</v>
      </c>
      <c r="S207">
        <v>31.347443840960999</v>
      </c>
      <c r="T207">
        <v>49.471597833093597</v>
      </c>
      <c r="U207">
        <v>5.0676261781701003E-2</v>
      </c>
    </row>
    <row r="208" spans="12:21" x14ac:dyDescent="0.25">
      <c r="L208" s="2">
        <v>5</v>
      </c>
      <c r="M208" s="2">
        <v>624</v>
      </c>
      <c r="N208">
        <v>183</v>
      </c>
      <c r="O208">
        <v>20.882339645286901</v>
      </c>
      <c r="P208">
        <v>5.8217956315159303E-2</v>
      </c>
      <c r="Q208">
        <v>31.347443840960999</v>
      </c>
      <c r="R208">
        <v>4.8889889870444798E-2</v>
      </c>
      <c r="S208">
        <v>31.396333730831898</v>
      </c>
      <c r="T208">
        <v>49.393641736376601</v>
      </c>
      <c r="U208">
        <v>5.5685637656967199E-2</v>
      </c>
    </row>
    <row r="209" spans="12:21" x14ac:dyDescent="0.25">
      <c r="L209" s="2">
        <v>5</v>
      </c>
      <c r="M209" s="2">
        <v>835</v>
      </c>
      <c r="N209">
        <v>233</v>
      </c>
      <c r="O209">
        <v>20.2906427658938</v>
      </c>
      <c r="P209">
        <v>5.4484695515984297E-2</v>
      </c>
      <c r="Q209">
        <v>31.396333730831898</v>
      </c>
      <c r="R209">
        <v>2.82914936603882E-2</v>
      </c>
      <c r="S209">
        <v>31.4246252244922</v>
      </c>
      <c r="T209">
        <v>49.432741716923303</v>
      </c>
      <c r="U209">
        <v>5.1885834080724801E-2</v>
      </c>
    </row>
    <row r="210" spans="12:21" x14ac:dyDescent="0.25">
      <c r="L210" s="2">
        <v>5</v>
      </c>
      <c r="M210" s="2">
        <v>404</v>
      </c>
      <c r="N210">
        <v>129</v>
      </c>
      <c r="O210">
        <v>18.229741367671199</v>
      </c>
      <c r="P210">
        <v>4.5116541694962299E-2</v>
      </c>
      <c r="Q210">
        <v>31.4246252244922</v>
      </c>
      <c r="R210">
        <v>3.6440360691785002E-2</v>
      </c>
      <c r="S210">
        <v>31.461065585183999</v>
      </c>
      <c r="T210">
        <v>49.477267368526498</v>
      </c>
      <c r="U210">
        <v>4.2286886189927597E-2</v>
      </c>
    </row>
    <row r="211" spans="12:21" x14ac:dyDescent="0.25">
      <c r="L211" s="2">
        <v>5</v>
      </c>
      <c r="M211" s="2">
        <v>491</v>
      </c>
      <c r="N211">
        <v>150</v>
      </c>
      <c r="O211">
        <v>21.7873122229785</v>
      </c>
      <c r="P211">
        <v>6.4039470186393402E-2</v>
      </c>
      <c r="Q211">
        <v>31.461065585183999</v>
      </c>
      <c r="R211">
        <v>3.8934414816487101E-2</v>
      </c>
      <c r="S211">
        <v>31.500000000000501</v>
      </c>
      <c r="T211">
        <v>49.561884865800799</v>
      </c>
      <c r="U211">
        <v>6.1602452636726798E-2</v>
      </c>
    </row>
    <row r="212" spans="12:21" x14ac:dyDescent="0.25">
      <c r="L212" s="2">
        <v>5</v>
      </c>
      <c r="M212" s="2">
        <v>860</v>
      </c>
      <c r="N212">
        <v>239</v>
      </c>
      <c r="O212">
        <v>19.201633049429599</v>
      </c>
      <c r="P212">
        <v>4.8539068591478399E-2</v>
      </c>
      <c r="Q212">
        <v>31.500000000000501</v>
      </c>
      <c r="R212">
        <v>3.75259603657691E-2</v>
      </c>
      <c r="S212">
        <v>31.564609432711698</v>
      </c>
      <c r="T212">
        <v>49.602332811430003</v>
      </c>
      <c r="U212">
        <v>4.5831897255420598E-2</v>
      </c>
    </row>
    <row r="213" spans="12:21" x14ac:dyDescent="0.25">
      <c r="L213" s="2">
        <v>5</v>
      </c>
      <c r="M213" s="2">
        <v>234</v>
      </c>
      <c r="N213">
        <v>73</v>
      </c>
      <c r="O213">
        <v>20.901892284548101</v>
      </c>
      <c r="P213">
        <v>5.6979076596943498E-2</v>
      </c>
      <c r="Q213">
        <v>31.564609432711698</v>
      </c>
      <c r="R213">
        <v>7.3071200594835906E-2</v>
      </c>
      <c r="S213">
        <v>31.637680633306498</v>
      </c>
      <c r="T213">
        <v>49.5889002429941</v>
      </c>
      <c r="U213">
        <v>5.44808847437422E-2</v>
      </c>
    </row>
    <row r="214" spans="12:21" x14ac:dyDescent="0.25">
      <c r="L214" s="2">
        <v>5</v>
      </c>
      <c r="M214" s="2">
        <v>310</v>
      </c>
      <c r="N214">
        <v>96</v>
      </c>
      <c r="O214">
        <v>20.1519217637242</v>
      </c>
      <c r="P214">
        <v>5.2535169089241697E-2</v>
      </c>
      <c r="Q214">
        <v>31.637680633306498</v>
      </c>
      <c r="R214">
        <v>4.2528776158879997E-2</v>
      </c>
      <c r="S214">
        <v>31.680209409465402</v>
      </c>
      <c r="T214">
        <v>49.650712269471697</v>
      </c>
      <c r="U214">
        <v>4.9958123867782103E-2</v>
      </c>
    </row>
    <row r="215" spans="12:21" x14ac:dyDescent="0.25">
      <c r="L215" s="2">
        <v>5</v>
      </c>
      <c r="M215" s="2">
        <v>500</v>
      </c>
      <c r="N215">
        <v>155</v>
      </c>
      <c r="O215">
        <v>21.903400736547599</v>
      </c>
      <c r="P215">
        <v>6.3521723909257505E-2</v>
      </c>
      <c r="Q215">
        <v>31.680209409465402</v>
      </c>
      <c r="R215">
        <v>2.9790590534549199E-2</v>
      </c>
      <c r="S215">
        <v>31.71</v>
      </c>
      <c r="T215">
        <v>49.697551168802804</v>
      </c>
      <c r="U215">
        <v>6.1132669930655199E-2</v>
      </c>
    </row>
    <row r="216" spans="12:21" x14ac:dyDescent="0.25">
      <c r="L216" s="2">
        <v>5</v>
      </c>
      <c r="M216" s="2">
        <v>505</v>
      </c>
      <c r="N216">
        <v>156</v>
      </c>
      <c r="O216">
        <v>18.212632760595</v>
      </c>
      <c r="P216">
        <v>4.2725297683105498E-2</v>
      </c>
      <c r="Q216">
        <v>31.71</v>
      </c>
      <c r="R216">
        <v>2.6779548319300302E-2</v>
      </c>
      <c r="S216">
        <v>32.3399295786026</v>
      </c>
      <c r="T216">
        <v>49.801439054989501</v>
      </c>
      <c r="U216">
        <v>4.0120462680292998E-2</v>
      </c>
    </row>
    <row r="217" spans="12:21" x14ac:dyDescent="0.25">
      <c r="L217" s="2">
        <v>5</v>
      </c>
      <c r="M217" s="2">
        <v>903</v>
      </c>
      <c r="N217">
        <v>247</v>
      </c>
      <c r="O217">
        <v>19.065518135912999</v>
      </c>
      <c r="P217">
        <v>4.54845037010067E-2</v>
      </c>
      <c r="Q217">
        <v>32.3399295786026</v>
      </c>
      <c r="R217">
        <v>4.8357099332768702E-2</v>
      </c>
      <c r="S217">
        <v>32.388286677935398</v>
      </c>
      <c r="T217">
        <v>49.8286190505222</v>
      </c>
      <c r="U217">
        <v>4.2981220756798499E-2</v>
      </c>
    </row>
    <row r="218" spans="12:21" x14ac:dyDescent="0.25">
      <c r="L218" s="2">
        <v>5</v>
      </c>
      <c r="M218" s="2">
        <v>453</v>
      </c>
      <c r="N218">
        <v>137</v>
      </c>
      <c r="O218">
        <v>23.019461677356201</v>
      </c>
      <c r="P218">
        <v>6.8113250496133093E-2</v>
      </c>
      <c r="Q218">
        <v>32.388286677935398</v>
      </c>
      <c r="R218">
        <v>3.6587454985964003E-2</v>
      </c>
      <c r="S218">
        <v>32.424874132921403</v>
      </c>
      <c r="T218">
        <v>49.913260750304701</v>
      </c>
      <c r="U218">
        <v>6.5996101844727401E-2</v>
      </c>
    </row>
    <row r="219" spans="12:21" x14ac:dyDescent="0.25">
      <c r="L219" s="2">
        <v>5</v>
      </c>
      <c r="M219" s="2">
        <v>878</v>
      </c>
      <c r="N219">
        <v>243</v>
      </c>
      <c r="O219">
        <v>20.085144688570001</v>
      </c>
      <c r="P219">
        <v>4.9229973332307199E-2</v>
      </c>
      <c r="Q219">
        <v>32.424874132921403</v>
      </c>
      <c r="R219">
        <v>4.4896597542814297E-2</v>
      </c>
      <c r="S219">
        <v>32.469770730464198</v>
      </c>
      <c r="T219">
        <v>49.950526004842501</v>
      </c>
      <c r="U219">
        <v>4.6829920410246598E-2</v>
      </c>
    </row>
    <row r="220" spans="12:21" x14ac:dyDescent="0.25">
      <c r="L220" s="2">
        <v>5</v>
      </c>
      <c r="M220" s="2">
        <v>570</v>
      </c>
      <c r="N220">
        <v>169</v>
      </c>
      <c r="O220">
        <v>22.437567223936199</v>
      </c>
      <c r="P220">
        <v>6.2775363714953805E-2</v>
      </c>
      <c r="Q220">
        <v>32.469770730464198</v>
      </c>
      <c r="R220">
        <v>3.0229269535755499E-2</v>
      </c>
      <c r="S220">
        <v>32.499999999999901</v>
      </c>
      <c r="T220">
        <v>49.826353000304501</v>
      </c>
      <c r="U220">
        <v>6.0625631871919702E-2</v>
      </c>
    </row>
    <row r="221" spans="12:21" x14ac:dyDescent="0.25">
      <c r="L221" s="2">
        <v>5</v>
      </c>
      <c r="M221" s="2">
        <v>269</v>
      </c>
      <c r="N221">
        <v>85</v>
      </c>
      <c r="O221">
        <v>16.413294355969999</v>
      </c>
      <c r="P221">
        <v>3.7431884248571003E-2</v>
      </c>
      <c r="Q221">
        <v>32.499999999999901</v>
      </c>
      <c r="R221">
        <v>4.8200468194289102E-2</v>
      </c>
      <c r="S221">
        <v>32.561475049783297</v>
      </c>
      <c r="T221">
        <v>49.860752510431503</v>
      </c>
      <c r="U221">
        <v>3.4679774032807503E-2</v>
      </c>
    </row>
    <row r="222" spans="12:21" x14ac:dyDescent="0.25">
      <c r="L222" s="2">
        <v>5</v>
      </c>
      <c r="M222" s="2">
        <v>142</v>
      </c>
      <c r="N222">
        <v>58</v>
      </c>
      <c r="O222">
        <v>22.4584168471971</v>
      </c>
      <c r="P222">
        <v>6.2167091586085202E-2</v>
      </c>
      <c r="Q222">
        <v>32.561475049783297</v>
      </c>
      <c r="R222">
        <v>2.90161092913576E-2</v>
      </c>
      <c r="S222">
        <v>32.590491159074702</v>
      </c>
      <c r="T222">
        <v>50.019770137654596</v>
      </c>
      <c r="U222">
        <v>6.0005879244924003E-2</v>
      </c>
    </row>
    <row r="223" spans="12:21" x14ac:dyDescent="0.25">
      <c r="L223" s="2">
        <v>5</v>
      </c>
      <c r="M223" s="2">
        <v>42</v>
      </c>
      <c r="N223">
        <v>24</v>
      </c>
      <c r="O223">
        <v>21.152714866876</v>
      </c>
      <c r="P223">
        <v>5.3783571437563703E-2</v>
      </c>
      <c r="Q223">
        <v>32.590491159074702</v>
      </c>
      <c r="R223">
        <v>3.1488787521287899E-2</v>
      </c>
      <c r="S223">
        <v>32.621979946595999</v>
      </c>
      <c r="T223">
        <v>50.018679504679596</v>
      </c>
      <c r="U223">
        <v>5.1514603366297998E-2</v>
      </c>
    </row>
    <row r="224" spans="12:21" x14ac:dyDescent="0.25">
      <c r="L224" s="2">
        <v>5</v>
      </c>
      <c r="M224" s="2">
        <v>56</v>
      </c>
      <c r="N224">
        <v>29</v>
      </c>
      <c r="O224">
        <v>18.240570252684002</v>
      </c>
      <c r="P224">
        <v>4.199834557472E-2</v>
      </c>
      <c r="Q224">
        <v>32.621979946595999</v>
      </c>
      <c r="R224">
        <v>2.2720931071714499E-2</v>
      </c>
      <c r="S224">
        <v>32.644700877667702</v>
      </c>
      <c r="T224">
        <v>50.037164655971999</v>
      </c>
      <c r="U224">
        <v>3.9448246121667703E-2</v>
      </c>
    </row>
    <row r="225" spans="12:21" x14ac:dyDescent="0.25">
      <c r="L225" s="2">
        <v>5</v>
      </c>
      <c r="M225" s="2">
        <v>139</v>
      </c>
      <c r="N225">
        <v>57</v>
      </c>
      <c r="O225">
        <v>21.971222420577899</v>
      </c>
      <c r="P225">
        <v>5.7947750403516102E-2</v>
      </c>
      <c r="Q225">
        <v>32.644700877667702</v>
      </c>
      <c r="R225">
        <v>2.8664357520028699E-2</v>
      </c>
      <c r="S225">
        <v>32.673365235187703</v>
      </c>
      <c r="T225">
        <v>50.428258711847803</v>
      </c>
      <c r="U225">
        <v>5.5698517950511298E-2</v>
      </c>
    </row>
    <row r="226" spans="12:21" x14ac:dyDescent="0.25">
      <c r="L226" s="2">
        <v>5</v>
      </c>
      <c r="M226" s="2">
        <v>277</v>
      </c>
      <c r="N226">
        <v>87</v>
      </c>
      <c r="O226">
        <v>19.157893382965</v>
      </c>
      <c r="P226">
        <v>4.4465275975732702E-2</v>
      </c>
      <c r="Q226">
        <v>32.673365235187703</v>
      </c>
      <c r="R226">
        <v>3.6634764812232101E-2</v>
      </c>
      <c r="S226">
        <v>32.71</v>
      </c>
      <c r="T226">
        <v>50.590093128570999</v>
      </c>
      <c r="U226">
        <v>4.1922648239763403E-2</v>
      </c>
    </row>
    <row r="227" spans="12:21" x14ac:dyDescent="0.25">
      <c r="L227" s="2">
        <v>5</v>
      </c>
      <c r="M227" s="2">
        <v>333</v>
      </c>
      <c r="N227">
        <v>104</v>
      </c>
      <c r="O227">
        <v>22.398628385101201</v>
      </c>
      <c r="P227">
        <v>5.7175787036870103E-2</v>
      </c>
      <c r="Q227">
        <v>32.71</v>
      </c>
      <c r="R227">
        <v>3.0578446572973799E-2</v>
      </c>
      <c r="S227">
        <v>33.3595179981779</v>
      </c>
      <c r="T227">
        <v>50.616259327106498</v>
      </c>
      <c r="U227">
        <v>5.5109569645213297E-2</v>
      </c>
    </row>
    <row r="228" spans="12:21" x14ac:dyDescent="0.25">
      <c r="L228" s="2">
        <v>5</v>
      </c>
      <c r="M228" s="2">
        <v>705</v>
      </c>
      <c r="N228">
        <v>199</v>
      </c>
      <c r="O228">
        <v>20.720732300541499</v>
      </c>
      <c r="P228">
        <v>4.8507221664372699E-2</v>
      </c>
      <c r="Q228">
        <v>33.3595179981779</v>
      </c>
      <c r="R228">
        <v>4.3158344653613102E-2</v>
      </c>
      <c r="S228">
        <v>33.402676342831498</v>
      </c>
      <c r="T228">
        <v>50.628174827841697</v>
      </c>
      <c r="U228">
        <v>4.6308700511533699E-2</v>
      </c>
    </row>
    <row r="229" spans="12:21" x14ac:dyDescent="0.25">
      <c r="L229" s="2">
        <v>5</v>
      </c>
      <c r="M229" s="2">
        <v>815</v>
      </c>
      <c r="N229">
        <v>229</v>
      </c>
      <c r="O229">
        <v>20.2013178173485</v>
      </c>
      <c r="P229">
        <v>4.6240876763210599E-2</v>
      </c>
      <c r="Q229">
        <v>33.402676342831498</v>
      </c>
      <c r="R229">
        <v>2.90131338694599E-2</v>
      </c>
      <c r="S229">
        <v>33.431689476700903</v>
      </c>
      <c r="T229">
        <v>50.7668066159546</v>
      </c>
      <c r="U229">
        <v>4.39785792002804E-2</v>
      </c>
    </row>
    <row r="230" spans="12:21" x14ac:dyDescent="0.25">
      <c r="L230" s="2">
        <v>5</v>
      </c>
      <c r="M230" s="2">
        <v>708</v>
      </c>
      <c r="N230">
        <v>200</v>
      </c>
      <c r="O230">
        <v>21.925123012542901</v>
      </c>
      <c r="P230">
        <v>5.3862880159664901E-2</v>
      </c>
      <c r="Q230">
        <v>33.431689476700903</v>
      </c>
      <c r="R230">
        <v>3.06828289701465E-2</v>
      </c>
      <c r="S230">
        <v>33.462372305671103</v>
      </c>
      <c r="T230">
        <v>50.770140318276702</v>
      </c>
      <c r="U230">
        <v>5.1752962390023097E-2</v>
      </c>
    </row>
    <row r="231" spans="12:21" x14ac:dyDescent="0.25">
      <c r="L231" s="2">
        <v>5</v>
      </c>
      <c r="M231" s="2">
        <v>553</v>
      </c>
      <c r="N231">
        <v>164</v>
      </c>
      <c r="O231">
        <v>23.386037201256499</v>
      </c>
      <c r="P231">
        <v>6.3038126004848996E-2</v>
      </c>
      <c r="Q231">
        <v>33.462372305671103</v>
      </c>
      <c r="R231">
        <v>3.7627694328872703E-2</v>
      </c>
      <c r="S231">
        <v>33.5</v>
      </c>
      <c r="T231">
        <v>50.780428194008202</v>
      </c>
      <c r="U231">
        <v>6.1060545576479899E-2</v>
      </c>
    </row>
    <row r="232" spans="12:21" x14ac:dyDescent="0.25">
      <c r="L232" s="2">
        <v>5</v>
      </c>
      <c r="M232" s="2">
        <v>554</v>
      </c>
      <c r="N232">
        <v>165</v>
      </c>
      <c r="O232">
        <v>23.093439049445301</v>
      </c>
      <c r="P232">
        <v>6.0534448335336E-2</v>
      </c>
      <c r="Q232">
        <v>33.5</v>
      </c>
      <c r="R232">
        <v>2.2607678830153102E-2</v>
      </c>
      <c r="S232">
        <v>33.5534446491097</v>
      </c>
      <c r="T232">
        <v>50.8240121480789</v>
      </c>
      <c r="U232">
        <v>5.8534828370203802E-2</v>
      </c>
    </row>
    <row r="233" spans="12:21" x14ac:dyDescent="0.25">
      <c r="L233" s="2">
        <v>5</v>
      </c>
      <c r="M233" s="2">
        <v>509</v>
      </c>
      <c r="N233">
        <v>157</v>
      </c>
      <c r="O233">
        <v>19.879888020634802</v>
      </c>
      <c r="P233">
        <v>4.4599411622422702E-2</v>
      </c>
      <c r="Q233">
        <v>33.5534446491097</v>
      </c>
      <c r="R233">
        <v>3.0225161990051999E-2</v>
      </c>
      <c r="S233">
        <v>33.583669811099803</v>
      </c>
      <c r="T233">
        <v>50.880603605447398</v>
      </c>
      <c r="U233">
        <v>4.2331079684617599E-2</v>
      </c>
    </row>
    <row r="234" spans="12:21" x14ac:dyDescent="0.25">
      <c r="L234" s="2">
        <v>5</v>
      </c>
      <c r="M234" s="2">
        <v>360</v>
      </c>
      <c r="N234">
        <v>113</v>
      </c>
      <c r="O234">
        <v>21.252522646413301</v>
      </c>
      <c r="P234">
        <v>4.9936021020590297E-2</v>
      </c>
      <c r="Q234">
        <v>33.583669811099803</v>
      </c>
      <c r="R234">
        <v>3.1791286744594499E-2</v>
      </c>
      <c r="S234">
        <v>33.615461097844303</v>
      </c>
      <c r="T234">
        <v>50.881839407100998</v>
      </c>
      <c r="U234">
        <v>4.7794516421440697E-2</v>
      </c>
    </row>
    <row r="235" spans="12:21" x14ac:dyDescent="0.25">
      <c r="L235" s="2">
        <v>5</v>
      </c>
      <c r="M235" s="2">
        <v>519</v>
      </c>
      <c r="N235">
        <v>158</v>
      </c>
      <c r="O235">
        <v>22.834889277498299</v>
      </c>
      <c r="P235">
        <v>5.8239212962624902E-2</v>
      </c>
      <c r="Q235">
        <v>33.615461097844303</v>
      </c>
      <c r="R235">
        <v>2.73013240926087E-2</v>
      </c>
      <c r="S235">
        <v>33.642762421937</v>
      </c>
      <c r="T235">
        <v>50.9258896847385</v>
      </c>
      <c r="U235">
        <v>5.6227434286026799E-2</v>
      </c>
    </row>
    <row r="236" spans="12:21" x14ac:dyDescent="0.25">
      <c r="L236" s="2">
        <v>5</v>
      </c>
      <c r="M236" s="2">
        <v>715</v>
      </c>
      <c r="N236">
        <v>202</v>
      </c>
      <c r="O236">
        <v>22.447683168756299</v>
      </c>
      <c r="P236">
        <v>5.5703421648647597E-2</v>
      </c>
      <c r="Q236">
        <v>33.642762421937</v>
      </c>
      <c r="R236">
        <v>3.36832618232022E-2</v>
      </c>
      <c r="S236">
        <v>33.6764456837602</v>
      </c>
      <c r="T236">
        <v>50.965583011495099</v>
      </c>
      <c r="U236">
        <v>5.3661411347563803E-2</v>
      </c>
    </row>
    <row r="237" spans="12:21" x14ac:dyDescent="0.25">
      <c r="L237" s="2">
        <v>5</v>
      </c>
      <c r="M237" s="2">
        <v>768</v>
      </c>
      <c r="N237">
        <v>214</v>
      </c>
      <c r="O237">
        <v>23.031723305019199</v>
      </c>
      <c r="P237">
        <v>5.9116273069622402E-2</v>
      </c>
      <c r="Q237">
        <v>33.6764456837602</v>
      </c>
      <c r="R237">
        <v>3.3554316239791E-2</v>
      </c>
      <c r="S237">
        <v>33.71</v>
      </c>
      <c r="T237">
        <v>50.978611430344699</v>
      </c>
      <c r="U237">
        <v>5.7126734714977999E-2</v>
      </c>
    </row>
    <row r="238" spans="12:21" x14ac:dyDescent="0.25">
      <c r="L238" s="2">
        <v>5</v>
      </c>
      <c r="M238" s="2">
        <v>86</v>
      </c>
      <c r="N238">
        <v>38</v>
      </c>
      <c r="O238">
        <v>21.037721459031602</v>
      </c>
      <c r="P238">
        <v>4.6549813276342597E-2</v>
      </c>
      <c r="Q238">
        <v>33.71</v>
      </c>
      <c r="R238">
        <v>7.1855631821439905E-2</v>
      </c>
      <c r="S238">
        <v>34.379664167501602</v>
      </c>
      <c r="T238">
        <v>51.1392649164057</v>
      </c>
      <c r="U238">
        <v>4.4547225744633601E-2</v>
      </c>
    </row>
    <row r="239" spans="12:21" x14ac:dyDescent="0.25">
      <c r="L239" s="2">
        <v>5</v>
      </c>
      <c r="M239" s="2">
        <v>6</v>
      </c>
      <c r="N239">
        <v>6</v>
      </c>
      <c r="O239">
        <v>23.028964134313501</v>
      </c>
      <c r="P239">
        <v>5.5719717105246702E-2</v>
      </c>
      <c r="Q239">
        <v>34.379664167501602</v>
      </c>
      <c r="R239">
        <v>3.3095328390844399E-2</v>
      </c>
      <c r="S239">
        <v>34.412759495892502</v>
      </c>
      <c r="T239">
        <v>51.111621245764503</v>
      </c>
      <c r="U239">
        <v>5.3876516023406103E-2</v>
      </c>
    </row>
    <row r="240" spans="12:21" x14ac:dyDescent="0.25">
      <c r="L240" s="2">
        <v>5</v>
      </c>
      <c r="M240" s="2">
        <v>83</v>
      </c>
      <c r="N240">
        <v>36</v>
      </c>
      <c r="O240">
        <v>21.558298938655401</v>
      </c>
      <c r="P240">
        <v>4.8311036211390497E-2</v>
      </c>
      <c r="Q240">
        <v>34.412759495892502</v>
      </c>
      <c r="R240">
        <v>3.1182287603281501E-2</v>
      </c>
      <c r="S240">
        <v>34.443941783495703</v>
      </c>
      <c r="T240">
        <v>51.2893314535185</v>
      </c>
      <c r="U240">
        <v>4.6337422557885803E-2</v>
      </c>
    </row>
    <row r="241" spans="12:21" x14ac:dyDescent="0.25">
      <c r="L241" s="2">
        <v>5</v>
      </c>
      <c r="M241" s="2">
        <v>33</v>
      </c>
      <c r="N241">
        <v>21</v>
      </c>
      <c r="O241">
        <v>23.229262061564299</v>
      </c>
      <c r="P241">
        <v>5.6336531849200303E-2</v>
      </c>
      <c r="Q241">
        <v>34.443941783495703</v>
      </c>
      <c r="R241">
        <v>2.7824175608183101E-2</v>
      </c>
      <c r="S241">
        <v>34.471765959103898</v>
      </c>
      <c r="T241">
        <v>51.387617770682603</v>
      </c>
      <c r="U241">
        <v>5.4475662648360797E-2</v>
      </c>
    </row>
    <row r="242" spans="12:21" x14ac:dyDescent="0.25">
      <c r="L242" s="2">
        <v>5</v>
      </c>
      <c r="M242" s="2">
        <v>10</v>
      </c>
      <c r="N242">
        <v>9</v>
      </c>
      <c r="O242">
        <v>24.785700456718899</v>
      </c>
      <c r="P242">
        <v>6.7291513461719396E-2</v>
      </c>
      <c r="Q242">
        <v>34.471765959103898</v>
      </c>
      <c r="R242">
        <v>2.8234040896037899E-2</v>
      </c>
      <c r="S242">
        <v>34.5</v>
      </c>
      <c r="T242">
        <v>51.435813171300403</v>
      </c>
      <c r="U242">
        <v>6.5541518559686499E-2</v>
      </c>
    </row>
    <row r="243" spans="12:21" x14ac:dyDescent="0.25">
      <c r="L243" s="2">
        <v>5</v>
      </c>
      <c r="M243" s="2">
        <v>52</v>
      </c>
      <c r="N243">
        <v>27</v>
      </c>
      <c r="O243">
        <v>22.7860044082569</v>
      </c>
      <c r="P243">
        <v>5.3318680366953503E-2</v>
      </c>
      <c r="Q243">
        <v>34.5</v>
      </c>
      <c r="R243">
        <v>3.05775117543272E-2</v>
      </c>
      <c r="S243">
        <v>34.562825074826101</v>
      </c>
      <c r="T243">
        <v>51.622083889928902</v>
      </c>
      <c r="U243">
        <v>5.1412237232919301E-2</v>
      </c>
    </row>
    <row r="244" spans="12:21" x14ac:dyDescent="0.25">
      <c r="L244" s="2">
        <v>5</v>
      </c>
      <c r="M244" s="2">
        <v>96</v>
      </c>
      <c r="N244">
        <v>42</v>
      </c>
      <c r="O244">
        <v>21.473809420660999</v>
      </c>
      <c r="P244">
        <v>4.72485900833991E-2</v>
      </c>
      <c r="Q244">
        <v>34.562825074826101</v>
      </c>
      <c r="R244">
        <v>2.5102077039537901E-2</v>
      </c>
      <c r="S244">
        <v>34.5879271518655</v>
      </c>
      <c r="T244">
        <v>51.679634293832997</v>
      </c>
      <c r="U244">
        <v>4.5240395251141402E-2</v>
      </c>
    </row>
    <row r="245" spans="12:21" x14ac:dyDescent="0.25">
      <c r="L245" s="2">
        <v>5</v>
      </c>
      <c r="M245" s="2">
        <v>177</v>
      </c>
      <c r="N245">
        <v>63</v>
      </c>
      <c r="O245">
        <v>22.146002954057501</v>
      </c>
      <c r="P245">
        <v>4.9889534950748902E-2</v>
      </c>
      <c r="Q245">
        <v>34.5879271518655</v>
      </c>
      <c r="R245">
        <v>2.9556964988548401E-2</v>
      </c>
      <c r="S245">
        <v>34.617484116854101</v>
      </c>
      <c r="T245">
        <v>51.799496524509202</v>
      </c>
      <c r="U245">
        <v>4.7919588131777102E-2</v>
      </c>
    </row>
    <row r="246" spans="12:21" x14ac:dyDescent="0.25">
      <c r="L246" s="2">
        <v>5</v>
      </c>
      <c r="M246" s="2">
        <v>1</v>
      </c>
      <c r="N246">
        <v>1</v>
      </c>
      <c r="O246">
        <v>22.957642379505401</v>
      </c>
      <c r="P246">
        <v>5.3634582073678203E-2</v>
      </c>
      <c r="Q246">
        <v>34.617484116854101</v>
      </c>
      <c r="R246">
        <v>4.04156559533531E-2</v>
      </c>
      <c r="S246">
        <v>34.657899772807397</v>
      </c>
      <c r="T246">
        <v>51.843955266295801</v>
      </c>
      <c r="U246">
        <v>5.1726360142485002E-2</v>
      </c>
    </row>
    <row r="247" spans="12:21" x14ac:dyDescent="0.25">
      <c r="L247" s="2">
        <v>5</v>
      </c>
      <c r="M247" s="2">
        <v>3</v>
      </c>
      <c r="N247">
        <v>3</v>
      </c>
      <c r="O247">
        <v>23.334112348083</v>
      </c>
      <c r="P247">
        <v>5.5180318156592099E-2</v>
      </c>
      <c r="Q247">
        <v>34.657899772807397</v>
      </c>
      <c r="R247">
        <v>2.3330939447677199E-2</v>
      </c>
      <c r="S247">
        <v>34.6812307122551</v>
      </c>
      <c r="T247">
        <v>52.2787835195968</v>
      </c>
      <c r="U247">
        <v>5.3235670657030103E-2</v>
      </c>
    </row>
    <row r="248" spans="12:21" x14ac:dyDescent="0.25">
      <c r="L248" s="2">
        <v>5</v>
      </c>
      <c r="M248" s="2">
        <v>46</v>
      </c>
      <c r="N248">
        <v>26</v>
      </c>
      <c r="O248">
        <v>22.442958822102099</v>
      </c>
      <c r="P248">
        <v>5.0434566085437699E-2</v>
      </c>
      <c r="Q248">
        <v>34.6812307122551</v>
      </c>
      <c r="R248">
        <v>2.87692877448332E-2</v>
      </c>
      <c r="S248">
        <v>34.71</v>
      </c>
      <c r="T248">
        <v>52.382572411566798</v>
      </c>
      <c r="U248">
        <v>4.8411699996901897E-2</v>
      </c>
    </row>
  </sheetData>
  <mergeCells count="5">
    <mergeCell ref="C4:C5"/>
    <mergeCell ref="D4:D5"/>
    <mergeCell ref="E4:E5"/>
    <mergeCell ref="G4:H4"/>
    <mergeCell ref="I4:I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7"/>
  <sheetViews>
    <sheetView workbookViewId="0">
      <selection activeCell="F12" sqref="F12"/>
    </sheetView>
  </sheetViews>
  <sheetFormatPr baseColWidth="10" defaultRowHeight="15" x14ac:dyDescent="0.25"/>
  <sheetData>
    <row r="1" spans="1:21" x14ac:dyDescent="0.25">
      <c r="A1" s="19">
        <v>8.2660300619210005</v>
      </c>
      <c r="L1">
        <v>1</v>
      </c>
      <c r="M1" s="20">
        <v>249</v>
      </c>
      <c r="N1">
        <v>81</v>
      </c>
      <c r="O1">
        <v>23.084688569974301</v>
      </c>
      <c r="P1">
        <v>4.0060075025524999E-2</v>
      </c>
      <c r="Q1">
        <v>38.54</v>
      </c>
      <c r="R1">
        <v>1.31062517521726E-2</v>
      </c>
      <c r="S1">
        <v>38.686140015633796</v>
      </c>
      <c r="T1">
        <v>56.012773836249501</v>
      </c>
      <c r="U1">
        <v>3.8432089650914901E-2</v>
      </c>
    </row>
    <row r="2" spans="1:21" x14ac:dyDescent="0.25">
      <c r="A2">
        <v>4693775</v>
      </c>
      <c r="L2" s="20">
        <v>1</v>
      </c>
      <c r="M2" s="20">
        <v>297</v>
      </c>
      <c r="N2">
        <v>93</v>
      </c>
      <c r="O2">
        <v>25.035684424871398</v>
      </c>
      <c r="P2">
        <v>4.6185101788467402E-2</v>
      </c>
      <c r="Q2">
        <v>38.686140015633796</v>
      </c>
      <c r="R2">
        <v>2.38599843662065E-2</v>
      </c>
      <c r="S2">
        <v>38.71</v>
      </c>
      <c r="T2">
        <v>56.059111608006603</v>
      </c>
      <c r="U2">
        <v>4.4655346139038002E-2</v>
      </c>
    </row>
    <row r="3" spans="1:21" x14ac:dyDescent="0.25">
      <c r="A3" s="1">
        <f>(A2/1000)/3600</f>
        <v>1.3038263888888888</v>
      </c>
      <c r="L3" s="20">
        <v>1</v>
      </c>
      <c r="M3" s="20">
        <v>382</v>
      </c>
      <c r="N3">
        <v>110</v>
      </c>
      <c r="O3">
        <v>26.446205372135701</v>
      </c>
      <c r="P3">
        <v>4.9983322712784301E-2</v>
      </c>
      <c r="Q3">
        <v>38.71</v>
      </c>
      <c r="R3">
        <v>3.1918109972190897E-2</v>
      </c>
      <c r="S3">
        <v>39.338145045738003</v>
      </c>
      <c r="T3">
        <v>56.085282160942498</v>
      </c>
      <c r="U3">
        <v>4.8627958729869199E-2</v>
      </c>
    </row>
    <row r="4" spans="1:21" x14ac:dyDescent="0.25">
      <c r="C4" s="50" t="s">
        <v>0</v>
      </c>
      <c r="D4" s="52" t="s">
        <v>1</v>
      </c>
      <c r="E4" s="54" t="s">
        <v>2</v>
      </c>
      <c r="F4" s="3" t="s">
        <v>3</v>
      </c>
      <c r="G4" s="56" t="s">
        <v>4</v>
      </c>
      <c r="H4" s="56"/>
      <c r="I4" s="57" t="s">
        <v>5</v>
      </c>
      <c r="L4" s="20">
        <v>1</v>
      </c>
      <c r="M4" s="20">
        <v>262</v>
      </c>
      <c r="N4">
        <v>84</v>
      </c>
      <c r="O4">
        <v>20.2298251486414</v>
      </c>
      <c r="P4">
        <v>3.2768452998971201E-2</v>
      </c>
      <c r="Q4">
        <v>39.338145045738003</v>
      </c>
      <c r="R4">
        <v>3.03304594488359E-2</v>
      </c>
      <c r="S4">
        <v>39.3684755051869</v>
      </c>
      <c r="T4">
        <v>56.1430315969113</v>
      </c>
      <c r="U4">
        <v>3.1092477758497501E-2</v>
      </c>
    </row>
    <row r="5" spans="1:21" x14ac:dyDescent="0.25">
      <c r="C5" s="51"/>
      <c r="D5" s="53"/>
      <c r="E5" s="55"/>
      <c r="F5" s="5" t="s">
        <v>6</v>
      </c>
      <c r="G5" s="6" t="s">
        <v>7</v>
      </c>
      <c r="H5" s="6" t="s">
        <v>6</v>
      </c>
      <c r="I5" s="58"/>
      <c r="L5" s="20">
        <v>1</v>
      </c>
      <c r="M5" s="20">
        <v>349</v>
      </c>
      <c r="N5">
        <v>103</v>
      </c>
      <c r="O5">
        <v>19.4174206088185</v>
      </c>
      <c r="P5">
        <v>3.1322613059845197E-2</v>
      </c>
      <c r="Q5">
        <v>39.3684755051869</v>
      </c>
      <c r="R5">
        <v>2.5870422539244198E-2</v>
      </c>
      <c r="S5">
        <v>39.3943459277261</v>
      </c>
      <c r="T5">
        <v>56.350423300167897</v>
      </c>
      <c r="U5">
        <v>2.9567148913061399E-2</v>
      </c>
    </row>
    <row r="6" spans="1:21" x14ac:dyDescent="0.25">
      <c r="C6" s="7">
        <v>1</v>
      </c>
      <c r="D6" s="60">
        <f>COUNTIF($L$1:$L$500,C6)</f>
        <v>36</v>
      </c>
      <c r="E6" s="9">
        <f>D6/7</f>
        <v>5.1428571428571432</v>
      </c>
      <c r="F6" s="10">
        <f>SUMIF(L1:L500,C6,U1:U500)</f>
        <v>1.6106946266113229</v>
      </c>
      <c r="G6" s="9">
        <v>1.6480194977787299</v>
      </c>
      <c r="H6" s="9">
        <f>SUMIF(L1:L500,C6,P1:P500)</f>
        <v>1.6595222481636338</v>
      </c>
      <c r="I6" s="11">
        <f>(H6-F6)/F6</f>
        <v>3.0314636148651854E-2</v>
      </c>
      <c r="L6" s="20">
        <v>1</v>
      </c>
      <c r="M6" s="20">
        <v>121</v>
      </c>
      <c r="N6">
        <v>36</v>
      </c>
      <c r="O6">
        <v>28.556319961588098</v>
      </c>
      <c r="P6">
        <v>6.0872497519086501E-2</v>
      </c>
      <c r="Q6">
        <v>39.3943459277261</v>
      </c>
      <c r="R6">
        <v>3.7707488913787203E-2</v>
      </c>
      <c r="S6">
        <v>39.432053416639803</v>
      </c>
      <c r="T6">
        <v>56.364483130622602</v>
      </c>
      <c r="U6">
        <v>5.9590486956400998E-2</v>
      </c>
    </row>
    <row r="7" spans="1:21" x14ac:dyDescent="0.25">
      <c r="C7" s="7">
        <v>2</v>
      </c>
      <c r="D7" s="8">
        <f t="shared" ref="D7:D10" si="0">COUNTIF($L$1:$L$500,C7)</f>
        <v>38</v>
      </c>
      <c r="E7" s="9">
        <f t="shared" ref="E7:E10" si="1">D7/7</f>
        <v>5.4285714285714288</v>
      </c>
      <c r="F7" s="10">
        <f>SUMIF(L1:L500,C7,U1:U500)</f>
        <v>1.6743315004810755</v>
      </c>
      <c r="G7" s="9">
        <v>1.7196099921177901</v>
      </c>
      <c r="H7" s="9">
        <f>SUMIF(L1:L500,C7,P1:P500)</f>
        <v>1.7359612436085017</v>
      </c>
      <c r="I7" s="11">
        <f>(H7-F7)/F7</f>
        <v>3.6808566947297172E-2</v>
      </c>
      <c r="L7" s="20">
        <v>1</v>
      </c>
      <c r="M7" s="20">
        <v>167</v>
      </c>
      <c r="N7">
        <v>54</v>
      </c>
      <c r="O7">
        <v>24.3462973374073</v>
      </c>
      <c r="P7">
        <v>4.1822561604746102E-2</v>
      </c>
      <c r="Q7">
        <v>39.432053416639803</v>
      </c>
      <c r="R7">
        <v>3.7435649991182499E-2</v>
      </c>
      <c r="S7">
        <v>39.469489066630999</v>
      </c>
      <c r="T7">
        <v>56.433800194658502</v>
      </c>
      <c r="U7">
        <v>4.0355932443483698E-2</v>
      </c>
    </row>
    <row r="8" spans="1:21" x14ac:dyDescent="0.25">
      <c r="C8" s="7">
        <v>3</v>
      </c>
      <c r="D8" s="8">
        <f t="shared" si="0"/>
        <v>42</v>
      </c>
      <c r="E8" s="9">
        <f t="shared" si="1"/>
        <v>6</v>
      </c>
      <c r="F8" s="10">
        <f>SUMIF(L1:L500,C8,U1:U500)</f>
        <v>1.7216095982257835</v>
      </c>
      <c r="G8" s="9">
        <v>1.7838811909433501</v>
      </c>
      <c r="H8" s="9">
        <f>+SUMIF(L1:L500,C8,P1:P500)</f>
        <v>1.8051339301844027</v>
      </c>
      <c r="I8" s="11">
        <f t="shared" ref="I8:I10" si="2">(H8-F8)/F8</f>
        <v>4.8515256911146269E-2</v>
      </c>
      <c r="L8" s="20">
        <v>1</v>
      </c>
      <c r="M8" s="20">
        <v>107</v>
      </c>
      <c r="N8">
        <v>29</v>
      </c>
      <c r="O8">
        <v>21.674182597045199</v>
      </c>
      <c r="P8">
        <v>3.51541212510975E-2</v>
      </c>
      <c r="Q8">
        <v>39.469489066630999</v>
      </c>
      <c r="R8">
        <v>3.0510933368963E-2</v>
      </c>
      <c r="S8">
        <v>39.5</v>
      </c>
      <c r="T8">
        <v>56.482244705696303</v>
      </c>
      <c r="U8">
        <v>3.3545607636798203E-2</v>
      </c>
    </row>
    <row r="9" spans="1:21" x14ac:dyDescent="0.25">
      <c r="C9" s="7">
        <v>4</v>
      </c>
      <c r="D9" s="8">
        <f t="shared" si="0"/>
        <v>39</v>
      </c>
      <c r="E9" s="9">
        <f t="shared" si="1"/>
        <v>5.5714285714285712</v>
      </c>
      <c r="F9" s="10">
        <f>SUMIF(L1:L500,C9,U1:U500)</f>
        <v>1.7464521010887395</v>
      </c>
      <c r="G9" s="9">
        <v>1.7870225688619099</v>
      </c>
      <c r="H9" s="9">
        <f>+SUMIF(L1:L500,C9,P1:P500)</f>
        <v>1.7994649207915441</v>
      </c>
      <c r="I9" s="11">
        <f t="shared" si="2"/>
        <v>3.035457981914096E-2</v>
      </c>
      <c r="L9" s="20">
        <v>1</v>
      </c>
      <c r="M9" s="20">
        <v>486</v>
      </c>
      <c r="N9">
        <v>129</v>
      </c>
      <c r="O9">
        <v>25.319219703002901</v>
      </c>
      <c r="P9">
        <v>4.4467483694332698E-2</v>
      </c>
      <c r="Q9">
        <v>39.5</v>
      </c>
      <c r="R9">
        <v>3.9102310503597498E-2</v>
      </c>
      <c r="S9">
        <v>39.572272748832802</v>
      </c>
      <c r="T9">
        <v>56.798766612705798</v>
      </c>
      <c r="U9">
        <v>4.3021500880595399E-2</v>
      </c>
    </row>
    <row r="10" spans="1:21" x14ac:dyDescent="0.25">
      <c r="C10" s="12">
        <v>5</v>
      </c>
      <c r="D10" s="13">
        <f t="shared" si="0"/>
        <v>32</v>
      </c>
      <c r="E10" s="14">
        <f t="shared" si="1"/>
        <v>4.5714285714285712</v>
      </c>
      <c r="F10" s="15">
        <f>SUMIF(L1:L500,C10,U1:U500)</f>
        <v>1.3067323769179211</v>
      </c>
      <c r="G10" s="14">
        <v>1.34408670628854</v>
      </c>
      <c r="H10" s="14">
        <f>+SUMIF(L1:L500,C10,P1:P500)</f>
        <v>1.3601185068611645</v>
      </c>
      <c r="I10" s="16">
        <f t="shared" si="2"/>
        <v>4.0854677580700015E-2</v>
      </c>
      <c r="L10" s="20">
        <v>1</v>
      </c>
      <c r="M10" s="20">
        <v>451</v>
      </c>
      <c r="N10">
        <v>124</v>
      </c>
      <c r="O10">
        <v>26.2644253832209</v>
      </c>
      <c r="P10">
        <v>4.7641812784518803E-2</v>
      </c>
      <c r="Q10">
        <v>39.572272748832802</v>
      </c>
      <c r="R10">
        <v>4.0773625470399102E-2</v>
      </c>
      <c r="S10">
        <v>39.613046374303202</v>
      </c>
      <c r="T10">
        <v>57.043927731175501</v>
      </c>
      <c r="U10">
        <v>4.6211164030331001E-2</v>
      </c>
    </row>
    <row r="11" spans="1:21" x14ac:dyDescent="0.25">
      <c r="C11" s="17"/>
      <c r="D11" s="18">
        <f>SUM(D6:D10)</f>
        <v>187</v>
      </c>
      <c r="E11" s="17"/>
      <c r="F11" s="17"/>
      <c r="G11" s="17"/>
      <c r="H11" s="17"/>
      <c r="I11" s="17"/>
      <c r="L11" s="20">
        <v>1</v>
      </c>
      <c r="M11" s="20">
        <v>689</v>
      </c>
      <c r="N11">
        <v>156</v>
      </c>
      <c r="O11">
        <v>26.3248381167673</v>
      </c>
      <c r="P11">
        <v>4.7751957791990103E-2</v>
      </c>
      <c r="Q11">
        <v>39.613046374303202</v>
      </c>
      <c r="R11">
        <v>3.4976389804330703E-2</v>
      </c>
      <c r="S11">
        <v>39.648022764107502</v>
      </c>
      <c r="T11">
        <v>57.068192087366498</v>
      </c>
      <c r="U11">
        <v>4.63256480522782E-2</v>
      </c>
    </row>
    <row r="12" spans="1:21" x14ac:dyDescent="0.25">
      <c r="F12" s="1">
        <f>SUM(F6:F10)</f>
        <v>8.0598202033248434</v>
      </c>
      <c r="L12" s="20">
        <v>1</v>
      </c>
      <c r="M12" s="20">
        <v>508</v>
      </c>
      <c r="N12">
        <v>132</v>
      </c>
      <c r="O12">
        <v>25.028710570850599</v>
      </c>
      <c r="P12">
        <v>4.3000227962012298E-2</v>
      </c>
      <c r="Q12">
        <v>39.648022764107502</v>
      </c>
      <c r="R12">
        <v>3.3194749985630198E-2</v>
      </c>
      <c r="S12">
        <v>39.681217514093099</v>
      </c>
      <c r="T12">
        <v>57.1264482269738</v>
      </c>
      <c r="U12">
        <v>4.1513133317828098E-2</v>
      </c>
    </row>
    <row r="13" spans="1:21" x14ac:dyDescent="0.25">
      <c r="L13" s="20">
        <v>1</v>
      </c>
      <c r="M13" s="20">
        <v>634</v>
      </c>
      <c r="N13">
        <v>151</v>
      </c>
      <c r="O13">
        <v>27.9377764501955</v>
      </c>
      <c r="P13">
        <v>5.4895700692229897E-2</v>
      </c>
      <c r="Q13">
        <v>39.681217514093099</v>
      </c>
      <c r="R13">
        <v>2.8782485906888901E-2</v>
      </c>
      <c r="S13">
        <v>39.71</v>
      </c>
      <c r="T13">
        <v>57.189145745368101</v>
      </c>
      <c r="U13">
        <v>5.35222868063975E-2</v>
      </c>
    </row>
    <row r="14" spans="1:21" x14ac:dyDescent="0.25">
      <c r="L14" s="20">
        <v>1</v>
      </c>
      <c r="M14" s="20">
        <v>897</v>
      </c>
      <c r="N14">
        <v>178</v>
      </c>
      <c r="O14">
        <v>28.641262111211301</v>
      </c>
      <c r="P14">
        <v>5.6113522081530497E-2</v>
      </c>
      <c r="Q14">
        <v>39.71</v>
      </c>
      <c r="R14">
        <v>3.65345179443528E-2</v>
      </c>
      <c r="S14">
        <v>40.341527028416699</v>
      </c>
      <c r="T14">
        <v>57.222246006236603</v>
      </c>
      <c r="U14">
        <v>5.4871266735574499E-2</v>
      </c>
    </row>
    <row r="15" spans="1:21" x14ac:dyDescent="0.25">
      <c r="L15" s="20">
        <v>1</v>
      </c>
      <c r="M15" s="20">
        <v>710</v>
      </c>
      <c r="N15">
        <v>158</v>
      </c>
      <c r="O15">
        <v>24.334075236724701</v>
      </c>
      <c r="P15">
        <v>3.9457020100268698E-2</v>
      </c>
      <c r="Q15">
        <v>40.341527028416699</v>
      </c>
      <c r="R15">
        <v>3.3028511727207797E-2</v>
      </c>
      <c r="S15">
        <v>40.374555540143902</v>
      </c>
      <c r="T15">
        <v>57.334523689305001</v>
      </c>
      <c r="U15">
        <v>3.8040780208183397E-2</v>
      </c>
    </row>
    <row r="16" spans="1:21" x14ac:dyDescent="0.25">
      <c r="L16" s="20">
        <v>1</v>
      </c>
      <c r="M16" s="20">
        <v>371</v>
      </c>
      <c r="N16">
        <v>107</v>
      </c>
      <c r="O16">
        <v>26.940946292391299</v>
      </c>
      <c r="P16">
        <v>4.7620622444854002E-2</v>
      </c>
      <c r="Q16">
        <v>40.374555540143902</v>
      </c>
      <c r="R16">
        <v>6.0778082874556598E-2</v>
      </c>
      <c r="S16">
        <v>40.435333623018401</v>
      </c>
      <c r="T16">
        <v>57.457488740702402</v>
      </c>
      <c r="U16">
        <v>4.6312149910702399E-2</v>
      </c>
    </row>
    <row r="17" spans="12:21" x14ac:dyDescent="0.25">
      <c r="L17" s="20">
        <v>1</v>
      </c>
      <c r="M17" s="20">
        <v>268</v>
      </c>
      <c r="N17">
        <v>87</v>
      </c>
      <c r="O17">
        <v>23.517752725213001</v>
      </c>
      <c r="P17">
        <v>3.72127052384899E-2</v>
      </c>
      <c r="Q17">
        <v>40.435333623018401</v>
      </c>
      <c r="R17">
        <v>3.0216400323484001E-2</v>
      </c>
      <c r="S17">
        <v>40.465550023341898</v>
      </c>
      <c r="T17">
        <v>57.461325728751497</v>
      </c>
      <c r="U17">
        <v>3.5756164552840801E-2</v>
      </c>
    </row>
    <row r="18" spans="12:21" x14ac:dyDescent="0.25">
      <c r="L18" s="20">
        <v>1</v>
      </c>
      <c r="M18" s="20">
        <v>445</v>
      </c>
      <c r="N18">
        <v>122</v>
      </c>
      <c r="O18">
        <v>26.571138313869099</v>
      </c>
      <c r="P18">
        <v>4.5995972641970702E-2</v>
      </c>
      <c r="Q18">
        <v>40.465550023341898</v>
      </c>
      <c r="R18">
        <v>3.4449976658081499E-2</v>
      </c>
      <c r="S18">
        <v>40.5</v>
      </c>
      <c r="T18">
        <v>57.503784343822801</v>
      </c>
      <c r="U18">
        <v>4.4676869325595003E-2</v>
      </c>
    </row>
    <row r="19" spans="12:21" x14ac:dyDescent="0.25">
      <c r="L19" s="20">
        <v>1</v>
      </c>
      <c r="M19" s="20">
        <v>326</v>
      </c>
      <c r="N19">
        <v>100</v>
      </c>
      <c r="O19">
        <v>27.828331433974899</v>
      </c>
      <c r="P19">
        <v>5.0855029857840198E-2</v>
      </c>
      <c r="Q19">
        <v>40.5</v>
      </c>
      <c r="R19">
        <v>3.4304285781844399E-2</v>
      </c>
      <c r="S19">
        <v>40.556585481869199</v>
      </c>
      <c r="T19">
        <v>57.569465891927003</v>
      </c>
      <c r="U19">
        <v>4.9574997538765903E-2</v>
      </c>
    </row>
    <row r="20" spans="12:21" x14ac:dyDescent="0.25">
      <c r="L20" s="20">
        <v>1</v>
      </c>
      <c r="M20" s="20">
        <v>267</v>
      </c>
      <c r="N20">
        <v>86</v>
      </c>
      <c r="O20">
        <v>25.822780913720099</v>
      </c>
      <c r="P20">
        <v>4.3157409705859698E-2</v>
      </c>
      <c r="Q20">
        <v>40.556585481869199</v>
      </c>
      <c r="R20">
        <v>2.6805262397504699E-2</v>
      </c>
      <c r="S20">
        <v>40.583390744266602</v>
      </c>
      <c r="T20">
        <v>57.585895418911598</v>
      </c>
      <c r="U20">
        <v>4.1808134063027802E-2</v>
      </c>
    </row>
    <row r="21" spans="12:21" x14ac:dyDescent="0.25">
      <c r="L21" s="20">
        <v>1</v>
      </c>
      <c r="M21" s="20">
        <v>528</v>
      </c>
      <c r="N21">
        <v>135</v>
      </c>
      <c r="O21">
        <v>28.790030179431199</v>
      </c>
      <c r="P21">
        <v>5.5307983289493698E-2</v>
      </c>
      <c r="Q21">
        <v>40.583390744266602</v>
      </c>
      <c r="R21">
        <v>4.7861518688820499E-2</v>
      </c>
      <c r="S21">
        <v>40.6312522629554</v>
      </c>
      <c r="T21">
        <v>57.646364725106302</v>
      </c>
      <c r="U21">
        <v>5.4068610267295501E-2</v>
      </c>
    </row>
    <row r="22" spans="12:21" x14ac:dyDescent="0.25">
      <c r="L22" s="20">
        <v>1</v>
      </c>
      <c r="M22" s="20">
        <v>713</v>
      </c>
      <c r="N22">
        <v>159</v>
      </c>
      <c r="O22">
        <v>25.345241198181899</v>
      </c>
      <c r="P22">
        <v>4.1439608681415899E-2</v>
      </c>
      <c r="Q22">
        <v>40.6312522629554</v>
      </c>
      <c r="R22">
        <v>2.8222736425889801E-2</v>
      </c>
      <c r="S22">
        <v>40.659474999381302</v>
      </c>
      <c r="T22">
        <v>57.769418437500001</v>
      </c>
      <c r="U22">
        <v>4.0065186886837002E-2</v>
      </c>
    </row>
    <row r="23" spans="12:21" x14ac:dyDescent="0.25">
      <c r="L23" s="20">
        <v>1</v>
      </c>
      <c r="M23" s="20">
        <v>618</v>
      </c>
      <c r="N23">
        <v>148</v>
      </c>
      <c r="O23">
        <v>26.8615202915935</v>
      </c>
      <c r="P23">
        <v>4.6372082087715497E-2</v>
      </c>
      <c r="Q23">
        <v>40.659474999381302</v>
      </c>
      <c r="R23">
        <v>2.3944982560703199E-2</v>
      </c>
      <c r="S23">
        <v>40.683419981942002</v>
      </c>
      <c r="T23">
        <v>57.817173806424499</v>
      </c>
      <c r="U23">
        <v>4.5062635248799103E-2</v>
      </c>
    </row>
    <row r="24" spans="12:21" x14ac:dyDescent="0.25">
      <c r="L24" s="20">
        <v>1</v>
      </c>
      <c r="M24" s="20">
        <v>672</v>
      </c>
      <c r="N24">
        <v>155</v>
      </c>
      <c r="O24">
        <v>20.3448576546716</v>
      </c>
      <c r="P24">
        <v>3.0768847487942699E-2</v>
      </c>
      <c r="Q24">
        <v>40.683419981942002</v>
      </c>
      <c r="R24">
        <v>2.6580018057998301E-2</v>
      </c>
      <c r="S24">
        <v>40.71</v>
      </c>
      <c r="T24">
        <v>57.950258862356698</v>
      </c>
      <c r="U24">
        <v>2.9121555910002799E-2</v>
      </c>
    </row>
    <row r="25" spans="12:21" x14ac:dyDescent="0.25">
      <c r="L25" s="20">
        <v>1</v>
      </c>
      <c r="M25" s="20">
        <v>411</v>
      </c>
      <c r="N25">
        <v>117</v>
      </c>
      <c r="O25">
        <v>31.894266075460301</v>
      </c>
      <c r="P25">
        <v>7.43788900584684E-2</v>
      </c>
      <c r="Q25">
        <v>40.71</v>
      </c>
      <c r="R25">
        <v>4.1262488614232103E-2</v>
      </c>
      <c r="S25">
        <v>41.3399181379053</v>
      </c>
      <c r="T25">
        <v>58.030883983720301</v>
      </c>
      <c r="U25">
        <v>7.3357976490870599E-2</v>
      </c>
    </row>
    <row r="26" spans="12:21" x14ac:dyDescent="0.25">
      <c r="L26" s="20">
        <v>1</v>
      </c>
      <c r="M26" s="20">
        <v>915</v>
      </c>
      <c r="N26">
        <v>186</v>
      </c>
      <c r="O26">
        <v>25.3741277739217</v>
      </c>
      <c r="P26">
        <v>3.9838404835511203E-2</v>
      </c>
      <c r="Q26">
        <v>41.3399181379053</v>
      </c>
      <c r="R26">
        <v>5.1829914923644797E-2</v>
      </c>
      <c r="S26">
        <v>41.391748052828902</v>
      </c>
      <c r="T26">
        <v>58.1232860668323</v>
      </c>
      <c r="U26">
        <v>3.8543169279381798E-2</v>
      </c>
    </row>
    <row r="27" spans="12:21" x14ac:dyDescent="0.25">
      <c r="L27" s="20">
        <v>1</v>
      </c>
      <c r="M27" s="20">
        <v>830</v>
      </c>
      <c r="N27">
        <v>172</v>
      </c>
      <c r="O27">
        <v>27.527473706965601</v>
      </c>
      <c r="P27">
        <v>4.6589914251984103E-2</v>
      </c>
      <c r="Q27">
        <v>41.391748052828902</v>
      </c>
      <c r="R27">
        <v>2.68468838743528E-2</v>
      </c>
      <c r="S27">
        <v>41.4185949367033</v>
      </c>
      <c r="T27">
        <v>58.1852910955281</v>
      </c>
      <c r="U27">
        <v>4.5383970606826203E-2</v>
      </c>
    </row>
    <row r="28" spans="12:21" x14ac:dyDescent="0.25">
      <c r="L28" s="20">
        <v>1</v>
      </c>
      <c r="M28" s="20">
        <v>667</v>
      </c>
      <c r="N28">
        <v>154</v>
      </c>
      <c r="O28">
        <v>27.106251697359799</v>
      </c>
      <c r="P28">
        <v>4.4976512908289197E-2</v>
      </c>
      <c r="Q28">
        <v>41.4185949367033</v>
      </c>
      <c r="R28">
        <v>2.8384177839306499E-2</v>
      </c>
      <c r="S28">
        <v>41.446979114542501</v>
      </c>
      <c r="T28">
        <v>58.188912283970502</v>
      </c>
      <c r="U28">
        <v>4.37558208854315E-2</v>
      </c>
    </row>
    <row r="29" spans="12:21" x14ac:dyDescent="0.25">
      <c r="L29" s="20">
        <v>1</v>
      </c>
      <c r="M29" s="20">
        <v>692</v>
      </c>
      <c r="N29">
        <v>157</v>
      </c>
      <c r="O29">
        <v>27.100114817645299</v>
      </c>
      <c r="P29">
        <v>4.4821984153714099E-2</v>
      </c>
      <c r="Q29">
        <v>41.446979114542501</v>
      </c>
      <c r="R29">
        <v>2.4131683900946901E-2</v>
      </c>
      <c r="S29">
        <v>41.471110798443497</v>
      </c>
      <c r="T29">
        <v>58.275671173005897</v>
      </c>
      <c r="U29">
        <v>4.3593061888058997E-2</v>
      </c>
    </row>
    <row r="30" spans="12:21" x14ac:dyDescent="0.25">
      <c r="L30" s="20">
        <v>1</v>
      </c>
      <c r="M30" s="20">
        <v>762</v>
      </c>
      <c r="N30">
        <v>166</v>
      </c>
      <c r="O30">
        <v>28.752219909105701</v>
      </c>
      <c r="P30">
        <v>5.1352148178429403E-2</v>
      </c>
      <c r="Q30">
        <v>41.471110798443497</v>
      </c>
      <c r="R30">
        <v>2.8889201556492501E-2</v>
      </c>
      <c r="S30">
        <v>41.5</v>
      </c>
      <c r="T30">
        <v>58.272165635060503</v>
      </c>
      <c r="U30">
        <v>5.0186712404216398E-2</v>
      </c>
    </row>
    <row r="31" spans="12:21" x14ac:dyDescent="0.25">
      <c r="L31" s="20">
        <v>1</v>
      </c>
      <c r="M31" s="20">
        <v>506</v>
      </c>
      <c r="N31">
        <v>131</v>
      </c>
      <c r="O31">
        <v>25.982229387569699</v>
      </c>
      <c r="P31">
        <v>4.1085588929142602E-2</v>
      </c>
      <c r="Q31">
        <v>41.5</v>
      </c>
      <c r="R31">
        <v>3.3987509138010498E-2</v>
      </c>
      <c r="S31">
        <v>41.559503547604002</v>
      </c>
      <c r="T31">
        <v>58.376596347494399</v>
      </c>
      <c r="U31">
        <v>3.9822064740956398E-2</v>
      </c>
    </row>
    <row r="32" spans="12:21" x14ac:dyDescent="0.25">
      <c r="L32" s="20">
        <v>1</v>
      </c>
      <c r="M32" s="20">
        <v>720</v>
      </c>
      <c r="N32">
        <v>160</v>
      </c>
      <c r="O32">
        <v>26.8600757964529</v>
      </c>
      <c r="P32">
        <v>4.3619379103272897E-2</v>
      </c>
      <c r="Q32">
        <v>41.559503547604002</v>
      </c>
      <c r="R32">
        <v>3.1678955396074002E-2</v>
      </c>
      <c r="S32">
        <v>41.591182502999999</v>
      </c>
      <c r="T32">
        <v>58.405547539910302</v>
      </c>
      <c r="U32">
        <v>4.2382286655877101E-2</v>
      </c>
    </row>
    <row r="33" spans="12:21" x14ac:dyDescent="0.25">
      <c r="L33" s="20">
        <v>1</v>
      </c>
      <c r="M33" s="20">
        <v>902</v>
      </c>
      <c r="N33">
        <v>179</v>
      </c>
      <c r="O33">
        <v>25.454549005384099</v>
      </c>
      <c r="P33">
        <v>3.945530868476E-2</v>
      </c>
      <c r="Q33">
        <v>41.591182502999999</v>
      </c>
      <c r="R33">
        <v>3.8955482248925602E-2</v>
      </c>
      <c r="S33">
        <v>41.630137985248901</v>
      </c>
      <c r="T33">
        <v>58.429570428860501</v>
      </c>
      <c r="U33">
        <v>3.8172019580133602E-2</v>
      </c>
    </row>
    <row r="34" spans="12:21" x14ac:dyDescent="0.25">
      <c r="L34" s="20">
        <v>1</v>
      </c>
      <c r="M34" s="20">
        <v>754</v>
      </c>
      <c r="N34">
        <v>165</v>
      </c>
      <c r="O34">
        <v>29.012971458487801</v>
      </c>
      <c r="P34">
        <v>5.1560742037188398E-2</v>
      </c>
      <c r="Q34">
        <v>41.630137985248901</v>
      </c>
      <c r="R34">
        <v>2.80207833502551E-2</v>
      </c>
      <c r="S34">
        <v>41.658158768599101</v>
      </c>
      <c r="T34">
        <v>58.722924519475797</v>
      </c>
      <c r="U34">
        <v>5.0369984921286998E-2</v>
      </c>
    </row>
    <row r="35" spans="12:21" x14ac:dyDescent="0.25">
      <c r="L35" s="20">
        <v>1</v>
      </c>
      <c r="M35" s="20">
        <v>798</v>
      </c>
      <c r="N35">
        <v>169</v>
      </c>
      <c r="O35">
        <v>28.751233005142002</v>
      </c>
      <c r="P35">
        <v>5.0267055573656502E-2</v>
      </c>
      <c r="Q35">
        <v>41.658158768599101</v>
      </c>
      <c r="R35">
        <v>2.8634178238843899E-2</v>
      </c>
      <c r="S35">
        <v>41.686792946837897</v>
      </c>
      <c r="T35">
        <v>58.718131076839803</v>
      </c>
      <c r="U35">
        <v>4.9070761689491101E-2</v>
      </c>
    </row>
    <row r="36" spans="12:21" x14ac:dyDescent="0.25">
      <c r="L36" s="20">
        <v>1</v>
      </c>
      <c r="M36" s="20">
        <v>819</v>
      </c>
      <c r="N36">
        <v>170</v>
      </c>
      <c r="O36">
        <v>30.783695610830701</v>
      </c>
      <c r="P36">
        <v>6.1349586946228697E-2</v>
      </c>
      <c r="Q36">
        <v>41.686792946837897</v>
      </c>
      <c r="R36">
        <v>2.3207053162024101E-2</v>
      </c>
      <c r="S36">
        <v>41.71</v>
      </c>
      <c r="T36">
        <v>58.768977294870098</v>
      </c>
      <c r="U36">
        <v>6.0237665505673998E-2</v>
      </c>
    </row>
    <row r="37" spans="12:21" x14ac:dyDescent="0.25">
      <c r="L37">
        <v>2</v>
      </c>
      <c r="M37" s="21">
        <v>913</v>
      </c>
      <c r="N37">
        <v>184</v>
      </c>
      <c r="O37">
        <v>24.6587300620001</v>
      </c>
      <c r="P37">
        <v>4.2077031344306202E-2</v>
      </c>
      <c r="Q37">
        <v>38.54</v>
      </c>
      <c r="R37">
        <v>3.4552845528455202E-2</v>
      </c>
      <c r="S37">
        <v>38.583069937729299</v>
      </c>
      <c r="T37">
        <v>61.026745661906503</v>
      </c>
      <c r="U37">
        <v>3.98412446711622E-2</v>
      </c>
    </row>
    <row r="38" spans="12:21" x14ac:dyDescent="0.25">
      <c r="L38" s="21">
        <v>2</v>
      </c>
      <c r="M38" s="21">
        <v>510</v>
      </c>
      <c r="N38">
        <v>133</v>
      </c>
      <c r="O38">
        <v>21.742048956776198</v>
      </c>
      <c r="P38">
        <v>3.46080376366261E-2</v>
      </c>
      <c r="Q38">
        <v>38.583069937729299</v>
      </c>
      <c r="R38">
        <v>3.9427290205037997E-2</v>
      </c>
      <c r="S38">
        <v>38.622497227934304</v>
      </c>
      <c r="T38">
        <v>60.879078644056598</v>
      </c>
      <c r="U38">
        <v>3.21803708044767E-2</v>
      </c>
    </row>
    <row r="39" spans="12:21" x14ac:dyDescent="0.25">
      <c r="L39" s="21">
        <v>2</v>
      </c>
      <c r="M39" s="21">
        <v>565</v>
      </c>
      <c r="N39">
        <v>139</v>
      </c>
      <c r="O39">
        <v>26.025484913622101</v>
      </c>
      <c r="P39">
        <v>4.6980629846060398E-2</v>
      </c>
      <c r="Q39">
        <v>38.622497227934304</v>
      </c>
      <c r="R39">
        <v>2.3550699004429101E-2</v>
      </c>
      <c r="S39">
        <v>38.646047926938699</v>
      </c>
      <c r="T39">
        <v>60.746570746998898</v>
      </c>
      <c r="U39">
        <v>4.4877506493090497E-2</v>
      </c>
    </row>
    <row r="40" spans="12:21" x14ac:dyDescent="0.25">
      <c r="L40" s="21">
        <v>2</v>
      </c>
      <c r="M40" s="21">
        <v>317</v>
      </c>
      <c r="N40">
        <v>98</v>
      </c>
      <c r="O40">
        <v>28.4786952202451</v>
      </c>
      <c r="P40">
        <v>6.0269522292202997E-2</v>
      </c>
      <c r="Q40">
        <v>38.646047926938699</v>
      </c>
      <c r="R40">
        <v>3.7892220832005101E-2</v>
      </c>
      <c r="S40">
        <v>38.683940147770699</v>
      </c>
      <c r="T40">
        <v>60.539338107114901</v>
      </c>
      <c r="U40">
        <v>5.8362960782228301E-2</v>
      </c>
    </row>
    <row r="41" spans="12:21" x14ac:dyDescent="0.25">
      <c r="L41" s="21">
        <v>2</v>
      </c>
      <c r="M41" s="21">
        <v>408</v>
      </c>
      <c r="N41">
        <v>116</v>
      </c>
      <c r="O41">
        <v>26.6585121487573</v>
      </c>
      <c r="P41">
        <v>4.9690432862450798E-2</v>
      </c>
      <c r="Q41">
        <v>38.683940147770699</v>
      </c>
      <c r="R41">
        <v>2.6059852229303401E-2</v>
      </c>
      <c r="S41">
        <v>38.71</v>
      </c>
      <c r="T41">
        <v>60.501114107681097</v>
      </c>
      <c r="U41">
        <v>4.7666385371711799E-2</v>
      </c>
    </row>
    <row r="42" spans="12:21" x14ac:dyDescent="0.25">
      <c r="L42" s="21">
        <v>2</v>
      </c>
      <c r="M42" s="21">
        <v>590</v>
      </c>
      <c r="N42">
        <v>142</v>
      </c>
      <c r="O42">
        <v>25.3681646817748</v>
      </c>
      <c r="P42">
        <v>4.2817254311811603E-2</v>
      </c>
      <c r="Q42">
        <v>38.71</v>
      </c>
      <c r="R42">
        <v>3.4458044777210699E-2</v>
      </c>
      <c r="S42">
        <v>39.358514247982598</v>
      </c>
      <c r="T42">
        <v>60.501988021832197</v>
      </c>
      <c r="U42">
        <v>4.0861314006863603E-2</v>
      </c>
    </row>
    <row r="43" spans="12:21" x14ac:dyDescent="0.25">
      <c r="L43" s="21">
        <v>2</v>
      </c>
      <c r="M43" s="21">
        <v>595</v>
      </c>
      <c r="N43">
        <v>145</v>
      </c>
      <c r="O43">
        <v>23.557303837926099</v>
      </c>
      <c r="P43">
        <v>3.7693506586209999E-2</v>
      </c>
      <c r="Q43">
        <v>39.358514247982598</v>
      </c>
      <c r="R43">
        <v>3.1137731972782599E-2</v>
      </c>
      <c r="S43">
        <v>39.389651979955303</v>
      </c>
      <c r="T43">
        <v>60.321800218308702</v>
      </c>
      <c r="U43">
        <v>3.5653224475313799E-2</v>
      </c>
    </row>
    <row r="44" spans="12:21" x14ac:dyDescent="0.25">
      <c r="L44" s="21">
        <v>2</v>
      </c>
      <c r="M44" s="21">
        <v>828</v>
      </c>
      <c r="N44">
        <v>171</v>
      </c>
      <c r="O44">
        <v>25.204414141705701</v>
      </c>
      <c r="P44">
        <v>4.2325340716528201E-2</v>
      </c>
      <c r="Q44">
        <v>39.389651979955303</v>
      </c>
      <c r="R44">
        <v>3.0278980893922301E-2</v>
      </c>
      <c r="S44">
        <v>39.4199309608492</v>
      </c>
      <c r="T44">
        <v>60.168932831906403</v>
      </c>
      <c r="U44">
        <v>4.0412727260569097E-2</v>
      </c>
    </row>
    <row r="45" spans="12:21" x14ac:dyDescent="0.25">
      <c r="L45" s="21">
        <v>2</v>
      </c>
      <c r="M45" s="21">
        <v>908</v>
      </c>
      <c r="N45">
        <v>181</v>
      </c>
      <c r="O45">
        <v>28.248042609884799</v>
      </c>
      <c r="P45">
        <v>5.53912319231641E-2</v>
      </c>
      <c r="Q45">
        <v>39.4199309608492</v>
      </c>
      <c r="R45">
        <v>2.5157079561531299E-2</v>
      </c>
      <c r="S45">
        <v>39.445088040410702</v>
      </c>
      <c r="T45">
        <v>60.022497310720198</v>
      </c>
      <c r="U45">
        <v>5.3665064889620098E-2</v>
      </c>
    </row>
    <row r="46" spans="12:21" x14ac:dyDescent="0.25">
      <c r="L46" s="21">
        <v>2</v>
      </c>
      <c r="M46" s="21">
        <v>909</v>
      </c>
      <c r="N46">
        <v>182</v>
      </c>
      <c r="O46">
        <v>27.056812898195499</v>
      </c>
      <c r="P46">
        <v>4.9279860769006097E-2</v>
      </c>
      <c r="Q46">
        <v>39.445088040410702</v>
      </c>
      <c r="R46">
        <v>2.7610795336006799E-2</v>
      </c>
      <c r="S46">
        <v>39.472698835746698</v>
      </c>
      <c r="T46">
        <v>59.992375375750598</v>
      </c>
      <c r="U46">
        <v>4.7500669016997503E-2</v>
      </c>
    </row>
    <row r="47" spans="12:21" x14ac:dyDescent="0.25">
      <c r="L47" s="21">
        <v>2</v>
      </c>
      <c r="M47" s="21">
        <v>891</v>
      </c>
      <c r="N47">
        <v>177</v>
      </c>
      <c r="O47">
        <v>27.769715039695999</v>
      </c>
      <c r="P47">
        <v>5.2641426438482297E-2</v>
      </c>
      <c r="Q47">
        <v>39.472698835746698</v>
      </c>
      <c r="R47">
        <v>2.7301164253254899E-2</v>
      </c>
      <c r="S47">
        <v>39.5</v>
      </c>
      <c r="T47">
        <v>59.902065770448999</v>
      </c>
      <c r="U47">
        <v>5.0912741962104498E-2</v>
      </c>
    </row>
    <row r="48" spans="12:21" x14ac:dyDescent="0.25">
      <c r="L48" s="21">
        <v>2</v>
      </c>
      <c r="M48" s="21">
        <v>169</v>
      </c>
      <c r="N48">
        <v>55</v>
      </c>
      <c r="O48">
        <v>25.226662211412901</v>
      </c>
      <c r="P48">
        <v>4.2275449702957803E-2</v>
      </c>
      <c r="Q48">
        <v>39.5</v>
      </c>
      <c r="R48">
        <v>5.8450617289449197E-2</v>
      </c>
      <c r="S48">
        <v>39.574710033037697</v>
      </c>
      <c r="T48">
        <v>59.8202812516694</v>
      </c>
      <c r="U48">
        <v>4.0447752501553198E-2</v>
      </c>
    </row>
    <row r="49" spans="12:21" x14ac:dyDescent="0.25">
      <c r="L49" s="21">
        <v>2</v>
      </c>
      <c r="M49" s="21">
        <v>18</v>
      </c>
      <c r="N49">
        <v>3</v>
      </c>
      <c r="O49">
        <v>24.5003245119564</v>
      </c>
      <c r="P49">
        <v>4.0027379755245701E-2</v>
      </c>
      <c r="Q49">
        <v>39.574710033037697</v>
      </c>
      <c r="R49">
        <v>3.7074139055716403E-2</v>
      </c>
      <c r="S49">
        <v>39.611784172093301</v>
      </c>
      <c r="T49">
        <v>59.745050327588302</v>
      </c>
      <c r="U49">
        <v>3.8163611803406501E-2</v>
      </c>
    </row>
    <row r="50" spans="12:21" x14ac:dyDescent="0.25">
      <c r="L50" s="21">
        <v>2</v>
      </c>
      <c r="M50" s="21">
        <v>72</v>
      </c>
      <c r="N50">
        <v>21</v>
      </c>
      <c r="O50">
        <v>23.396010314106</v>
      </c>
      <c r="P50">
        <v>3.7133449946903797E-2</v>
      </c>
      <c r="Q50">
        <v>39.611784172093301</v>
      </c>
      <c r="R50">
        <v>2.8617201590297001E-2</v>
      </c>
      <c r="S50">
        <v>39.640401373683602</v>
      </c>
      <c r="T50">
        <v>59.757544395604697</v>
      </c>
      <c r="U50">
        <v>3.5208675818042497E-2</v>
      </c>
    </row>
    <row r="51" spans="12:21" x14ac:dyDescent="0.25">
      <c r="L51" s="21">
        <v>2</v>
      </c>
      <c r="M51" s="21">
        <v>351</v>
      </c>
      <c r="N51">
        <v>104</v>
      </c>
      <c r="O51">
        <v>30.835635913909702</v>
      </c>
      <c r="P51">
        <v>7.53278892076375E-2</v>
      </c>
      <c r="Q51">
        <v>39.640401373683602</v>
      </c>
      <c r="R51">
        <v>3.8595753682077898E-2</v>
      </c>
      <c r="S51">
        <v>39.678997127365697</v>
      </c>
      <c r="T51">
        <v>59.738711674924403</v>
      </c>
      <c r="U51">
        <v>7.3838667227070498E-2</v>
      </c>
    </row>
    <row r="52" spans="12:21" x14ac:dyDescent="0.25">
      <c r="L52" s="21">
        <v>2</v>
      </c>
      <c r="M52" s="21">
        <v>201</v>
      </c>
      <c r="N52">
        <v>64</v>
      </c>
      <c r="O52">
        <v>25.3296402680384</v>
      </c>
      <c r="P52">
        <v>4.2388618425088703E-2</v>
      </c>
      <c r="Q52">
        <v>39.678997127365697</v>
      </c>
      <c r="R52">
        <v>3.1002872634298202E-2</v>
      </c>
      <c r="S52">
        <v>39.71</v>
      </c>
      <c r="T52">
        <v>59.567015944594097</v>
      </c>
      <c r="U52">
        <v>4.0614913291128298E-2</v>
      </c>
    </row>
    <row r="53" spans="12:21" x14ac:dyDescent="0.25">
      <c r="L53" s="21">
        <v>2</v>
      </c>
      <c r="M53" s="21">
        <v>66</v>
      </c>
      <c r="N53">
        <v>18</v>
      </c>
      <c r="O53">
        <v>23.609560427308299</v>
      </c>
      <c r="P53">
        <v>3.6585014823413302E-2</v>
      </c>
      <c r="Q53">
        <v>39.71</v>
      </c>
      <c r="R53">
        <v>3.4698006414861503E-2</v>
      </c>
      <c r="S53">
        <v>40.360524033074498</v>
      </c>
      <c r="T53">
        <v>59.475478199590697</v>
      </c>
      <c r="U53">
        <v>3.48565603837412E-2</v>
      </c>
    </row>
    <row r="54" spans="12:21" x14ac:dyDescent="0.25">
      <c r="L54" s="21">
        <v>2</v>
      </c>
      <c r="M54" s="21">
        <v>64</v>
      </c>
      <c r="N54">
        <v>16</v>
      </c>
      <c r="O54">
        <v>24.674511768551</v>
      </c>
      <c r="P54">
        <v>3.9183577766784501E-2</v>
      </c>
      <c r="Q54">
        <v>40.360524033074498</v>
      </c>
      <c r="R54">
        <v>2.1897057381560701E-2</v>
      </c>
      <c r="S54">
        <v>40.382421090455999</v>
      </c>
      <c r="T54">
        <v>59.459001990823502</v>
      </c>
      <c r="U54">
        <v>3.7525018792991402E-2</v>
      </c>
    </row>
    <row r="55" spans="12:21" x14ac:dyDescent="0.25">
      <c r="L55" s="21">
        <v>2</v>
      </c>
      <c r="M55" s="21">
        <v>158</v>
      </c>
      <c r="N55">
        <v>50</v>
      </c>
      <c r="O55">
        <v>27.017817099377801</v>
      </c>
      <c r="P55">
        <v>4.6575939073361702E-2</v>
      </c>
      <c r="Q55">
        <v>40.382421090455999</v>
      </c>
      <c r="R55">
        <v>2.97771946096267E-2</v>
      </c>
      <c r="S55">
        <v>40.4121982850656</v>
      </c>
      <c r="T55">
        <v>59.413716339239301</v>
      </c>
      <c r="U55">
        <v>4.5036316584924997E-2</v>
      </c>
    </row>
    <row r="56" spans="12:21" x14ac:dyDescent="0.25">
      <c r="L56" s="21">
        <v>2</v>
      </c>
      <c r="M56" s="21">
        <v>78</v>
      </c>
      <c r="N56">
        <v>22</v>
      </c>
      <c r="O56">
        <v>27.087934583187302</v>
      </c>
      <c r="P56">
        <v>4.6733198694675397E-2</v>
      </c>
      <c r="Q56">
        <v>40.4121982850656</v>
      </c>
      <c r="R56">
        <v>2.9558683675998201E-2</v>
      </c>
      <c r="S56">
        <v>40.441756968741501</v>
      </c>
      <c r="T56">
        <v>59.406587188363602</v>
      </c>
      <c r="U56">
        <v>4.5197156091499699E-2</v>
      </c>
    </row>
    <row r="57" spans="12:21" x14ac:dyDescent="0.25">
      <c r="L57" s="21">
        <v>2</v>
      </c>
      <c r="M57" s="21">
        <v>131</v>
      </c>
      <c r="N57">
        <v>41</v>
      </c>
      <c r="O57">
        <v>25.354734450633</v>
      </c>
      <c r="P57">
        <v>4.0951365101184599E-2</v>
      </c>
      <c r="Q57">
        <v>40.441756968741501</v>
      </c>
      <c r="R57">
        <v>2.65873420693712E-2</v>
      </c>
      <c r="S57">
        <v>40.468344310810899</v>
      </c>
      <c r="T57">
        <v>59.305142871621797</v>
      </c>
      <c r="U57">
        <v>3.9355902185040002E-2</v>
      </c>
    </row>
    <row r="58" spans="12:21" x14ac:dyDescent="0.25">
      <c r="L58" s="21">
        <v>2</v>
      </c>
      <c r="M58" s="21">
        <v>225</v>
      </c>
      <c r="N58">
        <v>72</v>
      </c>
      <c r="O58">
        <v>28.256220229545001</v>
      </c>
      <c r="P58">
        <v>5.1724034173728103E-2</v>
      </c>
      <c r="Q58">
        <v>40.468344310810899</v>
      </c>
      <c r="R58">
        <v>3.1655689189079302E-2</v>
      </c>
      <c r="S58">
        <v>40.5</v>
      </c>
      <c r="T58">
        <v>59.288941244193701</v>
      </c>
      <c r="U58">
        <v>5.0263705716109199E-2</v>
      </c>
    </row>
    <row r="59" spans="12:21" x14ac:dyDescent="0.25">
      <c r="L59" s="21">
        <v>2</v>
      </c>
      <c r="M59" s="21">
        <v>223</v>
      </c>
      <c r="N59">
        <v>71</v>
      </c>
      <c r="O59">
        <v>26.564185208998801</v>
      </c>
      <c r="P59">
        <v>4.4628900296008002E-2</v>
      </c>
      <c r="Q59">
        <v>40.5</v>
      </c>
      <c r="R59">
        <v>2.3864169832334799E-2</v>
      </c>
      <c r="S59">
        <v>40.562470575347902</v>
      </c>
      <c r="T59">
        <v>59.247492091022998</v>
      </c>
      <c r="U59">
        <v>4.3116605224844499E-2</v>
      </c>
    </row>
    <row r="60" spans="12:21" x14ac:dyDescent="0.25">
      <c r="L60" s="21">
        <v>2</v>
      </c>
      <c r="M60" s="21">
        <v>429</v>
      </c>
      <c r="N60">
        <v>121</v>
      </c>
      <c r="O60">
        <v>28.4897027833637</v>
      </c>
      <c r="P60">
        <v>5.2679124268952202E-2</v>
      </c>
      <c r="Q60">
        <v>40.562470575347902</v>
      </c>
      <c r="R60">
        <v>2.82707724881286E-2</v>
      </c>
      <c r="S60">
        <v>40.590741347836001</v>
      </c>
      <c r="T60">
        <v>59.091265916380301</v>
      </c>
      <c r="U60">
        <v>5.1264331286572602E-2</v>
      </c>
    </row>
    <row r="61" spans="12:21" x14ac:dyDescent="0.25">
      <c r="L61" s="21">
        <v>2</v>
      </c>
      <c r="M61" s="21">
        <v>148</v>
      </c>
      <c r="N61">
        <v>46</v>
      </c>
      <c r="O61">
        <v>25.103043735918401</v>
      </c>
      <c r="P61">
        <v>4.0059521862353099E-2</v>
      </c>
      <c r="Q61">
        <v>40.590741347836001</v>
      </c>
      <c r="R61">
        <v>3.82117066687803E-2</v>
      </c>
      <c r="S61">
        <v>40.628953054504699</v>
      </c>
      <c r="T61">
        <v>59.030109044927499</v>
      </c>
      <c r="U61">
        <v>3.8512388584991598E-2</v>
      </c>
    </row>
    <row r="62" spans="12:21" x14ac:dyDescent="0.25">
      <c r="L62" s="21">
        <v>2</v>
      </c>
      <c r="M62" s="21">
        <v>192</v>
      </c>
      <c r="N62">
        <v>62</v>
      </c>
      <c r="O62">
        <v>25.6112476314239</v>
      </c>
      <c r="P62">
        <v>4.1507029505571502E-2</v>
      </c>
      <c r="Q62">
        <v>40.628953054504699</v>
      </c>
      <c r="R62">
        <v>2.62508526756959E-2</v>
      </c>
      <c r="S62">
        <v>40.6552039071804</v>
      </c>
      <c r="T62">
        <v>58.963125791814903</v>
      </c>
      <c r="U62">
        <v>3.9998838658205201E-2</v>
      </c>
    </row>
    <row r="63" spans="12:21" x14ac:dyDescent="0.25">
      <c r="L63" s="21">
        <v>2</v>
      </c>
      <c r="M63" s="21">
        <v>193</v>
      </c>
      <c r="N63">
        <v>63</v>
      </c>
      <c r="O63">
        <v>27.611428483809899</v>
      </c>
      <c r="P63">
        <v>4.85065649585786E-2</v>
      </c>
      <c r="Q63">
        <v>40.6552039071804</v>
      </c>
      <c r="R63">
        <v>2.15600518533412E-2</v>
      </c>
      <c r="S63">
        <v>40.6767639590337</v>
      </c>
      <c r="T63">
        <v>58.934319157928698</v>
      </c>
      <c r="U63">
        <v>4.70947118387103E-2</v>
      </c>
    </row>
    <row r="64" spans="12:21" x14ac:dyDescent="0.25">
      <c r="L64" s="21">
        <v>2</v>
      </c>
      <c r="M64" s="21">
        <v>60</v>
      </c>
      <c r="N64">
        <v>15</v>
      </c>
      <c r="O64">
        <v>24.970468619236399</v>
      </c>
      <c r="P64">
        <v>3.9631737666896198E-2</v>
      </c>
      <c r="Q64">
        <v>40.6767639590337</v>
      </c>
      <c r="R64">
        <v>3.3236040966265798E-2</v>
      </c>
      <c r="S64">
        <v>40.71</v>
      </c>
      <c r="T64">
        <v>58.929594058528103</v>
      </c>
      <c r="U64">
        <v>3.8112456241257898E-2</v>
      </c>
    </row>
    <row r="65" spans="12:21" x14ac:dyDescent="0.25">
      <c r="L65" s="21">
        <v>2</v>
      </c>
      <c r="M65" s="21">
        <v>30</v>
      </c>
      <c r="N65">
        <v>5</v>
      </c>
      <c r="O65">
        <v>27.458868715507698</v>
      </c>
      <c r="P65">
        <v>4.5958973146155102E-2</v>
      </c>
      <c r="Q65">
        <v>40.71</v>
      </c>
      <c r="R65">
        <v>2.6827271101544301E-2</v>
      </c>
      <c r="S65">
        <v>41.353805869005001</v>
      </c>
      <c r="T65">
        <v>58.926035068790199</v>
      </c>
      <c r="U65">
        <v>4.4653595828321603E-2</v>
      </c>
    </row>
    <row r="66" spans="12:21" x14ac:dyDescent="0.25">
      <c r="L66" s="21">
        <v>2</v>
      </c>
      <c r="M66" s="21">
        <v>240</v>
      </c>
      <c r="N66">
        <v>79</v>
      </c>
      <c r="O66">
        <v>22.8172782756664</v>
      </c>
      <c r="P66">
        <v>3.3849724340875201E-2</v>
      </c>
      <c r="Q66">
        <v>41.353805869005001</v>
      </c>
      <c r="R66">
        <v>4.0262428996892197E-2</v>
      </c>
      <c r="S66">
        <v>41.394068298001898</v>
      </c>
      <c r="T66">
        <v>58.694770409173302</v>
      </c>
      <c r="U66">
        <v>3.2378093922209097E-2</v>
      </c>
    </row>
    <row r="67" spans="12:21" x14ac:dyDescent="0.25">
      <c r="L67" s="21">
        <v>2</v>
      </c>
      <c r="M67" s="21">
        <v>258</v>
      </c>
      <c r="N67">
        <v>82</v>
      </c>
      <c r="O67">
        <v>28.958424235195299</v>
      </c>
      <c r="P67">
        <v>5.2254258428549E-2</v>
      </c>
      <c r="Q67">
        <v>41.394068298001898</v>
      </c>
      <c r="R67">
        <v>3.9643133609252201E-2</v>
      </c>
      <c r="S67">
        <v>41.433711431611101</v>
      </c>
      <c r="T67">
        <v>58.565295553653002</v>
      </c>
      <c r="U67">
        <v>5.1046658672190402E-2</v>
      </c>
    </row>
    <row r="68" spans="12:21" x14ac:dyDescent="0.25">
      <c r="L68" s="21">
        <v>2</v>
      </c>
      <c r="M68" s="21">
        <v>205</v>
      </c>
      <c r="N68">
        <v>67</v>
      </c>
      <c r="O68">
        <v>29.050900066077599</v>
      </c>
      <c r="P68">
        <v>5.2586807761568502E-2</v>
      </c>
      <c r="Q68">
        <v>41.433711431611101</v>
      </c>
      <c r="R68">
        <v>3.70085833537009E-2</v>
      </c>
      <c r="S68">
        <v>41.470720014964797</v>
      </c>
      <c r="T68">
        <v>58.4621599375796</v>
      </c>
      <c r="U68">
        <v>5.1390666176580002E-2</v>
      </c>
    </row>
    <row r="69" spans="12:21" x14ac:dyDescent="0.25">
      <c r="L69" s="21">
        <v>2</v>
      </c>
      <c r="M69" s="21">
        <v>239</v>
      </c>
      <c r="N69">
        <v>78</v>
      </c>
      <c r="O69">
        <v>28.1753791447934</v>
      </c>
      <c r="P69">
        <v>4.8677847278157597E-2</v>
      </c>
      <c r="Q69">
        <v>41.470720014964797</v>
      </c>
      <c r="R69">
        <v>2.9279985035185599E-2</v>
      </c>
      <c r="S69">
        <v>41.5</v>
      </c>
      <c r="T69">
        <v>58.443266100115103</v>
      </c>
      <c r="U69">
        <v>4.74761497984591E-2</v>
      </c>
    </row>
    <row r="70" spans="12:21" x14ac:dyDescent="0.25">
      <c r="L70" s="21">
        <v>2</v>
      </c>
      <c r="M70" s="21">
        <v>126</v>
      </c>
      <c r="N70">
        <v>39</v>
      </c>
      <c r="O70">
        <v>27.179630980505301</v>
      </c>
      <c r="P70">
        <v>4.4756448849683397E-2</v>
      </c>
      <c r="Q70">
        <v>41.5</v>
      </c>
      <c r="R70">
        <v>3.0872023368815098E-2</v>
      </c>
      <c r="S70">
        <v>41.553078737809301</v>
      </c>
      <c r="T70">
        <v>58.441884176301897</v>
      </c>
      <c r="U70">
        <v>4.3521585306357698E-2</v>
      </c>
    </row>
    <row r="71" spans="12:21" x14ac:dyDescent="0.25">
      <c r="L71" s="21">
        <v>2</v>
      </c>
      <c r="M71" s="21">
        <v>53</v>
      </c>
      <c r="N71">
        <v>13</v>
      </c>
      <c r="O71">
        <v>26.213299739682999</v>
      </c>
      <c r="P71">
        <v>4.1650602760366702E-2</v>
      </c>
      <c r="Q71">
        <v>41.553078737809301</v>
      </c>
      <c r="R71">
        <v>2.70981164890206E-2</v>
      </c>
      <c r="S71">
        <v>41.580176854298202</v>
      </c>
      <c r="T71">
        <v>58.426415805456799</v>
      </c>
      <c r="U71">
        <v>4.0387965179342303E-2</v>
      </c>
    </row>
    <row r="72" spans="12:21" x14ac:dyDescent="0.25">
      <c r="L72" s="21">
        <v>2</v>
      </c>
      <c r="M72" s="21">
        <v>230</v>
      </c>
      <c r="N72">
        <v>73</v>
      </c>
      <c r="O72">
        <v>27.550793818893599</v>
      </c>
      <c r="P72">
        <v>4.59510191945528E-2</v>
      </c>
      <c r="Q72">
        <v>41.580176854298202</v>
      </c>
      <c r="R72">
        <v>3.5281121195316102E-2</v>
      </c>
      <c r="S72">
        <v>41.615457975493499</v>
      </c>
      <c r="T72">
        <v>58.378800836849699</v>
      </c>
      <c r="U72">
        <v>4.4746709367437E-2</v>
      </c>
    </row>
    <row r="73" spans="12:21" x14ac:dyDescent="0.25">
      <c r="L73" s="21">
        <v>2</v>
      </c>
      <c r="M73" s="21">
        <v>330</v>
      </c>
      <c r="N73">
        <v>101</v>
      </c>
      <c r="O73">
        <v>29.0041204959768</v>
      </c>
      <c r="P73">
        <v>5.1987856595917099E-2</v>
      </c>
      <c r="Q73">
        <v>41.615457975493499</v>
      </c>
      <c r="R73">
        <v>4.3244646950320403E-2</v>
      </c>
      <c r="S73">
        <v>41.658702622443798</v>
      </c>
      <c r="T73">
        <v>58.235730027689598</v>
      </c>
      <c r="U73">
        <v>5.08567604677055E-2</v>
      </c>
    </row>
    <row r="74" spans="12:21" x14ac:dyDescent="0.25">
      <c r="L74" s="21">
        <v>2</v>
      </c>
      <c r="M74" s="21">
        <v>40</v>
      </c>
      <c r="N74">
        <v>8</v>
      </c>
      <c r="O74">
        <v>25.134762257570099</v>
      </c>
      <c r="P74">
        <v>3.8594635296486803E-2</v>
      </c>
      <c r="Q74">
        <v>41.658702622443798</v>
      </c>
      <c r="R74">
        <v>5.1297377556141097E-2</v>
      </c>
      <c r="S74">
        <v>41.71</v>
      </c>
      <c r="T74">
        <v>58.2235448732294</v>
      </c>
      <c r="U74">
        <v>3.73314937982447E-2</v>
      </c>
    </row>
    <row r="75" spans="12:21" x14ac:dyDescent="0.25">
      <c r="L75">
        <v>3</v>
      </c>
      <c r="M75" s="22">
        <v>850</v>
      </c>
      <c r="N75">
        <v>173</v>
      </c>
      <c r="O75">
        <v>22.127380801099601</v>
      </c>
      <c r="P75">
        <v>3.55110889785318E-2</v>
      </c>
      <c r="Q75">
        <v>38.33</v>
      </c>
      <c r="R75">
        <v>2.7403980936361001E-2</v>
      </c>
      <c r="S75">
        <v>38.4644915343466</v>
      </c>
      <c r="T75">
        <v>61.218206717113198</v>
      </c>
      <c r="U75">
        <v>3.3024817652402998E-2</v>
      </c>
    </row>
    <row r="76" spans="12:21" x14ac:dyDescent="0.25">
      <c r="L76" s="22">
        <v>3</v>
      </c>
      <c r="M76" s="22">
        <v>627</v>
      </c>
      <c r="N76">
        <v>150</v>
      </c>
      <c r="O76">
        <v>27.412706952951702</v>
      </c>
      <c r="P76">
        <v>5.3703940748002298E-2</v>
      </c>
      <c r="Q76">
        <v>38.4644915343466</v>
      </c>
      <c r="R76">
        <v>3.5508465653357101E-2</v>
      </c>
      <c r="S76">
        <v>38.5</v>
      </c>
      <c r="T76">
        <v>61.317973186636699</v>
      </c>
      <c r="U76">
        <v>5.1578434112112499E-2</v>
      </c>
    </row>
    <row r="77" spans="12:21" x14ac:dyDescent="0.25">
      <c r="L77" s="22">
        <v>3</v>
      </c>
      <c r="M77" s="22">
        <v>581</v>
      </c>
      <c r="N77">
        <v>141</v>
      </c>
      <c r="O77">
        <v>28.946095701743499</v>
      </c>
      <c r="P77">
        <v>6.3513455149821901E-2</v>
      </c>
      <c r="Q77">
        <v>38.5</v>
      </c>
      <c r="R77">
        <v>3.10810585706651E-2</v>
      </c>
      <c r="S77">
        <v>38.550499647488799</v>
      </c>
      <c r="T77">
        <v>61.399163189352898</v>
      </c>
      <c r="U77">
        <v>6.14723511666578E-2</v>
      </c>
    </row>
    <row r="78" spans="12:21" x14ac:dyDescent="0.25">
      <c r="L78" s="22">
        <v>3</v>
      </c>
      <c r="M78" s="22">
        <v>593</v>
      </c>
      <c r="N78">
        <v>144</v>
      </c>
      <c r="O78">
        <v>28.669425971527701</v>
      </c>
      <c r="P78">
        <v>6.1246153443318199E-2</v>
      </c>
      <c r="Q78">
        <v>38.550499647488799</v>
      </c>
      <c r="R78">
        <v>2.7404454759323699E-2</v>
      </c>
      <c r="S78">
        <v>38.577904102248098</v>
      </c>
      <c r="T78">
        <v>61.488297742714799</v>
      </c>
      <c r="U78">
        <v>5.9199265799646697E-2</v>
      </c>
    </row>
    <row r="79" spans="12:21" x14ac:dyDescent="0.25">
      <c r="L79" s="22">
        <v>3</v>
      </c>
      <c r="M79" s="22">
        <v>914</v>
      </c>
      <c r="N79">
        <v>185</v>
      </c>
      <c r="O79">
        <v>26.364461618479702</v>
      </c>
      <c r="P79">
        <v>4.80563897813523E-2</v>
      </c>
      <c r="Q79">
        <v>38.577904102248098</v>
      </c>
      <c r="R79">
        <v>3.8611687766737103E-2</v>
      </c>
      <c r="S79">
        <v>38.616515790014802</v>
      </c>
      <c r="T79">
        <v>61.485781451701001</v>
      </c>
      <c r="U79">
        <v>4.5877113106080301E-2</v>
      </c>
    </row>
    <row r="80" spans="12:21" x14ac:dyDescent="0.25">
      <c r="L80" s="22">
        <v>3</v>
      </c>
      <c r="M80" s="22">
        <v>916</v>
      </c>
      <c r="N80">
        <v>187</v>
      </c>
      <c r="O80">
        <v>27.657368067882501</v>
      </c>
      <c r="P80">
        <v>5.4176821670920999E-2</v>
      </c>
      <c r="Q80">
        <v>38.616515790014802</v>
      </c>
      <c r="R80">
        <v>3.1391529586652499E-2</v>
      </c>
      <c r="S80">
        <v>38.647907319601401</v>
      </c>
      <c r="T80">
        <v>61.490672380007503</v>
      </c>
      <c r="U80">
        <v>5.2057261465848603E-2</v>
      </c>
    </row>
    <row r="81" spans="12:21" x14ac:dyDescent="0.25">
      <c r="L81" s="22">
        <v>3</v>
      </c>
      <c r="M81" s="22">
        <v>871</v>
      </c>
      <c r="N81">
        <v>176</v>
      </c>
      <c r="O81">
        <v>24.188880918549799</v>
      </c>
      <c r="P81">
        <v>4.0180639484503802E-2</v>
      </c>
      <c r="Q81">
        <v>38.647907319601401</v>
      </c>
      <c r="R81">
        <v>3.4677872380304599E-2</v>
      </c>
      <c r="S81">
        <v>38.682585191981701</v>
      </c>
      <c r="T81">
        <v>61.535284832474701</v>
      </c>
      <c r="U81">
        <v>3.7873039619097902E-2</v>
      </c>
    </row>
    <row r="82" spans="12:21" x14ac:dyDescent="0.25">
      <c r="L82" s="22">
        <v>3</v>
      </c>
      <c r="M82" s="22">
        <v>863</v>
      </c>
      <c r="N82">
        <v>174</v>
      </c>
      <c r="O82">
        <v>26.4275588616403</v>
      </c>
      <c r="P82">
        <v>4.7967577665644703E-2</v>
      </c>
      <c r="Q82">
        <v>38.682585191981701</v>
      </c>
      <c r="R82">
        <v>2.74148080183193E-2</v>
      </c>
      <c r="S82">
        <v>38.71</v>
      </c>
      <c r="T82">
        <v>61.568814832602399</v>
      </c>
      <c r="U82">
        <v>4.5801962532967401E-2</v>
      </c>
    </row>
    <row r="83" spans="12:21" x14ac:dyDescent="0.25">
      <c r="L83" s="22">
        <v>3</v>
      </c>
      <c r="M83" s="22">
        <v>539</v>
      </c>
      <c r="N83">
        <v>137</v>
      </c>
      <c r="O83">
        <v>25.108682998772199</v>
      </c>
      <c r="P83">
        <v>4.1357316198240297E-2</v>
      </c>
      <c r="Q83">
        <v>38.71</v>
      </c>
      <c r="R83">
        <v>4.8664325335736801E-2</v>
      </c>
      <c r="S83">
        <v>39.334353697460699</v>
      </c>
      <c r="T83">
        <v>61.672665760238303</v>
      </c>
      <c r="U83">
        <v>3.92219283747531E-2</v>
      </c>
    </row>
    <row r="84" spans="12:21" x14ac:dyDescent="0.25">
      <c r="L84" s="22">
        <v>3</v>
      </c>
      <c r="M84" s="22">
        <v>454</v>
      </c>
      <c r="N84">
        <v>125</v>
      </c>
      <c r="O84">
        <v>24.121183461367099</v>
      </c>
      <c r="P84">
        <v>3.8505531351433198E-2</v>
      </c>
      <c r="Q84">
        <v>39.334353697460699</v>
      </c>
      <c r="R84">
        <v>3.2247270362861E-2</v>
      </c>
      <c r="S84">
        <v>39.366600967823501</v>
      </c>
      <c r="T84">
        <v>61.714446254173403</v>
      </c>
      <c r="U84">
        <v>3.6315829198799603E-2</v>
      </c>
    </row>
    <row r="85" spans="12:21" x14ac:dyDescent="0.25">
      <c r="L85" s="22">
        <v>3</v>
      </c>
      <c r="M85" s="22">
        <v>488</v>
      </c>
      <c r="N85">
        <v>130</v>
      </c>
      <c r="O85">
        <v>26.6375607167735</v>
      </c>
      <c r="P85">
        <v>4.6486750590005302E-2</v>
      </c>
      <c r="Q85">
        <v>39.366600967823501</v>
      </c>
      <c r="R85">
        <v>3.0314698181704802E-2</v>
      </c>
      <c r="S85">
        <v>39.396915666005199</v>
      </c>
      <c r="T85">
        <v>61.823858885513999</v>
      </c>
      <c r="U85">
        <v>4.4445842658913298E-2</v>
      </c>
    </row>
    <row r="86" spans="12:21" x14ac:dyDescent="0.25">
      <c r="L86" s="22">
        <v>3</v>
      </c>
      <c r="M86" s="22">
        <v>753</v>
      </c>
      <c r="N86">
        <v>164</v>
      </c>
      <c r="O86">
        <v>28.437851733986701</v>
      </c>
      <c r="P86">
        <v>5.4897050987527798E-2</v>
      </c>
      <c r="Q86">
        <v>39.396915666005199</v>
      </c>
      <c r="R86">
        <v>3.6085308821401901E-2</v>
      </c>
      <c r="S86">
        <v>39.433000974826598</v>
      </c>
      <c r="T86">
        <v>61.821241142854902</v>
      </c>
      <c r="U86">
        <v>5.2944270230442798E-2</v>
      </c>
    </row>
    <row r="87" spans="12:21" x14ac:dyDescent="0.25">
      <c r="L87" s="22">
        <v>3</v>
      </c>
      <c r="M87" s="22">
        <v>538</v>
      </c>
      <c r="N87">
        <v>136</v>
      </c>
      <c r="O87">
        <v>25.404890481490799</v>
      </c>
      <c r="P87">
        <v>4.1866639767854902E-2</v>
      </c>
      <c r="Q87">
        <v>39.433000974826598</v>
      </c>
      <c r="R87">
        <v>3.8893587198940802E-2</v>
      </c>
      <c r="S87">
        <v>39.471894562025497</v>
      </c>
      <c r="T87">
        <v>61.926559464961798</v>
      </c>
      <c r="U87">
        <v>3.97563871565303E-2</v>
      </c>
    </row>
    <row r="88" spans="12:21" x14ac:dyDescent="0.25">
      <c r="L88" s="22">
        <v>3</v>
      </c>
      <c r="M88" s="22">
        <v>545</v>
      </c>
      <c r="N88">
        <v>138</v>
      </c>
      <c r="O88">
        <v>24.990742310505901</v>
      </c>
      <c r="P88">
        <v>4.0460361392655297E-2</v>
      </c>
      <c r="Q88">
        <v>39.471894562025497</v>
      </c>
      <c r="R88">
        <v>2.8105437974463798E-2</v>
      </c>
      <c r="S88">
        <v>39.5</v>
      </c>
      <c r="T88">
        <v>61.982900546255898</v>
      </c>
      <c r="U88">
        <v>3.8309826462984503E-2</v>
      </c>
    </row>
    <row r="89" spans="12:21" x14ac:dyDescent="0.25">
      <c r="L89" s="22">
        <v>3</v>
      </c>
      <c r="M89" s="22">
        <v>732</v>
      </c>
      <c r="N89">
        <v>161</v>
      </c>
      <c r="O89">
        <v>28.613877981293399</v>
      </c>
      <c r="P89">
        <v>5.5254303265136598E-2</v>
      </c>
      <c r="Q89">
        <v>39.5</v>
      </c>
      <c r="R89">
        <v>2.9222736867138801E-2</v>
      </c>
      <c r="S89">
        <v>39.562200221485099</v>
      </c>
      <c r="T89">
        <v>62.071138138829099</v>
      </c>
      <c r="U89">
        <v>5.3324706058105797E-2</v>
      </c>
    </row>
    <row r="90" spans="12:21" x14ac:dyDescent="0.25">
      <c r="L90" s="22">
        <v>3</v>
      </c>
      <c r="M90" s="22">
        <v>743</v>
      </c>
      <c r="N90">
        <v>162</v>
      </c>
      <c r="O90">
        <v>25.198457832032201</v>
      </c>
      <c r="P90">
        <v>4.0860412647559199E-2</v>
      </c>
      <c r="Q90">
        <v>39.562200221485099</v>
      </c>
      <c r="R90">
        <v>3.11703378484974E-2</v>
      </c>
      <c r="S90">
        <v>39.5933705593336</v>
      </c>
      <c r="T90">
        <v>62.056279321996598</v>
      </c>
      <c r="U90">
        <v>3.8740186208709497E-2</v>
      </c>
    </row>
    <row r="91" spans="12:21" x14ac:dyDescent="0.25">
      <c r="L91" s="22">
        <v>3</v>
      </c>
      <c r="M91" s="22">
        <v>166</v>
      </c>
      <c r="N91">
        <v>53</v>
      </c>
      <c r="O91">
        <v>24.876502053765599</v>
      </c>
      <c r="P91">
        <v>3.9789825484037998E-2</v>
      </c>
      <c r="Q91">
        <v>39.5933705593336</v>
      </c>
      <c r="R91">
        <v>4.29472578637317E-2</v>
      </c>
      <c r="S91">
        <v>39.636317817197302</v>
      </c>
      <c r="T91">
        <v>62.102958644974201</v>
      </c>
      <c r="U91">
        <v>3.7647428509829398E-2</v>
      </c>
    </row>
    <row r="92" spans="12:21" x14ac:dyDescent="0.25">
      <c r="L92" s="22">
        <v>3</v>
      </c>
      <c r="M92" s="22">
        <v>525</v>
      </c>
      <c r="N92">
        <v>134</v>
      </c>
      <c r="O92">
        <v>27.229236719449101</v>
      </c>
      <c r="P92">
        <v>4.7769826410708399E-2</v>
      </c>
      <c r="Q92">
        <v>39.636317817197302</v>
      </c>
      <c r="R92">
        <v>3.87215755553778E-2</v>
      </c>
      <c r="S92">
        <v>39.675039392752701</v>
      </c>
      <c r="T92">
        <v>62.249070058484897</v>
      </c>
      <c r="U92">
        <v>4.5760625778071697E-2</v>
      </c>
    </row>
    <row r="93" spans="12:21" x14ac:dyDescent="0.25">
      <c r="L93" s="22">
        <v>3</v>
      </c>
      <c r="M93" s="22">
        <v>294</v>
      </c>
      <c r="N93">
        <v>92</v>
      </c>
      <c r="O93">
        <v>23.804775997524501</v>
      </c>
      <c r="P93">
        <v>3.66957786913676E-2</v>
      </c>
      <c r="Q93">
        <v>39.675039392752701</v>
      </c>
      <c r="R93">
        <v>3.4960607247305001E-2</v>
      </c>
      <c r="S93">
        <v>39.71</v>
      </c>
      <c r="T93">
        <v>62.606314248946497</v>
      </c>
      <c r="U93">
        <v>3.44441399492562E-2</v>
      </c>
    </row>
    <row r="94" spans="12:21" x14ac:dyDescent="0.25">
      <c r="L94" s="22">
        <v>3</v>
      </c>
      <c r="M94" s="22">
        <v>393</v>
      </c>
      <c r="N94">
        <v>113</v>
      </c>
      <c r="O94">
        <v>24.5506871210005</v>
      </c>
      <c r="P94">
        <v>3.72573528510102E-2</v>
      </c>
      <c r="Q94">
        <v>39.71</v>
      </c>
      <c r="R94">
        <v>3.6179089955335898E-2</v>
      </c>
      <c r="S94">
        <v>40.3322395620566</v>
      </c>
      <c r="T94">
        <v>62.801035976599501</v>
      </c>
      <c r="U94">
        <v>3.5148205296485401E-2</v>
      </c>
    </row>
    <row r="95" spans="12:21" x14ac:dyDescent="0.25">
      <c r="L95" s="22">
        <v>3</v>
      </c>
      <c r="M95" s="22">
        <v>289</v>
      </c>
      <c r="N95">
        <v>91</v>
      </c>
      <c r="O95">
        <v>28.983210942854601</v>
      </c>
      <c r="P95">
        <v>5.30781390717604E-2</v>
      </c>
      <c r="Q95">
        <v>40.3322395620566</v>
      </c>
      <c r="R95">
        <v>3.1447326830642303E-2</v>
      </c>
      <c r="S95">
        <v>40.363686888887202</v>
      </c>
      <c r="T95">
        <v>62.826972660030101</v>
      </c>
      <c r="U95">
        <v>5.1210571941213402E-2</v>
      </c>
    </row>
    <row r="96" spans="12:21" x14ac:dyDescent="0.25">
      <c r="L96" s="22">
        <v>3</v>
      </c>
      <c r="M96" s="22">
        <v>868</v>
      </c>
      <c r="N96">
        <v>175</v>
      </c>
      <c r="O96">
        <v>28.095091727873299</v>
      </c>
      <c r="P96">
        <v>4.85600587661046E-2</v>
      </c>
      <c r="Q96">
        <v>40.363686888887202</v>
      </c>
      <c r="R96">
        <v>4.23821031402234E-2</v>
      </c>
      <c r="S96">
        <v>40.4060689920274</v>
      </c>
      <c r="T96">
        <v>62.994024245064097</v>
      </c>
      <c r="U96">
        <v>4.6644918097109897E-2</v>
      </c>
    </row>
    <row r="97" spans="12:21" x14ac:dyDescent="0.25">
      <c r="L97" s="22">
        <v>3</v>
      </c>
      <c r="M97" s="22">
        <v>80</v>
      </c>
      <c r="N97">
        <v>23</v>
      </c>
      <c r="O97">
        <v>25.1949978318642</v>
      </c>
      <c r="P97">
        <v>3.86311456767231E-2</v>
      </c>
      <c r="Q97">
        <v>40.4060689920274</v>
      </c>
      <c r="R97">
        <v>6.8962369454894895E-2</v>
      </c>
      <c r="S97">
        <v>40.475031361482301</v>
      </c>
      <c r="T97">
        <v>62.887787165000901</v>
      </c>
      <c r="U97">
        <v>3.6593091736768203E-2</v>
      </c>
    </row>
    <row r="98" spans="12:21" x14ac:dyDescent="0.25">
      <c r="L98" s="22">
        <v>3</v>
      </c>
      <c r="M98" s="22">
        <v>45</v>
      </c>
      <c r="N98">
        <v>9</v>
      </c>
      <c r="O98">
        <v>25.110151497647301</v>
      </c>
      <c r="P98">
        <v>3.8356300582153502E-2</v>
      </c>
      <c r="Q98">
        <v>40.475031361482301</v>
      </c>
      <c r="R98">
        <v>2.49686385177194E-2</v>
      </c>
      <c r="S98">
        <v>40.5</v>
      </c>
      <c r="T98">
        <v>62.837804786525297</v>
      </c>
      <c r="U98">
        <v>3.6316762140429198E-2</v>
      </c>
    </row>
    <row r="99" spans="12:21" x14ac:dyDescent="0.25">
      <c r="L99" s="22">
        <v>3</v>
      </c>
      <c r="M99" s="22">
        <v>144</v>
      </c>
      <c r="N99">
        <v>44</v>
      </c>
      <c r="O99">
        <v>25.275298939698001</v>
      </c>
      <c r="P99">
        <v>3.87108638981584E-2</v>
      </c>
      <c r="Q99">
        <v>40.5</v>
      </c>
      <c r="R99">
        <v>3.38898582539221E-2</v>
      </c>
      <c r="S99">
        <v>40.549559825025497</v>
      </c>
      <c r="T99">
        <v>62.798153817143401</v>
      </c>
      <c r="U99">
        <v>3.66956009548089E-2</v>
      </c>
    </row>
    <row r="100" spans="12:21" x14ac:dyDescent="0.25">
      <c r="L100" s="22">
        <v>3</v>
      </c>
      <c r="M100" s="22">
        <v>236</v>
      </c>
      <c r="N100">
        <v>76</v>
      </c>
      <c r="O100">
        <v>25.666278670780699</v>
      </c>
      <c r="P100">
        <v>3.9709454281685E-2</v>
      </c>
      <c r="Q100">
        <v>40.549559825025497</v>
      </c>
      <c r="R100">
        <v>3.2121627609230298E-2</v>
      </c>
      <c r="S100">
        <v>40.581681452634697</v>
      </c>
      <c r="T100">
        <v>62.738086996030901</v>
      </c>
      <c r="U100">
        <v>3.7723435319701903E-2</v>
      </c>
    </row>
    <row r="101" spans="12:21" x14ac:dyDescent="0.25">
      <c r="L101" s="22">
        <v>3</v>
      </c>
      <c r="M101" s="22">
        <v>146</v>
      </c>
      <c r="N101">
        <v>45</v>
      </c>
      <c r="O101">
        <v>23.6280083295133</v>
      </c>
      <c r="P101">
        <v>3.4807974617685901E-2</v>
      </c>
      <c r="Q101">
        <v>40.581681452634697</v>
      </c>
      <c r="R101">
        <v>2.9193768873505999E-2</v>
      </c>
      <c r="S101">
        <v>40.610875221508103</v>
      </c>
      <c r="T101">
        <v>62.7054419356285</v>
      </c>
      <c r="U101">
        <v>3.27187317477763E-2</v>
      </c>
    </row>
    <row r="102" spans="12:21" x14ac:dyDescent="0.25">
      <c r="L102" s="22">
        <v>3</v>
      </c>
      <c r="M102" s="22">
        <v>67</v>
      </c>
      <c r="N102">
        <v>19</v>
      </c>
      <c r="O102">
        <v>21.730577253346901</v>
      </c>
      <c r="P102">
        <v>3.1308067372171601E-2</v>
      </c>
      <c r="Q102">
        <v>40.610875221508103</v>
      </c>
      <c r="R102">
        <v>2.83469328994185E-2</v>
      </c>
      <c r="S102">
        <v>40.639222154407499</v>
      </c>
      <c r="T102">
        <v>62.666655410592703</v>
      </c>
      <c r="U102">
        <v>2.9096436471997399E-2</v>
      </c>
    </row>
    <row r="103" spans="12:21" x14ac:dyDescent="0.25">
      <c r="L103" s="22">
        <v>3</v>
      </c>
      <c r="M103" s="22">
        <v>186</v>
      </c>
      <c r="N103">
        <v>60</v>
      </c>
      <c r="O103">
        <v>23.3763239694246</v>
      </c>
      <c r="P103">
        <v>3.4221420939496199E-2</v>
      </c>
      <c r="Q103">
        <v>40.639222154407499</v>
      </c>
      <c r="R103">
        <v>3.2929017712196397E-2</v>
      </c>
      <c r="S103">
        <v>40.672151172119698</v>
      </c>
      <c r="T103">
        <v>62.648091295667697</v>
      </c>
      <c r="U103">
        <v>3.2132358978571002E-2</v>
      </c>
    </row>
    <row r="104" spans="12:21" x14ac:dyDescent="0.25">
      <c r="L104" s="22">
        <v>3</v>
      </c>
      <c r="M104" s="22">
        <v>343</v>
      </c>
      <c r="N104">
        <v>102</v>
      </c>
      <c r="O104">
        <v>21.8954753725925</v>
      </c>
      <c r="P104">
        <v>3.1520758380855003E-2</v>
      </c>
      <c r="Q104">
        <v>40.672151172119698</v>
      </c>
      <c r="R104">
        <v>3.7848827880267701E-2</v>
      </c>
      <c r="S104">
        <v>40.71</v>
      </c>
      <c r="T104">
        <v>62.587335209411101</v>
      </c>
      <c r="U104">
        <v>2.9346971169947101E-2</v>
      </c>
    </row>
    <row r="105" spans="12:21" x14ac:dyDescent="0.25">
      <c r="L105" s="22">
        <v>3</v>
      </c>
      <c r="M105" s="22">
        <v>370</v>
      </c>
      <c r="N105">
        <v>106</v>
      </c>
      <c r="O105">
        <v>26.325854219351601</v>
      </c>
      <c r="P105">
        <v>4.0116641819201597E-2</v>
      </c>
      <c r="Q105">
        <v>40.71</v>
      </c>
      <c r="R105">
        <v>2.5196983265312899E-2</v>
      </c>
      <c r="S105">
        <v>41.350030356314903</v>
      </c>
      <c r="T105">
        <v>62.554686976896399</v>
      </c>
      <c r="U105">
        <v>3.8344786970223102E-2</v>
      </c>
    </row>
    <row r="106" spans="12:21" x14ac:dyDescent="0.25">
      <c r="L106" s="22">
        <v>3</v>
      </c>
      <c r="M106" s="22">
        <v>132</v>
      </c>
      <c r="N106">
        <v>42</v>
      </c>
      <c r="O106">
        <v>27.055024831529099</v>
      </c>
      <c r="P106">
        <v>4.2257944717140603E-2</v>
      </c>
      <c r="Q106">
        <v>41.350030356314903</v>
      </c>
      <c r="R106">
        <v>3.8757855703184102E-2</v>
      </c>
      <c r="S106">
        <v>41.388788212018099</v>
      </c>
      <c r="T106">
        <v>62.450699235549102</v>
      </c>
      <c r="U106">
        <v>4.0538384429602302E-2</v>
      </c>
    </row>
    <row r="107" spans="12:21" x14ac:dyDescent="0.25">
      <c r="L107" s="22">
        <v>3</v>
      </c>
      <c r="M107" s="22">
        <v>222</v>
      </c>
      <c r="N107">
        <v>70</v>
      </c>
      <c r="O107">
        <v>21.702552269798002</v>
      </c>
      <c r="P107">
        <v>3.04898563952469E-2</v>
      </c>
      <c r="Q107">
        <v>41.388788212018099</v>
      </c>
      <c r="R107">
        <v>2.81444030539643E-2</v>
      </c>
      <c r="S107">
        <v>41.416932615072</v>
      </c>
      <c r="T107">
        <v>62.416678088974898</v>
      </c>
      <c r="U107">
        <v>2.84749095736248E-2</v>
      </c>
    </row>
    <row r="108" spans="12:21" x14ac:dyDescent="0.25">
      <c r="L108" s="22">
        <v>3</v>
      </c>
      <c r="M108" s="22">
        <v>130</v>
      </c>
      <c r="N108">
        <v>40</v>
      </c>
      <c r="O108">
        <v>29.0713668098361</v>
      </c>
      <c r="P108">
        <v>4.9848579698373703E-2</v>
      </c>
      <c r="Q108">
        <v>41.416932615072</v>
      </c>
      <c r="R108">
        <v>2.9322610995723201E-2</v>
      </c>
      <c r="S108">
        <v>41.446255226067699</v>
      </c>
      <c r="T108">
        <v>62.345147197179699</v>
      </c>
      <c r="U108">
        <v>4.8244577179736098E-2</v>
      </c>
    </row>
    <row r="109" spans="12:21" x14ac:dyDescent="0.25">
      <c r="L109" s="22">
        <v>3</v>
      </c>
      <c r="M109" s="22">
        <v>117</v>
      </c>
      <c r="N109">
        <v>33</v>
      </c>
      <c r="O109">
        <v>27.317145051143299</v>
      </c>
      <c r="P109">
        <v>4.3113555514111702E-2</v>
      </c>
      <c r="Q109">
        <v>41.446255226067699</v>
      </c>
      <c r="R109">
        <v>2.6149523429514598E-2</v>
      </c>
      <c r="S109">
        <v>41.472404749497201</v>
      </c>
      <c r="T109">
        <v>62.127673396751497</v>
      </c>
      <c r="U109">
        <v>4.1462268459400597E-2</v>
      </c>
    </row>
    <row r="110" spans="12:21" x14ac:dyDescent="0.25">
      <c r="L110" s="22">
        <v>3</v>
      </c>
      <c r="M110" s="22">
        <v>55</v>
      </c>
      <c r="N110">
        <v>14</v>
      </c>
      <c r="O110">
        <v>27.5882981569046</v>
      </c>
      <c r="P110">
        <v>4.3973594357182601E-2</v>
      </c>
      <c r="Q110">
        <v>41.472404749497201</v>
      </c>
      <c r="R110">
        <v>2.7595250502775299E-2</v>
      </c>
      <c r="S110">
        <v>41.5</v>
      </c>
      <c r="T110">
        <v>62.066184599687702</v>
      </c>
      <c r="U110">
        <v>4.2342688352865698E-2</v>
      </c>
    </row>
    <row r="111" spans="12:21" x14ac:dyDescent="0.25">
      <c r="L111" s="22">
        <v>3</v>
      </c>
      <c r="M111" s="22">
        <v>14</v>
      </c>
      <c r="N111">
        <v>1</v>
      </c>
      <c r="O111">
        <v>18.3343275751023</v>
      </c>
      <c r="P111">
        <v>2.6312562143662101E-2</v>
      </c>
      <c r="Q111">
        <v>41.5</v>
      </c>
      <c r="R111">
        <v>2.5851723592440298E-2</v>
      </c>
      <c r="S111">
        <v>41.551920442073097</v>
      </c>
      <c r="T111">
        <v>61.840096095671001</v>
      </c>
      <c r="U111">
        <v>2.4148659051528701E-2</v>
      </c>
    </row>
    <row r="112" spans="12:21" x14ac:dyDescent="0.25">
      <c r="L112" s="22">
        <v>3</v>
      </c>
      <c r="M112" s="22">
        <v>164</v>
      </c>
      <c r="N112">
        <v>52</v>
      </c>
      <c r="O112">
        <v>25.409873225676801</v>
      </c>
      <c r="P112">
        <v>3.7648658959398097E-2</v>
      </c>
      <c r="Q112">
        <v>41.551920442073097</v>
      </c>
      <c r="R112">
        <v>3.5652892923583403E-2</v>
      </c>
      <c r="S112">
        <v>41.587573334996598</v>
      </c>
      <c r="T112">
        <v>61.824772753669997</v>
      </c>
      <c r="U112">
        <v>3.5963990993702399E-2</v>
      </c>
    </row>
    <row r="113" spans="12:21" x14ac:dyDescent="0.25">
      <c r="L113" s="22">
        <v>3</v>
      </c>
      <c r="M113" s="22">
        <v>103</v>
      </c>
      <c r="N113">
        <v>28</v>
      </c>
      <c r="O113">
        <v>27.364111857868998</v>
      </c>
      <c r="P113">
        <v>4.3127642391290702E-2</v>
      </c>
      <c r="Q113">
        <v>41.587573334996598</v>
      </c>
      <c r="R113">
        <v>2.4935665075556699E-2</v>
      </c>
      <c r="S113">
        <v>41.612509000072201</v>
      </c>
      <c r="T113">
        <v>61.7707555747863</v>
      </c>
      <c r="U113">
        <v>4.1541033811463297E-2</v>
      </c>
    </row>
    <row r="114" spans="12:21" x14ac:dyDescent="0.25">
      <c r="L114" s="22">
        <v>3</v>
      </c>
      <c r="M114" s="22">
        <v>120</v>
      </c>
      <c r="N114">
        <v>35</v>
      </c>
      <c r="O114">
        <v>26.661887316069599</v>
      </c>
      <c r="P114">
        <v>4.09373821943778E-2</v>
      </c>
      <c r="Q114">
        <v>41.612509000072201</v>
      </c>
      <c r="R114">
        <v>2.3428379277817098E-2</v>
      </c>
      <c r="S114">
        <v>41.635937379349997</v>
      </c>
      <c r="T114">
        <v>61.733662891121703</v>
      </c>
      <c r="U114">
        <v>3.9330462650626299E-2</v>
      </c>
    </row>
    <row r="115" spans="12:21" x14ac:dyDescent="0.25">
      <c r="L115" s="22">
        <v>3</v>
      </c>
      <c r="M115" s="22">
        <v>275</v>
      </c>
      <c r="N115">
        <v>89</v>
      </c>
      <c r="O115">
        <v>26.828878949166501</v>
      </c>
      <c r="P115">
        <v>4.1384717433800199E-2</v>
      </c>
      <c r="Q115">
        <v>41.635937379349997</v>
      </c>
      <c r="R115">
        <v>4.3572737192937402E-2</v>
      </c>
      <c r="S115">
        <v>41.6795101165429</v>
      </c>
      <c r="T115">
        <v>61.632174512340598</v>
      </c>
      <c r="U115">
        <v>3.9802697436912997E-2</v>
      </c>
    </row>
    <row r="116" spans="12:21" x14ac:dyDescent="0.25">
      <c r="L116" s="22">
        <v>3</v>
      </c>
      <c r="M116" s="22">
        <v>187</v>
      </c>
      <c r="N116">
        <v>61</v>
      </c>
      <c r="O116">
        <v>29.510346141136001</v>
      </c>
      <c r="P116">
        <v>5.1461394414190703E-2</v>
      </c>
      <c r="Q116">
        <v>41.6795101165429</v>
      </c>
      <c r="R116">
        <v>3.0489883457070901E-2</v>
      </c>
      <c r="S116">
        <v>41.71</v>
      </c>
      <c r="T116">
        <v>61.589144186581201</v>
      </c>
      <c r="U116">
        <v>4.9992639420077797E-2</v>
      </c>
    </row>
    <row r="117" spans="12:21" x14ac:dyDescent="0.25">
      <c r="L117">
        <v>4</v>
      </c>
      <c r="M117" s="23">
        <v>92</v>
      </c>
      <c r="N117">
        <v>25</v>
      </c>
      <c r="O117">
        <v>22.017173860426698</v>
      </c>
      <c r="P117">
        <v>3.6574904125265401E-2</v>
      </c>
      <c r="Q117">
        <v>38.33</v>
      </c>
      <c r="R117">
        <v>2.14465937762825E-2</v>
      </c>
      <c r="S117">
        <v>38.5</v>
      </c>
      <c r="T117">
        <v>58.181168092146002</v>
      </c>
      <c r="U117">
        <v>3.4530596078319702E-2</v>
      </c>
    </row>
    <row r="118" spans="12:21" x14ac:dyDescent="0.25">
      <c r="L118" s="23">
        <v>4</v>
      </c>
      <c r="M118" s="23">
        <v>203</v>
      </c>
      <c r="N118">
        <v>66</v>
      </c>
      <c r="O118">
        <v>23.164141415746499</v>
      </c>
      <c r="P118">
        <v>3.93121086570535E-2</v>
      </c>
      <c r="Q118">
        <v>38.5</v>
      </c>
      <c r="R118">
        <v>3.0218895697382699E-2</v>
      </c>
      <c r="S118">
        <v>38.570118446576103</v>
      </c>
      <c r="T118">
        <v>58.125482112653501</v>
      </c>
      <c r="U118">
        <v>3.7370144423498397E-2</v>
      </c>
    </row>
    <row r="119" spans="12:21" x14ac:dyDescent="0.25">
      <c r="L119" s="23">
        <v>4</v>
      </c>
      <c r="M119" s="23">
        <v>428</v>
      </c>
      <c r="N119">
        <v>120</v>
      </c>
      <c r="O119">
        <v>27.081441559983599</v>
      </c>
      <c r="P119">
        <v>5.4104658506051201E-2</v>
      </c>
      <c r="Q119">
        <v>38.570118446576103</v>
      </c>
      <c r="R119">
        <v>3.9298566214538103E-2</v>
      </c>
      <c r="S119">
        <v>38.609417012790601</v>
      </c>
      <c r="T119">
        <v>58.066462342767998</v>
      </c>
      <c r="U119">
        <v>5.2393554718945898E-2</v>
      </c>
    </row>
    <row r="120" spans="12:21" x14ac:dyDescent="0.25">
      <c r="L120" s="23">
        <v>4</v>
      </c>
      <c r="M120" s="23">
        <v>161</v>
      </c>
      <c r="N120">
        <v>51</v>
      </c>
      <c r="O120">
        <v>23.5530699906469</v>
      </c>
      <c r="P120">
        <v>4.0278101602390599E-2</v>
      </c>
      <c r="Q120">
        <v>38.609417012790601</v>
      </c>
      <c r="R120">
        <v>3.7671177537838101E-2</v>
      </c>
      <c r="S120">
        <v>38.647088190328503</v>
      </c>
      <c r="T120">
        <v>58.049328917249099</v>
      </c>
      <c r="U120">
        <v>3.83898390804445E-2</v>
      </c>
    </row>
    <row r="121" spans="12:21" x14ac:dyDescent="0.25">
      <c r="L121" s="23">
        <v>4</v>
      </c>
      <c r="M121" s="23">
        <v>232</v>
      </c>
      <c r="N121">
        <v>74</v>
      </c>
      <c r="O121">
        <v>25.322963287113499</v>
      </c>
      <c r="P121">
        <v>4.6037801480280402E-2</v>
      </c>
      <c r="Q121">
        <v>38.647088190328503</v>
      </c>
      <c r="R121">
        <v>2.9222650585179599E-2</v>
      </c>
      <c r="S121">
        <v>38.676310840913601</v>
      </c>
      <c r="T121">
        <v>57.982754451085903</v>
      </c>
      <c r="U121">
        <v>4.4269900620972802E-2</v>
      </c>
    </row>
    <row r="122" spans="12:21" x14ac:dyDescent="0.25">
      <c r="L122" s="23">
        <v>4</v>
      </c>
      <c r="M122" s="23">
        <v>110</v>
      </c>
      <c r="N122">
        <v>30</v>
      </c>
      <c r="O122">
        <v>25.200409737073102</v>
      </c>
      <c r="P122">
        <v>4.5523338885778898E-2</v>
      </c>
      <c r="Q122">
        <v>38.676310840913601</v>
      </c>
      <c r="R122">
        <v>3.3689159086331202E-2</v>
      </c>
      <c r="S122">
        <v>38.71</v>
      </c>
      <c r="T122">
        <v>57.9324934794301</v>
      </c>
      <c r="U122">
        <v>4.3762375338353698E-2</v>
      </c>
    </row>
    <row r="123" spans="12:21" x14ac:dyDescent="0.25">
      <c r="L123" s="23">
        <v>4</v>
      </c>
      <c r="M123" s="23">
        <v>124</v>
      </c>
      <c r="N123">
        <v>37</v>
      </c>
      <c r="O123">
        <v>24.217740218917498</v>
      </c>
      <c r="P123">
        <v>4.0832821944780801E-2</v>
      </c>
      <c r="Q123">
        <v>38.71</v>
      </c>
      <c r="R123">
        <v>2.9493444964433398E-2</v>
      </c>
      <c r="S123">
        <v>39.332373969028097</v>
      </c>
      <c r="T123">
        <v>57.9148208645761</v>
      </c>
      <c r="U123">
        <v>3.9138745148004597E-2</v>
      </c>
    </row>
    <row r="124" spans="12:21" x14ac:dyDescent="0.25">
      <c r="L124" s="23">
        <v>4</v>
      </c>
      <c r="M124" s="23">
        <v>426</v>
      </c>
      <c r="N124">
        <v>119</v>
      </c>
      <c r="O124">
        <v>25.888708715542599</v>
      </c>
      <c r="P124">
        <v>4.6244149125893197E-2</v>
      </c>
      <c r="Q124">
        <v>39.332373969028097</v>
      </c>
      <c r="R124">
        <v>3.7004506662792397E-2</v>
      </c>
      <c r="S124">
        <v>39.369378475690901</v>
      </c>
      <c r="T124">
        <v>57.918847160655702</v>
      </c>
      <c r="U124">
        <v>4.4641207780826003E-2</v>
      </c>
    </row>
    <row r="125" spans="12:21" x14ac:dyDescent="0.25">
      <c r="L125" s="23">
        <v>4</v>
      </c>
      <c r="M125" s="23">
        <v>303</v>
      </c>
      <c r="N125">
        <v>95</v>
      </c>
      <c r="O125">
        <v>26.3801952539132</v>
      </c>
      <c r="P125">
        <v>4.8095179619609803E-2</v>
      </c>
      <c r="Q125">
        <v>39.369378475690901</v>
      </c>
      <c r="R125">
        <v>3.7877038806087102E-2</v>
      </c>
      <c r="S125">
        <v>39.407255514497002</v>
      </c>
      <c r="T125">
        <v>57.876191588565902</v>
      </c>
      <c r="U125">
        <v>4.6527443061722899E-2</v>
      </c>
    </row>
    <row r="126" spans="12:21" x14ac:dyDescent="0.25">
      <c r="L126" s="23">
        <v>4</v>
      </c>
      <c r="M126" s="23">
        <v>49</v>
      </c>
      <c r="N126">
        <v>11</v>
      </c>
      <c r="O126">
        <v>26.937126488218102</v>
      </c>
      <c r="P126">
        <v>5.0445091397164202E-2</v>
      </c>
      <c r="Q126">
        <v>39.407255514497002</v>
      </c>
      <c r="R126">
        <v>4.6907723484098003E-2</v>
      </c>
      <c r="S126">
        <v>39.454163237981</v>
      </c>
      <c r="T126">
        <v>57.764482646642101</v>
      </c>
      <c r="U126">
        <v>4.8927098995465698E-2</v>
      </c>
    </row>
    <row r="127" spans="12:21" x14ac:dyDescent="0.25">
      <c r="L127" s="23">
        <v>4</v>
      </c>
      <c r="M127" s="23">
        <v>301</v>
      </c>
      <c r="N127">
        <v>94</v>
      </c>
      <c r="O127">
        <v>25.302592786122499</v>
      </c>
      <c r="P127">
        <v>4.3961403394161901E-2</v>
      </c>
      <c r="Q127">
        <v>39.454163237981</v>
      </c>
      <c r="R127">
        <v>4.5836762018932498E-2</v>
      </c>
      <c r="S127">
        <v>39.5</v>
      </c>
      <c r="T127">
        <v>57.711975181475303</v>
      </c>
      <c r="U127">
        <v>4.2382334328821498E-2</v>
      </c>
    </row>
    <row r="128" spans="12:21" x14ac:dyDescent="0.25">
      <c r="L128" s="23">
        <v>4</v>
      </c>
      <c r="M128" s="23">
        <v>202</v>
      </c>
      <c r="N128">
        <v>65</v>
      </c>
      <c r="O128">
        <v>24.792180640382</v>
      </c>
      <c r="P128">
        <v>4.2256983435886498E-2</v>
      </c>
      <c r="Q128">
        <v>39.5</v>
      </c>
      <c r="R128">
        <v>2.6444395011825501E-2</v>
      </c>
      <c r="S128">
        <v>39.541422907614503</v>
      </c>
      <c r="T128">
        <v>57.6709055792412</v>
      </c>
      <c r="U128">
        <v>4.0668121337703401E-2</v>
      </c>
    </row>
    <row r="129" spans="12:21" x14ac:dyDescent="0.25">
      <c r="L129" s="23">
        <v>4</v>
      </c>
      <c r="M129" s="23">
        <v>115</v>
      </c>
      <c r="N129">
        <v>32</v>
      </c>
      <c r="O129">
        <v>26.959809150152001</v>
      </c>
      <c r="P129">
        <v>5.02242243358101E-2</v>
      </c>
      <c r="Q129">
        <v>39.541422907614503</v>
      </c>
      <c r="R129">
        <v>3.4102967315062599E-2</v>
      </c>
      <c r="S129">
        <v>39.575525874929497</v>
      </c>
      <c r="T129">
        <v>57.647238278409198</v>
      </c>
      <c r="U129">
        <v>4.8742707497363397E-2</v>
      </c>
    </row>
    <row r="130" spans="12:21" x14ac:dyDescent="0.25">
      <c r="L130" s="23">
        <v>4</v>
      </c>
      <c r="M130" s="23">
        <v>235</v>
      </c>
      <c r="N130">
        <v>75</v>
      </c>
      <c r="O130">
        <v>25.858660060730301</v>
      </c>
      <c r="P130">
        <v>4.5694022173651497E-2</v>
      </c>
      <c r="Q130">
        <v>39.575525874929497</v>
      </c>
      <c r="R130">
        <v>3.7486969681052203E-2</v>
      </c>
      <c r="S130">
        <v>39.613012844610502</v>
      </c>
      <c r="T130">
        <v>57.593356814175202</v>
      </c>
      <c r="U130">
        <v>4.4175916389208598E-2</v>
      </c>
    </row>
    <row r="131" spans="12:21" x14ac:dyDescent="0.25">
      <c r="L131" s="23">
        <v>4</v>
      </c>
      <c r="M131" s="23">
        <v>154</v>
      </c>
      <c r="N131">
        <v>49</v>
      </c>
      <c r="O131">
        <v>24.647029127955602</v>
      </c>
      <c r="P131">
        <v>4.16445910170073E-2</v>
      </c>
      <c r="Q131">
        <v>39.613012844610502</v>
      </c>
      <c r="R131">
        <v>3.2491655343272197E-2</v>
      </c>
      <c r="S131">
        <v>39.645504499953802</v>
      </c>
      <c r="T131">
        <v>57.575900122016797</v>
      </c>
      <c r="U131">
        <v>4.007977996868E-2</v>
      </c>
    </row>
    <row r="132" spans="12:21" x14ac:dyDescent="0.25">
      <c r="L132" s="23">
        <v>4</v>
      </c>
      <c r="M132" s="23">
        <v>113</v>
      </c>
      <c r="N132">
        <v>31</v>
      </c>
      <c r="O132">
        <v>29.284435671577501</v>
      </c>
      <c r="P132">
        <v>6.3597337825877995E-2</v>
      </c>
      <c r="Q132">
        <v>39.645504499953802</v>
      </c>
      <c r="R132">
        <v>3.4668864980268603E-2</v>
      </c>
      <c r="S132">
        <v>39.680173364934099</v>
      </c>
      <c r="T132">
        <v>57.390866652199698</v>
      </c>
      <c r="U132">
        <v>6.2277720965986702E-2</v>
      </c>
    </row>
    <row r="133" spans="12:21" x14ac:dyDescent="0.25">
      <c r="L133" s="23">
        <v>4</v>
      </c>
      <c r="M133" s="23">
        <v>93</v>
      </c>
      <c r="N133">
        <v>26</v>
      </c>
      <c r="O133">
        <v>25.419118285475101</v>
      </c>
      <c r="P133">
        <v>4.40555702087123E-2</v>
      </c>
      <c r="Q133">
        <v>39.680173364934099</v>
      </c>
      <c r="R133">
        <v>2.9826635065909698E-2</v>
      </c>
      <c r="S133">
        <v>39.71</v>
      </c>
      <c r="T133">
        <v>57.357596720533699</v>
      </c>
      <c r="U133">
        <v>4.2562404355988001E-2</v>
      </c>
    </row>
    <row r="134" spans="12:21" x14ac:dyDescent="0.25">
      <c r="L134" s="23">
        <v>4</v>
      </c>
      <c r="M134" s="23">
        <v>213</v>
      </c>
      <c r="N134">
        <v>68</v>
      </c>
      <c r="O134">
        <v>26.6941062554003</v>
      </c>
      <c r="P134">
        <v>4.7188022179938199E-2</v>
      </c>
      <c r="Q134">
        <v>39.71</v>
      </c>
      <c r="R134">
        <v>2.8239800223282201E-2</v>
      </c>
      <c r="S134">
        <v>40.338350807250301</v>
      </c>
      <c r="T134">
        <v>57.044597440129998</v>
      </c>
      <c r="U134">
        <v>4.58930023710096E-2</v>
      </c>
    </row>
    <row r="135" spans="12:21" x14ac:dyDescent="0.25">
      <c r="L135" s="23">
        <v>4</v>
      </c>
      <c r="M135" s="23">
        <v>125</v>
      </c>
      <c r="N135">
        <v>38</v>
      </c>
      <c r="O135">
        <v>28.711239324346099</v>
      </c>
      <c r="P135">
        <v>5.6626033656298397E-2</v>
      </c>
      <c r="Q135">
        <v>40.338350807250301</v>
      </c>
      <c r="R135">
        <v>2.7810645777091102E-2</v>
      </c>
      <c r="S135">
        <v>40.366161453027402</v>
      </c>
      <c r="T135">
        <v>56.992837710714703</v>
      </c>
      <c r="U135">
        <v>5.54165661413192E-2</v>
      </c>
    </row>
    <row r="136" spans="12:21" x14ac:dyDescent="0.25">
      <c r="L136" s="23">
        <v>4</v>
      </c>
      <c r="M136" s="23">
        <v>71</v>
      </c>
      <c r="N136">
        <v>20</v>
      </c>
      <c r="O136">
        <v>24.9983778448881</v>
      </c>
      <c r="P136">
        <v>4.1453378782579701E-2</v>
      </c>
      <c r="Q136">
        <v>40.366161453027402</v>
      </c>
      <c r="R136">
        <v>3.1268505113835401E-2</v>
      </c>
      <c r="S136">
        <v>40.397429958141203</v>
      </c>
      <c r="T136">
        <v>56.980902078615202</v>
      </c>
      <c r="U136">
        <v>4.0113301270662503E-2</v>
      </c>
    </row>
    <row r="137" spans="12:21" x14ac:dyDescent="0.25">
      <c r="L137" s="23">
        <v>4</v>
      </c>
      <c r="M137" s="23">
        <v>48</v>
      </c>
      <c r="N137">
        <v>10</v>
      </c>
      <c r="O137">
        <v>25.333906814801502</v>
      </c>
      <c r="P137">
        <v>4.2382865212528001E-2</v>
      </c>
      <c r="Q137">
        <v>40.397429958141203</v>
      </c>
      <c r="R137">
        <v>2.9307878514807598E-2</v>
      </c>
      <c r="S137">
        <v>40.426737836656002</v>
      </c>
      <c r="T137">
        <v>56.962979263850102</v>
      </c>
      <c r="U137">
        <v>4.1060570894392301E-2</v>
      </c>
    </row>
    <row r="138" spans="12:21" x14ac:dyDescent="0.25">
      <c r="L138" s="23">
        <v>4</v>
      </c>
      <c r="M138" s="23">
        <v>35</v>
      </c>
      <c r="N138">
        <v>7</v>
      </c>
      <c r="O138">
        <v>29.182963937527798</v>
      </c>
      <c r="P138">
        <v>5.91319787575387E-2</v>
      </c>
      <c r="Q138">
        <v>40.426737836656002</v>
      </c>
      <c r="R138">
        <v>3.0546556442492399E-2</v>
      </c>
      <c r="S138">
        <v>40.457284393098497</v>
      </c>
      <c r="T138">
        <v>56.906613525313396</v>
      </c>
      <c r="U138">
        <v>5.79653196962766E-2</v>
      </c>
    </row>
    <row r="139" spans="12:21" x14ac:dyDescent="0.25">
      <c r="L139" s="23">
        <v>4</v>
      </c>
      <c r="M139" s="23">
        <v>304</v>
      </c>
      <c r="N139">
        <v>96</v>
      </c>
      <c r="O139">
        <v>26.3660136824167</v>
      </c>
      <c r="P139">
        <v>4.5692833791246702E-2</v>
      </c>
      <c r="Q139">
        <v>40.457284393098497</v>
      </c>
      <c r="R139">
        <v>4.2715606901498997E-2</v>
      </c>
      <c r="S139">
        <v>40.5</v>
      </c>
      <c r="T139">
        <v>56.883086195339096</v>
      </c>
      <c r="U139">
        <v>4.4437626782607598E-2</v>
      </c>
    </row>
    <row r="140" spans="12:21" x14ac:dyDescent="0.25">
      <c r="L140" s="23">
        <v>4</v>
      </c>
      <c r="M140" s="23">
        <v>214</v>
      </c>
      <c r="N140">
        <v>69</v>
      </c>
      <c r="O140">
        <v>25.340146482708601</v>
      </c>
      <c r="P140">
        <v>4.2207887457038497E-2</v>
      </c>
      <c r="Q140">
        <v>40.5</v>
      </c>
      <c r="R140">
        <v>3.3695683800600798E-2</v>
      </c>
      <c r="S140">
        <v>40.565030996824397</v>
      </c>
      <c r="T140">
        <v>56.826050526928697</v>
      </c>
      <c r="U140">
        <v>4.0929021214151602E-2</v>
      </c>
    </row>
    <row r="141" spans="12:21" x14ac:dyDescent="0.25">
      <c r="L141" s="23">
        <v>4</v>
      </c>
      <c r="M141" s="23">
        <v>179</v>
      </c>
      <c r="N141">
        <v>57</v>
      </c>
      <c r="O141">
        <v>22.948770441227701</v>
      </c>
      <c r="P141">
        <v>3.6162636321037701E-2</v>
      </c>
      <c r="Q141">
        <v>40.565030996824397</v>
      </c>
      <c r="R141">
        <v>3.1135965191457199E-2</v>
      </c>
      <c r="S141">
        <v>40.596166962015801</v>
      </c>
      <c r="T141">
        <v>56.648090470103398</v>
      </c>
      <c r="U141">
        <v>3.4804554746414897E-2</v>
      </c>
    </row>
    <row r="142" spans="12:21" x14ac:dyDescent="0.25">
      <c r="L142" s="23">
        <v>4</v>
      </c>
      <c r="M142" s="23">
        <v>150</v>
      </c>
      <c r="N142">
        <v>48</v>
      </c>
      <c r="O142">
        <v>24.004912642797599</v>
      </c>
      <c r="P142">
        <v>3.85901390437298E-2</v>
      </c>
      <c r="Q142">
        <v>40.596166962015801</v>
      </c>
      <c r="R142">
        <v>2.3677202269292302E-2</v>
      </c>
      <c r="S142">
        <v>40.619844164285098</v>
      </c>
      <c r="T142">
        <v>56.607657925537701</v>
      </c>
      <c r="U142">
        <v>3.7291374891570001E-2</v>
      </c>
    </row>
    <row r="143" spans="12:21" x14ac:dyDescent="0.25">
      <c r="L143" s="23">
        <v>4</v>
      </c>
      <c r="M143" s="23">
        <v>789</v>
      </c>
      <c r="N143">
        <v>167</v>
      </c>
      <c r="O143">
        <v>25.782187678141199</v>
      </c>
      <c r="P143">
        <v>4.3499861055915003E-2</v>
      </c>
      <c r="Q143">
        <v>40.619844164285098</v>
      </c>
      <c r="R143">
        <v>5.7164598690270699E-2</v>
      </c>
      <c r="S143">
        <v>40.677008762975298</v>
      </c>
      <c r="T143">
        <v>56.568274891016202</v>
      </c>
      <c r="U143">
        <v>4.2287217593084403E-2</v>
      </c>
    </row>
    <row r="144" spans="12:21" x14ac:dyDescent="0.25">
      <c r="L144" s="23">
        <v>4</v>
      </c>
      <c r="M144" s="23">
        <v>911</v>
      </c>
      <c r="N144">
        <v>183</v>
      </c>
      <c r="O144">
        <v>25.411011376552999</v>
      </c>
      <c r="P144">
        <v>4.2264626420866702E-2</v>
      </c>
      <c r="Q144">
        <v>40.677008762975298</v>
      </c>
      <c r="R144">
        <v>3.2991237024622103E-2</v>
      </c>
      <c r="S144">
        <v>40.71</v>
      </c>
      <c r="T144">
        <v>56.603565116914602</v>
      </c>
      <c r="U144">
        <v>4.1041080115152603E-2</v>
      </c>
    </row>
    <row r="145" spans="12:21" x14ac:dyDescent="0.25">
      <c r="L145" s="23">
        <v>4</v>
      </c>
      <c r="M145" s="23">
        <v>645</v>
      </c>
      <c r="N145">
        <v>152</v>
      </c>
      <c r="O145">
        <v>25.371102524242801</v>
      </c>
      <c r="P145">
        <v>4.0896047061939E-2</v>
      </c>
      <c r="Q145">
        <v>40.71</v>
      </c>
      <c r="R145">
        <v>3.7694742321835603E-2</v>
      </c>
      <c r="S145">
        <v>41.3514584983986</v>
      </c>
      <c r="T145">
        <v>56.489867118424598</v>
      </c>
      <c r="U145">
        <v>3.9783655090722403E-2</v>
      </c>
    </row>
    <row r="146" spans="12:21" x14ac:dyDescent="0.25">
      <c r="L146" s="23">
        <v>4</v>
      </c>
      <c r="M146" s="23">
        <v>449</v>
      </c>
      <c r="N146">
        <v>123</v>
      </c>
      <c r="O146">
        <v>29.709343550696399</v>
      </c>
      <c r="P146">
        <v>5.84737784949491E-2</v>
      </c>
      <c r="Q146">
        <v>41.3514584983986</v>
      </c>
      <c r="R146">
        <v>2.8098901198973202E-2</v>
      </c>
      <c r="S146">
        <v>41.379557399597502</v>
      </c>
      <c r="T146">
        <v>56.407919088421501</v>
      </c>
      <c r="U146">
        <v>5.7506487981227802E-2</v>
      </c>
    </row>
    <row r="147" spans="12:21" x14ac:dyDescent="0.25">
      <c r="L147" s="23">
        <v>4</v>
      </c>
      <c r="M147" s="23">
        <v>390</v>
      </c>
      <c r="N147">
        <v>111</v>
      </c>
      <c r="O147">
        <v>24.295765246543802</v>
      </c>
      <c r="P147">
        <v>3.8054598126236398E-2</v>
      </c>
      <c r="Q147">
        <v>41.379557399597502</v>
      </c>
      <c r="R147">
        <v>4.6266332090763501E-2</v>
      </c>
      <c r="S147">
        <v>41.425823731688297</v>
      </c>
      <c r="T147">
        <v>56.407120864312503</v>
      </c>
      <c r="U147">
        <v>3.6924268470737702E-2</v>
      </c>
    </row>
    <row r="148" spans="12:21" x14ac:dyDescent="0.25">
      <c r="L148" s="23">
        <v>4</v>
      </c>
      <c r="M148" s="23">
        <v>659</v>
      </c>
      <c r="N148">
        <v>153</v>
      </c>
      <c r="O148">
        <v>29.613879404086401</v>
      </c>
      <c r="P148">
        <v>5.7572271245425598E-2</v>
      </c>
      <c r="Q148">
        <v>41.425823731688297</v>
      </c>
      <c r="R148">
        <v>3.5103241580582402E-2</v>
      </c>
      <c r="S148">
        <v>41.460926973268897</v>
      </c>
      <c r="T148">
        <v>56.399194349987098</v>
      </c>
      <c r="U148">
        <v>5.6615661409127001E-2</v>
      </c>
    </row>
    <row r="149" spans="12:21" x14ac:dyDescent="0.25">
      <c r="L149" s="23">
        <v>4</v>
      </c>
      <c r="M149" s="23">
        <v>372</v>
      </c>
      <c r="N149">
        <v>108</v>
      </c>
      <c r="O149">
        <v>29.411717220888701</v>
      </c>
      <c r="P149">
        <v>5.6422763597540497E-2</v>
      </c>
      <c r="Q149">
        <v>41.460926973268897</v>
      </c>
      <c r="R149">
        <v>3.90730267311028E-2</v>
      </c>
      <c r="S149">
        <v>41.5</v>
      </c>
      <c r="T149">
        <v>56.266730798917997</v>
      </c>
      <c r="U149">
        <v>5.54816497537967E-2</v>
      </c>
    </row>
    <row r="150" spans="12:21" x14ac:dyDescent="0.25">
      <c r="L150" s="23">
        <v>4</v>
      </c>
      <c r="M150" s="23">
        <v>399</v>
      </c>
      <c r="N150">
        <v>114</v>
      </c>
      <c r="O150">
        <v>27.821252609634001</v>
      </c>
      <c r="P150">
        <v>4.87329734543882E-2</v>
      </c>
      <c r="Q150">
        <v>41.5</v>
      </c>
      <c r="R150">
        <v>2.6505874829135401E-2</v>
      </c>
      <c r="S150">
        <v>41.555133201837897</v>
      </c>
      <c r="T150">
        <v>56.248956629342203</v>
      </c>
      <c r="U150">
        <v>4.7754789708881799E-2</v>
      </c>
    </row>
    <row r="151" spans="12:21" x14ac:dyDescent="0.25">
      <c r="L151" s="23">
        <v>4</v>
      </c>
      <c r="M151" s="23">
        <v>598</v>
      </c>
      <c r="N151">
        <v>146</v>
      </c>
      <c r="O151">
        <v>24.172945927879901</v>
      </c>
      <c r="P151">
        <v>3.7617302933334699E-2</v>
      </c>
      <c r="Q151">
        <v>41.555133201837897</v>
      </c>
      <c r="R151">
        <v>3.26696258348406E-2</v>
      </c>
      <c r="S151">
        <v>41.587802827672697</v>
      </c>
      <c r="T151">
        <v>56.209825062023199</v>
      </c>
      <c r="U151">
        <v>3.6530529330524003E-2</v>
      </c>
    </row>
    <row r="152" spans="12:21" x14ac:dyDescent="0.25">
      <c r="L152" s="23">
        <v>4</v>
      </c>
      <c r="M152" s="23">
        <v>288</v>
      </c>
      <c r="N152">
        <v>90</v>
      </c>
      <c r="O152">
        <v>27.371631578911501</v>
      </c>
      <c r="P152">
        <v>4.6972955342748597E-2</v>
      </c>
      <c r="Q152">
        <v>41.587802827672697</v>
      </c>
      <c r="R152">
        <v>3.03170469674423E-2</v>
      </c>
      <c r="S152">
        <v>41.618119874640101</v>
      </c>
      <c r="T152">
        <v>56.112207032288097</v>
      </c>
      <c r="U152">
        <v>4.6009857540258201E-2</v>
      </c>
    </row>
    <row r="153" spans="12:21" x14ac:dyDescent="0.25">
      <c r="L153" s="23">
        <v>4</v>
      </c>
      <c r="M153" s="23">
        <v>417</v>
      </c>
      <c r="N153">
        <v>118</v>
      </c>
      <c r="O153">
        <v>26.293265868871199</v>
      </c>
      <c r="P153">
        <v>4.32447363107527E-2</v>
      </c>
      <c r="Q153">
        <v>41.618119874640101</v>
      </c>
      <c r="R153">
        <v>2.84124446815354E-2</v>
      </c>
      <c r="S153">
        <v>41.6465323193217</v>
      </c>
      <c r="T153">
        <v>56.0903403001738</v>
      </c>
      <c r="U153">
        <v>4.2250942579351899E-2</v>
      </c>
    </row>
    <row r="154" spans="12:21" x14ac:dyDescent="0.25">
      <c r="L154" s="23">
        <v>4</v>
      </c>
      <c r="M154" s="23">
        <v>468</v>
      </c>
      <c r="N154">
        <v>127</v>
      </c>
      <c r="O154">
        <v>28.748219379496799</v>
      </c>
      <c r="P154">
        <v>5.2498400124684097E-2</v>
      </c>
      <c r="Q154">
        <v>41.6465323193217</v>
      </c>
      <c r="R154">
        <v>3.3584224915931903E-2</v>
      </c>
      <c r="S154">
        <v>41.680116544237599</v>
      </c>
      <c r="T154">
        <v>56.088978691799298</v>
      </c>
      <c r="U154">
        <v>5.1577302375221699E-2</v>
      </c>
    </row>
    <row r="155" spans="12:21" x14ac:dyDescent="0.25">
      <c r="L155" s="23">
        <v>4</v>
      </c>
      <c r="M155" s="23">
        <v>579</v>
      </c>
      <c r="N155">
        <v>140</v>
      </c>
      <c r="O155">
        <v>26.833101496647899</v>
      </c>
      <c r="P155">
        <v>4.4896543685451998E-2</v>
      </c>
      <c r="Q155">
        <v>41.680116544237599</v>
      </c>
      <c r="R155">
        <v>2.9883455762391001E-2</v>
      </c>
      <c r="S155">
        <v>41.71</v>
      </c>
      <c r="T155">
        <v>56.031063632678197</v>
      </c>
      <c r="U155">
        <v>4.3937431041943503E-2</v>
      </c>
    </row>
    <row r="156" spans="12:21" x14ac:dyDescent="0.25">
      <c r="L156">
        <v>5</v>
      </c>
      <c r="M156" s="24">
        <v>323</v>
      </c>
      <c r="N156">
        <v>99</v>
      </c>
      <c r="O156">
        <v>25.362812113756501</v>
      </c>
      <c r="P156">
        <v>4.3581904389493803E-2</v>
      </c>
      <c r="Q156">
        <v>39.33</v>
      </c>
      <c r="R156">
        <v>1.4893467900196199E-2</v>
      </c>
      <c r="S156">
        <v>39.418785950792397</v>
      </c>
      <c r="T156">
        <v>58.923213574625002</v>
      </c>
      <c r="U156">
        <v>4.1834494228218701E-2</v>
      </c>
    </row>
    <row r="157" spans="12:21" x14ac:dyDescent="0.25">
      <c r="L157" s="24">
        <v>5</v>
      </c>
      <c r="M157" s="24">
        <v>626</v>
      </c>
      <c r="N157">
        <v>149</v>
      </c>
      <c r="O157">
        <v>23.991867562400401</v>
      </c>
      <c r="P157">
        <v>3.9336381519765602E-2</v>
      </c>
      <c r="Q157">
        <v>39.418785950792397</v>
      </c>
      <c r="R157">
        <v>3.9524414680586498E-2</v>
      </c>
      <c r="S157">
        <v>39.458310365472897</v>
      </c>
      <c r="T157">
        <v>59.020337234806497</v>
      </c>
      <c r="U157">
        <v>3.7508530909497302E-2</v>
      </c>
    </row>
    <row r="158" spans="12:21" x14ac:dyDescent="0.25">
      <c r="L158" s="24">
        <v>5</v>
      </c>
      <c r="M158" s="24">
        <v>906</v>
      </c>
      <c r="N158">
        <v>180</v>
      </c>
      <c r="O158">
        <v>27.085284268226498</v>
      </c>
      <c r="P158">
        <v>5.0023491495064902E-2</v>
      </c>
      <c r="Q158">
        <v>39.458310365472897</v>
      </c>
      <c r="R158">
        <v>4.1689634527030998E-2</v>
      </c>
      <c r="S158">
        <v>39.5</v>
      </c>
      <c r="T158">
        <v>58.983464332592298</v>
      </c>
      <c r="U158">
        <v>4.8367325308405901E-2</v>
      </c>
    </row>
    <row r="159" spans="12:21" x14ac:dyDescent="0.25">
      <c r="L159" s="24">
        <v>5</v>
      </c>
      <c r="M159" s="24">
        <v>592</v>
      </c>
      <c r="N159">
        <v>143</v>
      </c>
      <c r="O159">
        <v>23.793172284756501</v>
      </c>
      <c r="P159">
        <v>3.8620438096394399E-2</v>
      </c>
      <c r="Q159">
        <v>39.5</v>
      </c>
      <c r="R159">
        <v>4.4023352497943001E-2</v>
      </c>
      <c r="S159">
        <v>39.555079834663502</v>
      </c>
      <c r="T159">
        <v>59.056357901118801</v>
      </c>
      <c r="U159">
        <v>3.67972749569241E-2</v>
      </c>
    </row>
    <row r="160" spans="12:21" x14ac:dyDescent="0.25">
      <c r="L160" s="24">
        <v>5</v>
      </c>
      <c r="M160" s="24">
        <v>748</v>
      </c>
      <c r="N160">
        <v>163</v>
      </c>
      <c r="O160">
        <v>21.646779598158901</v>
      </c>
      <c r="P160">
        <v>3.37141816236032E-2</v>
      </c>
      <c r="Q160">
        <v>39.555079834663502</v>
      </c>
      <c r="R160">
        <v>3.9271004148931303E-2</v>
      </c>
      <c r="S160">
        <v>39.594350838812403</v>
      </c>
      <c r="T160">
        <v>59.315263300128102</v>
      </c>
      <c r="U160">
        <v>3.1728904190761298E-2</v>
      </c>
    </row>
    <row r="161" spans="12:21" x14ac:dyDescent="0.25">
      <c r="L161" s="24">
        <v>5</v>
      </c>
      <c r="M161" s="24">
        <v>795</v>
      </c>
      <c r="N161">
        <v>168</v>
      </c>
      <c r="O161">
        <v>26.4880624954281</v>
      </c>
      <c r="P161">
        <v>4.6826341366891303E-2</v>
      </c>
      <c r="Q161">
        <v>39.594350838812403</v>
      </c>
      <c r="R161">
        <v>2.65043654370716E-2</v>
      </c>
      <c r="S161">
        <v>39.620855204249501</v>
      </c>
      <c r="T161">
        <v>59.380831282678301</v>
      </c>
      <c r="U161">
        <v>4.5119291016398999E-2</v>
      </c>
    </row>
    <row r="162" spans="12:21" x14ac:dyDescent="0.25">
      <c r="L162" s="24">
        <v>5</v>
      </c>
      <c r="M162" s="24">
        <v>244</v>
      </c>
      <c r="N162">
        <v>80</v>
      </c>
      <c r="O162">
        <v>27.597002589600699</v>
      </c>
      <c r="P162">
        <v>5.14041517606076E-2</v>
      </c>
      <c r="Q162">
        <v>39.620855204249501</v>
      </c>
      <c r="R162">
        <v>5.9945281588161099E-2</v>
      </c>
      <c r="S162">
        <v>39.680800485837601</v>
      </c>
      <c r="T162">
        <v>59.446142778235803</v>
      </c>
      <c r="U162">
        <v>4.9747683708929298E-2</v>
      </c>
    </row>
    <row r="163" spans="12:21" x14ac:dyDescent="0.25">
      <c r="L163" s="24">
        <v>5</v>
      </c>
      <c r="M163" s="24">
        <v>466</v>
      </c>
      <c r="N163">
        <v>126</v>
      </c>
      <c r="O163">
        <v>25.585991084309999</v>
      </c>
      <c r="P163">
        <v>4.3298092136844803E-2</v>
      </c>
      <c r="Q163">
        <v>39.680800485837601</v>
      </c>
      <c r="R163">
        <v>2.9199514162347701E-2</v>
      </c>
      <c r="S163">
        <v>39.71</v>
      </c>
      <c r="T163">
        <v>59.479169232175302</v>
      </c>
      <c r="U163">
        <v>4.1554704780657703E-2</v>
      </c>
    </row>
    <row r="164" spans="12:21" x14ac:dyDescent="0.25">
      <c r="L164" s="24">
        <v>5</v>
      </c>
      <c r="M164" s="24">
        <v>614</v>
      </c>
      <c r="N164">
        <v>147</v>
      </c>
      <c r="O164">
        <v>27.093580913507701</v>
      </c>
      <c r="P164">
        <v>4.6899410672936397E-2</v>
      </c>
      <c r="Q164">
        <v>39.71</v>
      </c>
      <c r="R164">
        <v>3.8916042900511302E-2</v>
      </c>
      <c r="S164">
        <v>40.337352844959298</v>
      </c>
      <c r="T164">
        <v>59.597770106464203</v>
      </c>
      <c r="U164">
        <v>4.5318035009172898E-2</v>
      </c>
    </row>
    <row r="165" spans="12:21" x14ac:dyDescent="0.25">
      <c r="L165" s="24">
        <v>5</v>
      </c>
      <c r="M165" s="24">
        <v>377</v>
      </c>
      <c r="N165">
        <v>109</v>
      </c>
      <c r="O165">
        <v>21.133666305362802</v>
      </c>
      <c r="P165">
        <v>3.1704141028023401E-2</v>
      </c>
      <c r="Q165">
        <v>40.337352844959298</v>
      </c>
      <c r="R165">
        <v>3.5529141168769901E-2</v>
      </c>
      <c r="S165">
        <v>40.372881986128</v>
      </c>
      <c r="T165">
        <v>59.720436276363102</v>
      </c>
      <c r="U165">
        <v>2.9795456455845901E-2</v>
      </c>
    </row>
    <row r="166" spans="12:21" x14ac:dyDescent="0.25">
      <c r="L166" s="24">
        <v>5</v>
      </c>
      <c r="M166" s="24">
        <v>484</v>
      </c>
      <c r="N166">
        <v>128</v>
      </c>
      <c r="O166">
        <v>27.178001853495001</v>
      </c>
      <c r="P166">
        <v>4.6998039758963897E-2</v>
      </c>
      <c r="Q166">
        <v>40.372881986128</v>
      </c>
      <c r="R166">
        <v>2.99813483356496E-2</v>
      </c>
      <c r="S166">
        <v>40.402863334463603</v>
      </c>
      <c r="T166">
        <v>59.760892963297103</v>
      </c>
      <c r="U166">
        <v>4.5425266635221499E-2</v>
      </c>
    </row>
    <row r="167" spans="12:21" x14ac:dyDescent="0.25">
      <c r="L167" s="24">
        <v>5</v>
      </c>
      <c r="M167" s="24">
        <v>392</v>
      </c>
      <c r="N167">
        <v>112</v>
      </c>
      <c r="O167">
        <v>24.356942182030402</v>
      </c>
      <c r="P167">
        <v>3.79771265567245E-2</v>
      </c>
      <c r="Q167">
        <v>40.402863334463603</v>
      </c>
      <c r="R167">
        <v>3.1366096924443997E-2</v>
      </c>
      <c r="S167">
        <v>40.434229431387998</v>
      </c>
      <c r="T167">
        <v>60.0046108759609</v>
      </c>
      <c r="U167">
        <v>3.6238917420087502E-2</v>
      </c>
    </row>
    <row r="168" spans="12:21" x14ac:dyDescent="0.25">
      <c r="L168" s="24">
        <v>5</v>
      </c>
      <c r="M168" s="24">
        <v>272</v>
      </c>
      <c r="N168">
        <v>88</v>
      </c>
      <c r="O168">
        <v>26.877216631727201</v>
      </c>
      <c r="P168">
        <v>4.5521939253833597E-2</v>
      </c>
      <c r="Q168">
        <v>40.434229431387998</v>
      </c>
      <c r="R168">
        <v>4.0435799424178499E-2</v>
      </c>
      <c r="S168">
        <v>40.474665230812199</v>
      </c>
      <c r="T168">
        <v>60.024027450419297</v>
      </c>
      <c r="U168">
        <v>4.3925572628227799E-2</v>
      </c>
    </row>
    <row r="169" spans="12:21" x14ac:dyDescent="0.25">
      <c r="L169" s="24">
        <v>5</v>
      </c>
      <c r="M169" s="24">
        <v>355</v>
      </c>
      <c r="N169">
        <v>105</v>
      </c>
      <c r="O169">
        <v>18.565831783367699</v>
      </c>
      <c r="P169">
        <v>2.7865239409565E-2</v>
      </c>
      <c r="Q169">
        <v>40.474665230812199</v>
      </c>
      <c r="R169">
        <v>2.53347691877868E-2</v>
      </c>
      <c r="S169">
        <v>40.5</v>
      </c>
      <c r="T169">
        <v>60.107065023875599</v>
      </c>
      <c r="U169">
        <v>2.57345640620039E-2</v>
      </c>
    </row>
    <row r="170" spans="12:21" x14ac:dyDescent="0.25">
      <c r="L170" s="24">
        <v>5</v>
      </c>
      <c r="M170" s="24">
        <v>407</v>
      </c>
      <c r="N170">
        <v>115</v>
      </c>
      <c r="O170">
        <v>28.229389456121801</v>
      </c>
      <c r="P170">
        <v>5.0725536414937197E-2</v>
      </c>
      <c r="Q170">
        <v>40.5</v>
      </c>
      <c r="R170">
        <v>2.9773877150883001E-2</v>
      </c>
      <c r="S170">
        <v>40.562928879649903</v>
      </c>
      <c r="T170">
        <v>60.096821639423801</v>
      </c>
      <c r="U170">
        <v>4.9181086636303203E-2</v>
      </c>
    </row>
    <row r="171" spans="12:21" x14ac:dyDescent="0.25">
      <c r="L171" s="24">
        <v>5</v>
      </c>
      <c r="M171" s="24">
        <v>238</v>
      </c>
      <c r="N171">
        <v>77</v>
      </c>
      <c r="O171">
        <v>25.9321478081694</v>
      </c>
      <c r="P171">
        <v>4.1921124075174197E-2</v>
      </c>
      <c r="Q171">
        <v>40.562928879649903</v>
      </c>
      <c r="R171">
        <v>3.3938102093983201E-2</v>
      </c>
      <c r="S171">
        <v>40.596866981743801</v>
      </c>
      <c r="T171">
        <v>60.141002481085103</v>
      </c>
      <c r="U171">
        <v>4.0278086813996299E-2</v>
      </c>
    </row>
    <row r="172" spans="12:21" x14ac:dyDescent="0.25">
      <c r="L172" s="24">
        <v>5</v>
      </c>
      <c r="M172" s="24">
        <v>178</v>
      </c>
      <c r="N172">
        <v>56</v>
      </c>
      <c r="O172">
        <v>22.593286446710799</v>
      </c>
      <c r="P172">
        <v>3.3703743272682302E-2</v>
      </c>
      <c r="Q172">
        <v>40.596866981743801</v>
      </c>
      <c r="R172">
        <v>2.7533271851912702E-2</v>
      </c>
      <c r="S172">
        <v>40.624400253595702</v>
      </c>
      <c r="T172">
        <v>60.354319252271402</v>
      </c>
      <c r="U172">
        <v>3.18533060106206E-2</v>
      </c>
    </row>
    <row r="173" spans="12:21" x14ac:dyDescent="0.25">
      <c r="L173" s="24">
        <v>5</v>
      </c>
      <c r="M173" s="24">
        <v>21</v>
      </c>
      <c r="N173">
        <v>4</v>
      </c>
      <c r="O173">
        <v>29.705762251572299</v>
      </c>
      <c r="P173">
        <v>5.7919585447837402E-2</v>
      </c>
      <c r="Q173">
        <v>40.624400253595702</v>
      </c>
      <c r="R173">
        <v>3.4256869374584199E-2</v>
      </c>
      <c r="S173">
        <v>40.658657122970297</v>
      </c>
      <c r="T173">
        <v>60.478005593270296</v>
      </c>
      <c r="U173">
        <v>5.6410018996187299E-2</v>
      </c>
    </row>
    <row r="174" spans="12:21" x14ac:dyDescent="0.25">
      <c r="L174" s="24">
        <v>5</v>
      </c>
      <c r="M174" s="24">
        <v>34</v>
      </c>
      <c r="N174">
        <v>6</v>
      </c>
      <c r="O174">
        <v>27.4186512299895</v>
      </c>
      <c r="P174">
        <v>4.6525560578156003E-2</v>
      </c>
      <c r="Q174">
        <v>40.658657122970297</v>
      </c>
      <c r="R174">
        <v>2.3576485762748699E-2</v>
      </c>
      <c r="S174">
        <v>40.682233608733</v>
      </c>
      <c r="T174">
        <v>60.6017821005915</v>
      </c>
      <c r="U174">
        <v>4.4911556038212598E-2</v>
      </c>
    </row>
    <row r="175" spans="12:21" x14ac:dyDescent="0.25">
      <c r="L175" s="24">
        <v>5</v>
      </c>
      <c r="M175" s="24">
        <v>50</v>
      </c>
      <c r="N175">
        <v>12</v>
      </c>
      <c r="O175">
        <v>28.0603839264346</v>
      </c>
      <c r="P175">
        <v>4.9067614026394903E-2</v>
      </c>
      <c r="Q175">
        <v>40.682233608733</v>
      </c>
      <c r="R175">
        <v>2.7766391266989002E-2</v>
      </c>
      <c r="S175">
        <v>40.71</v>
      </c>
      <c r="T175">
        <v>60.605761880446899</v>
      </c>
      <c r="U175">
        <v>4.74810268193884E-2</v>
      </c>
    </row>
    <row r="176" spans="12:21" x14ac:dyDescent="0.25">
      <c r="L176" s="24">
        <v>5</v>
      </c>
      <c r="M176" s="24">
        <v>180</v>
      </c>
      <c r="N176">
        <v>58</v>
      </c>
      <c r="O176">
        <v>22.431389057661701</v>
      </c>
      <c r="P176">
        <v>3.2433832554440899E-2</v>
      </c>
      <c r="Q176">
        <v>40.71</v>
      </c>
      <c r="R176">
        <v>3.14700990336036E-2</v>
      </c>
      <c r="S176">
        <v>41.333748876909702</v>
      </c>
      <c r="T176">
        <v>60.597703189774897</v>
      </c>
      <c r="U176">
        <v>3.06883549213532E-2</v>
      </c>
    </row>
    <row r="177" spans="12:21" x14ac:dyDescent="0.25">
      <c r="L177" s="24">
        <v>5</v>
      </c>
      <c r="M177" s="24">
        <v>149</v>
      </c>
      <c r="N177">
        <v>47</v>
      </c>
      <c r="O177">
        <v>23.968741727098902</v>
      </c>
      <c r="P177">
        <v>3.5296190588665899E-2</v>
      </c>
      <c r="Q177">
        <v>41.333748876909702</v>
      </c>
      <c r="R177">
        <v>2.6454078012041599E-2</v>
      </c>
      <c r="S177">
        <v>41.360202954921803</v>
      </c>
      <c r="T177">
        <v>60.7009161645923</v>
      </c>
      <c r="U177">
        <v>3.3633112679514902E-2</v>
      </c>
    </row>
    <row r="178" spans="12:21" x14ac:dyDescent="0.25">
      <c r="L178" s="24">
        <v>5</v>
      </c>
      <c r="M178" s="24">
        <v>315</v>
      </c>
      <c r="N178">
        <v>97</v>
      </c>
      <c r="O178">
        <v>25.948292947328301</v>
      </c>
      <c r="P178">
        <v>3.9947779853965998E-2</v>
      </c>
      <c r="Q178">
        <v>41.360202954921803</v>
      </c>
      <c r="R178">
        <v>3.9710334048582097E-2</v>
      </c>
      <c r="S178">
        <v>41.399913288970303</v>
      </c>
      <c r="T178">
        <v>60.746723322656301</v>
      </c>
      <c r="U178">
        <v>3.8381617887458398E-2</v>
      </c>
    </row>
    <row r="179" spans="12:21" x14ac:dyDescent="0.25">
      <c r="L179" s="24">
        <v>5</v>
      </c>
      <c r="M179" s="24">
        <v>133</v>
      </c>
      <c r="N179">
        <v>43</v>
      </c>
      <c r="O179">
        <v>29.335746453577901</v>
      </c>
      <c r="P179">
        <v>5.2255353336163698E-2</v>
      </c>
      <c r="Q179">
        <v>41.399913288970303</v>
      </c>
      <c r="R179">
        <v>3.2204945177956801E-2</v>
      </c>
      <c r="S179">
        <v>41.432118234148298</v>
      </c>
      <c r="T179">
        <v>60.8475686374045</v>
      </c>
      <c r="U179">
        <v>5.0817898956007197E-2</v>
      </c>
    </row>
    <row r="180" spans="12:21" x14ac:dyDescent="0.25">
      <c r="L180" s="24">
        <v>5</v>
      </c>
      <c r="M180" s="24">
        <v>260</v>
      </c>
      <c r="N180">
        <v>83</v>
      </c>
      <c r="O180">
        <v>25.066627744689299</v>
      </c>
      <c r="P180">
        <v>3.7405099703934498E-2</v>
      </c>
      <c r="Q180">
        <v>41.432118234148298</v>
      </c>
      <c r="R180">
        <v>3.3425385237097698E-2</v>
      </c>
      <c r="S180">
        <v>41.465543619385301</v>
      </c>
      <c r="T180">
        <v>61.035116893257602</v>
      </c>
      <c r="U180">
        <v>3.5771605698030902E-2</v>
      </c>
    </row>
    <row r="181" spans="12:21" x14ac:dyDescent="0.25">
      <c r="L181" s="24">
        <v>5</v>
      </c>
      <c r="M181" s="24">
        <v>185</v>
      </c>
      <c r="N181">
        <v>59</v>
      </c>
      <c r="O181">
        <v>24.981607516650001</v>
      </c>
      <c r="P181">
        <v>3.7098637616600698E-2</v>
      </c>
      <c r="Q181">
        <v>41.465543619385301</v>
      </c>
      <c r="R181">
        <v>3.4456380614619003E-2</v>
      </c>
      <c r="S181">
        <v>41.5</v>
      </c>
      <c r="T181">
        <v>61.119443737048897</v>
      </c>
      <c r="U181">
        <v>3.5455632604194598E-2</v>
      </c>
    </row>
    <row r="182" spans="12:21" x14ac:dyDescent="0.25">
      <c r="L182" s="24">
        <v>5</v>
      </c>
      <c r="M182" s="24">
        <v>90</v>
      </c>
      <c r="N182">
        <v>24</v>
      </c>
      <c r="O182">
        <v>24.971605046989001</v>
      </c>
      <c r="P182">
        <v>3.6919877560609098E-2</v>
      </c>
      <c r="Q182">
        <v>41.5</v>
      </c>
      <c r="R182">
        <v>2.8482971429570399E-2</v>
      </c>
      <c r="S182">
        <v>41.559691679759297</v>
      </c>
      <c r="T182">
        <v>61.244125895720501</v>
      </c>
      <c r="U182">
        <v>3.5273309275138401E-2</v>
      </c>
    </row>
    <row r="183" spans="12:21" x14ac:dyDescent="0.25">
      <c r="L183" s="24">
        <v>5</v>
      </c>
      <c r="M183" s="24">
        <v>65</v>
      </c>
      <c r="N183">
        <v>17</v>
      </c>
      <c r="O183">
        <v>27.850608221632999</v>
      </c>
      <c r="P183">
        <v>4.51823734791756E-2</v>
      </c>
      <c r="Q183">
        <v>41.559691679759297</v>
      </c>
      <c r="R183">
        <v>2.6091106640533102E-2</v>
      </c>
      <c r="S183">
        <v>41.585782786399797</v>
      </c>
      <c r="T183">
        <v>61.323575056359203</v>
      </c>
      <c r="U183">
        <v>4.3668656358248903E-2</v>
      </c>
    </row>
    <row r="184" spans="12:21" x14ac:dyDescent="0.25">
      <c r="L184" s="24">
        <v>5</v>
      </c>
      <c r="M184" s="24">
        <v>118</v>
      </c>
      <c r="N184">
        <v>34</v>
      </c>
      <c r="O184">
        <v>30.343130420869301</v>
      </c>
      <c r="P184">
        <v>5.6536205993057198E-2</v>
      </c>
      <c r="Q184">
        <v>41.585782786399797</v>
      </c>
      <c r="R184">
        <v>2.8301458662182599E-2</v>
      </c>
      <c r="S184">
        <v>41.614084245061903</v>
      </c>
      <c r="T184">
        <v>61.326208515124698</v>
      </c>
      <c r="U184">
        <v>5.5117058651255102E-2</v>
      </c>
    </row>
    <row r="185" spans="12:21" x14ac:dyDescent="0.25">
      <c r="L185" s="24">
        <v>5</v>
      </c>
      <c r="M185" s="24">
        <v>16</v>
      </c>
      <c r="N185">
        <v>2</v>
      </c>
      <c r="O185">
        <v>26.435207151839101</v>
      </c>
      <c r="P185">
        <v>4.0403687222342E-2</v>
      </c>
      <c r="Q185">
        <v>41.614084245061903</v>
      </c>
      <c r="R185">
        <v>3.1258688789574399E-2</v>
      </c>
      <c r="S185">
        <v>41.645342933851502</v>
      </c>
      <c r="T185">
        <v>61.415059755374202</v>
      </c>
      <c r="U185">
        <v>3.8816793554972903E-2</v>
      </c>
    </row>
    <row r="186" spans="12:21" x14ac:dyDescent="0.25">
      <c r="L186" s="24">
        <v>5</v>
      </c>
      <c r="M186" s="24">
        <v>101</v>
      </c>
      <c r="N186">
        <v>27</v>
      </c>
      <c r="O186">
        <v>27.7041290133239</v>
      </c>
      <c r="P186">
        <v>4.4372207484563699E-2</v>
      </c>
      <c r="Q186">
        <v>41.645342933851502</v>
      </c>
      <c r="R186">
        <v>3.0439287990467599E-2</v>
      </c>
      <c r="S186">
        <v>41.675782221841899</v>
      </c>
      <c r="T186">
        <v>61.380238299894401</v>
      </c>
      <c r="U186">
        <v>4.2857829684463097E-2</v>
      </c>
    </row>
    <row r="187" spans="12:21" x14ac:dyDescent="0.25">
      <c r="L187" s="24">
        <v>5</v>
      </c>
      <c r="M187" s="24">
        <v>265</v>
      </c>
      <c r="N187">
        <v>85</v>
      </c>
      <c r="O187">
        <v>25.8066382161932</v>
      </c>
      <c r="P187">
        <v>3.8633218583750698E-2</v>
      </c>
      <c r="Q187">
        <v>41.675782221841899</v>
      </c>
      <c r="R187">
        <v>3.4217778158041397E-2</v>
      </c>
      <c r="S187">
        <v>41.71</v>
      </c>
      <c r="T187">
        <v>61.3638190597717</v>
      </c>
      <c r="U187">
        <v>3.7039404022222298E-2</v>
      </c>
    </row>
  </sheetData>
  <mergeCells count="5">
    <mergeCell ref="C4:C5"/>
    <mergeCell ref="D4:D5"/>
    <mergeCell ref="E4:E5"/>
    <mergeCell ref="G4:H4"/>
    <mergeCell ref="I4:I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4"/>
  <sheetViews>
    <sheetView topLeftCell="A2" workbookViewId="0">
      <selection activeCell="F10" sqref="F10"/>
    </sheetView>
  </sheetViews>
  <sheetFormatPr baseColWidth="10" defaultRowHeight="15" x14ac:dyDescent="0.25"/>
  <sheetData>
    <row r="1" spans="1:21" x14ac:dyDescent="0.25">
      <c r="A1" s="19">
        <v>2.8664825904020002</v>
      </c>
      <c r="L1">
        <v>1</v>
      </c>
      <c r="M1" s="25">
        <v>128</v>
      </c>
      <c r="N1">
        <v>15</v>
      </c>
      <c r="O1">
        <v>25.3192254825119</v>
      </c>
      <c r="P1">
        <v>3.0646363361413201E-2</v>
      </c>
      <c r="Q1">
        <v>45.54</v>
      </c>
      <c r="R1">
        <v>1.7872161480235401E-2</v>
      </c>
      <c r="S1">
        <v>46.333802656491798</v>
      </c>
      <c r="T1">
        <v>63.015379757052401</v>
      </c>
      <c r="U1">
        <v>2.9570294528606E-2</v>
      </c>
    </row>
    <row r="2" spans="1:21" x14ac:dyDescent="0.25">
      <c r="A2">
        <v>779955</v>
      </c>
      <c r="L2" s="25">
        <v>1</v>
      </c>
      <c r="M2" s="25">
        <v>188</v>
      </c>
      <c r="N2">
        <v>23</v>
      </c>
      <c r="O2">
        <v>27.658893945156098</v>
      </c>
      <c r="P2">
        <v>3.4622304891141403E-2</v>
      </c>
      <c r="Q2">
        <v>46.333802656491798</v>
      </c>
      <c r="R2">
        <v>2.6995907223669E-2</v>
      </c>
      <c r="S2">
        <v>46.360798563715498</v>
      </c>
      <c r="T2">
        <v>63.045459750983497</v>
      </c>
      <c r="U2">
        <v>3.3621689679285298E-2</v>
      </c>
    </row>
    <row r="3" spans="1:21" x14ac:dyDescent="0.25">
      <c r="A3" s="1">
        <f>(A2/1000)/3600</f>
        <v>0.21665416666666668</v>
      </c>
      <c r="L3" s="25">
        <v>1</v>
      </c>
      <c r="M3" s="25">
        <v>391</v>
      </c>
      <c r="N3">
        <v>50</v>
      </c>
      <c r="O3">
        <v>34.242044257102499</v>
      </c>
      <c r="P3">
        <v>5.5718990325141798E-2</v>
      </c>
      <c r="Q3">
        <v>46.360798563715498</v>
      </c>
      <c r="R3">
        <v>3.0180072715945298E-2</v>
      </c>
      <c r="S3">
        <v>46.390978636431399</v>
      </c>
      <c r="T3">
        <v>63.193365899034703</v>
      </c>
      <c r="U3">
        <v>5.4865483213068798E-2</v>
      </c>
    </row>
    <row r="4" spans="1:21" x14ac:dyDescent="0.25">
      <c r="C4" s="50" t="s">
        <v>0</v>
      </c>
      <c r="D4" s="52" t="s">
        <v>1</v>
      </c>
      <c r="E4" s="54" t="s">
        <v>2</v>
      </c>
      <c r="F4" s="3" t="s">
        <v>3</v>
      </c>
      <c r="G4" s="56" t="s">
        <v>4</v>
      </c>
      <c r="H4" s="56"/>
      <c r="I4" s="57" t="s">
        <v>5</v>
      </c>
      <c r="L4" s="25">
        <v>1</v>
      </c>
      <c r="M4" s="25">
        <v>298</v>
      </c>
      <c r="N4">
        <v>36</v>
      </c>
      <c r="O4">
        <v>30.3020945300735</v>
      </c>
      <c r="P4">
        <v>4.0529660125387001E-2</v>
      </c>
      <c r="Q4">
        <v>46.390978636431399</v>
      </c>
      <c r="R4">
        <v>2.5885086064036601E-2</v>
      </c>
      <c r="S4">
        <v>46.4168637224954</v>
      </c>
      <c r="T4">
        <v>63.242325093346103</v>
      </c>
      <c r="U4">
        <v>3.9586763775193198E-2</v>
      </c>
    </row>
    <row r="5" spans="1:21" x14ac:dyDescent="0.25">
      <c r="C5" s="51"/>
      <c r="D5" s="61"/>
      <c r="E5" s="55"/>
      <c r="F5" s="5" t="s">
        <v>6</v>
      </c>
      <c r="G5" s="6" t="s">
        <v>7</v>
      </c>
      <c r="H5" s="6" t="s">
        <v>6</v>
      </c>
      <c r="I5" s="58"/>
      <c r="L5" s="25">
        <v>1</v>
      </c>
      <c r="M5" s="25">
        <v>347</v>
      </c>
      <c r="N5">
        <v>46</v>
      </c>
      <c r="O5">
        <v>28.096086747995699</v>
      </c>
      <c r="P5">
        <v>3.5120219945525402E-2</v>
      </c>
      <c r="Q5">
        <v>46.4168637224954</v>
      </c>
      <c r="R5">
        <v>2.3927181894891798E-2</v>
      </c>
      <c r="S5">
        <v>46.440790904390298</v>
      </c>
      <c r="T5">
        <v>63.582145238279203</v>
      </c>
      <c r="U5">
        <v>3.4090474672681899E-2</v>
      </c>
    </row>
    <row r="6" spans="1:21" x14ac:dyDescent="0.25">
      <c r="C6" s="7">
        <v>1</v>
      </c>
      <c r="D6" s="60">
        <f>COUNTIF($L$1:$L$500,C6)</f>
        <v>35</v>
      </c>
      <c r="E6" s="9">
        <f>D6/7</f>
        <v>5</v>
      </c>
      <c r="F6" s="10">
        <f>SUMIF(L1:L500,C6,U1:U500)</f>
        <v>1.3198510161351666</v>
      </c>
      <c r="G6" s="9">
        <v>1.3593897553699501</v>
      </c>
      <c r="H6" s="9">
        <f>SUMIF(L1:L500,C6,P1:P500)</f>
        <v>1.3691109553010765</v>
      </c>
      <c r="I6" s="11">
        <f>(H6-F6)/F6</f>
        <v>3.7322348176959036E-2</v>
      </c>
      <c r="L6" s="25">
        <v>1</v>
      </c>
      <c r="M6" s="25">
        <v>156</v>
      </c>
      <c r="N6">
        <v>20</v>
      </c>
      <c r="O6">
        <v>32.369744911064302</v>
      </c>
      <c r="P6">
        <v>4.6724561790367797E-2</v>
      </c>
      <c r="Q6">
        <v>46.440790904390298</v>
      </c>
      <c r="R6">
        <v>3.0203889310434599E-2</v>
      </c>
      <c r="S6">
        <v>46.470994793700697</v>
      </c>
      <c r="T6">
        <v>63.640641748874003</v>
      </c>
      <c r="U6">
        <v>4.5795722549081798E-2</v>
      </c>
    </row>
    <row r="7" spans="1:21" x14ac:dyDescent="0.25">
      <c r="C7" s="12">
        <v>2</v>
      </c>
      <c r="D7" s="13">
        <f>COUNTIF($L$1:$L$500,C7)</f>
        <v>39</v>
      </c>
      <c r="E7" s="14">
        <f t="shared" ref="E7" si="0">D7/7</f>
        <v>5.5714285714285712</v>
      </c>
      <c r="F7" s="15">
        <f>SUMIF(L1:L500,C7,U1:U500)</f>
        <v>1.4776347360217563</v>
      </c>
      <c r="G7" s="14">
        <v>1.5101140853539601</v>
      </c>
      <c r="H7" s="14">
        <f>SUMIF(L1:L500,C7,P1:P500)</f>
        <v>1.5210805731858525</v>
      </c>
      <c r="I7" s="16">
        <f>(H7-F7)/F7</f>
        <v>2.9402284681710772E-2</v>
      </c>
      <c r="L7" s="25">
        <v>1</v>
      </c>
      <c r="M7" s="25">
        <v>51</v>
      </c>
      <c r="N7">
        <v>6</v>
      </c>
      <c r="O7">
        <v>29.565599431011002</v>
      </c>
      <c r="P7">
        <v>3.8033694659696297E-2</v>
      </c>
      <c r="Q7">
        <v>46.470994793700697</v>
      </c>
      <c r="R7">
        <v>2.9005206299264601E-2</v>
      </c>
      <c r="S7">
        <v>46.5</v>
      </c>
      <c r="T7">
        <v>64.038641967997506</v>
      </c>
      <c r="U7">
        <v>3.70085708782249E-2</v>
      </c>
    </row>
    <row r="8" spans="1:21" x14ac:dyDescent="0.25">
      <c r="C8" s="17"/>
      <c r="D8" s="18">
        <f>SUM(D6:D7)</f>
        <v>74</v>
      </c>
      <c r="E8" s="17"/>
      <c r="F8" s="17"/>
      <c r="G8" s="17"/>
      <c r="H8" s="17"/>
      <c r="I8" s="17"/>
      <c r="L8" s="25">
        <v>1</v>
      </c>
      <c r="M8" s="25">
        <v>209</v>
      </c>
      <c r="N8">
        <v>25</v>
      </c>
      <c r="O8">
        <v>24.041466461194499</v>
      </c>
      <c r="P8">
        <v>2.8338484337147501E-2</v>
      </c>
      <c r="Q8">
        <v>46.5</v>
      </c>
      <c r="R8">
        <v>3.3329586831717301E-2</v>
      </c>
      <c r="S8">
        <v>46.552367576886702</v>
      </c>
      <c r="T8">
        <v>64.043915394102598</v>
      </c>
      <c r="U8">
        <v>2.71501886053464E-2</v>
      </c>
    </row>
    <row r="9" spans="1:21" x14ac:dyDescent="0.25">
      <c r="L9" s="25">
        <v>1</v>
      </c>
      <c r="M9" s="25">
        <v>342</v>
      </c>
      <c r="N9">
        <v>45</v>
      </c>
      <c r="O9">
        <v>33.132064496930099</v>
      </c>
      <c r="P9">
        <v>4.8867894623516497E-2</v>
      </c>
      <c r="Q9">
        <v>46.552367576886702</v>
      </c>
      <c r="R9">
        <v>3.2832677033752498E-2</v>
      </c>
      <c r="S9">
        <v>46.585200253920398</v>
      </c>
      <c r="T9">
        <v>64.292711257070494</v>
      </c>
      <c r="U9">
        <v>4.7910404874013802E-2</v>
      </c>
    </row>
    <row r="10" spans="1:21" x14ac:dyDescent="0.25">
      <c r="F10" s="1">
        <f>SUM(F4:F8)</f>
        <v>2.797485752156923</v>
      </c>
      <c r="L10" s="25">
        <v>1</v>
      </c>
      <c r="M10" s="25">
        <v>73</v>
      </c>
      <c r="N10">
        <v>9</v>
      </c>
      <c r="O10">
        <v>28.6735727245173</v>
      </c>
      <c r="P10">
        <v>3.5621419635604903E-2</v>
      </c>
      <c r="Q10">
        <v>46.585200253920398</v>
      </c>
      <c r="R10">
        <v>4.0430216713955303E-2</v>
      </c>
      <c r="S10">
        <v>46.625630470634299</v>
      </c>
      <c r="T10">
        <v>64.538216855042904</v>
      </c>
      <c r="U10">
        <v>3.4549260403119397E-2</v>
      </c>
    </row>
    <row r="11" spans="1:21" x14ac:dyDescent="0.25">
      <c r="L11" s="25">
        <v>1</v>
      </c>
      <c r="M11" s="25">
        <v>77</v>
      </c>
      <c r="N11">
        <v>10</v>
      </c>
      <c r="O11">
        <v>27.069351503543501</v>
      </c>
      <c r="P11">
        <v>3.24821902003175E-2</v>
      </c>
      <c r="Q11">
        <v>46.625630470634299</v>
      </c>
      <c r="R11">
        <v>2.3675550825363E-2</v>
      </c>
      <c r="S11">
        <v>46.649306021459701</v>
      </c>
      <c r="T11">
        <v>64.620662833878399</v>
      </c>
      <c r="U11">
        <v>3.1351696645217003E-2</v>
      </c>
    </row>
    <row r="12" spans="1:21" x14ac:dyDescent="0.25">
      <c r="L12" s="25">
        <v>1</v>
      </c>
      <c r="M12" s="25">
        <v>172</v>
      </c>
      <c r="N12">
        <v>22</v>
      </c>
      <c r="O12">
        <v>26.652802403799601</v>
      </c>
      <c r="P12">
        <v>3.1765281341017901E-2</v>
      </c>
      <c r="Q12">
        <v>46.649306021459701</v>
      </c>
      <c r="R12">
        <v>2.7683811328597499E-2</v>
      </c>
      <c r="S12">
        <v>46.676989832788301</v>
      </c>
      <c r="T12">
        <v>64.661193914681903</v>
      </c>
      <c r="U12">
        <v>3.06275689461122E-2</v>
      </c>
    </row>
    <row r="13" spans="1:21" x14ac:dyDescent="0.25">
      <c r="L13" s="25">
        <v>1</v>
      </c>
      <c r="M13" s="25">
        <v>36</v>
      </c>
      <c r="N13">
        <v>3</v>
      </c>
      <c r="O13">
        <v>30.238218860636099</v>
      </c>
      <c r="P13">
        <v>3.8775895186703102E-2</v>
      </c>
      <c r="Q13">
        <v>46.676989832788301</v>
      </c>
      <c r="R13">
        <v>3.30101672117247E-2</v>
      </c>
      <c r="S13">
        <v>46.71</v>
      </c>
      <c r="T13">
        <v>65.042464275393201</v>
      </c>
      <c r="U13">
        <v>3.7702083577944502E-2</v>
      </c>
    </row>
    <row r="14" spans="1:21" x14ac:dyDescent="0.25">
      <c r="L14" s="25">
        <v>1</v>
      </c>
      <c r="M14" s="25">
        <v>99</v>
      </c>
      <c r="N14">
        <v>13</v>
      </c>
      <c r="O14">
        <v>24.4904595376629</v>
      </c>
      <c r="P14">
        <v>2.78501032476446E-2</v>
      </c>
      <c r="Q14">
        <v>46.71</v>
      </c>
      <c r="R14">
        <v>2.8598816800238999E-2</v>
      </c>
      <c r="S14">
        <v>47.345172904215097</v>
      </c>
      <c r="T14">
        <v>65.211094023555503</v>
      </c>
      <c r="U14">
        <v>2.6670196943606301E-2</v>
      </c>
    </row>
    <row r="15" spans="1:21" x14ac:dyDescent="0.25">
      <c r="L15" s="25">
        <v>1</v>
      </c>
      <c r="M15" s="25">
        <v>327</v>
      </c>
      <c r="N15">
        <v>43</v>
      </c>
      <c r="O15">
        <v>24.681488788552901</v>
      </c>
      <c r="P15">
        <v>2.8030089130720401E-2</v>
      </c>
      <c r="Q15">
        <v>47.345172904215097</v>
      </c>
      <c r="R15">
        <v>3.8170875989817603E-2</v>
      </c>
      <c r="S15">
        <v>47.383343780204903</v>
      </c>
      <c r="T15">
        <v>65.281958124473505</v>
      </c>
      <c r="U15">
        <v>2.68553659297632E-2</v>
      </c>
    </row>
    <row r="16" spans="1:21" x14ac:dyDescent="0.25">
      <c r="L16" s="25">
        <v>1</v>
      </c>
      <c r="M16" s="25">
        <v>283</v>
      </c>
      <c r="N16">
        <v>33</v>
      </c>
      <c r="O16">
        <v>31.017607359839801</v>
      </c>
      <c r="P16">
        <v>3.92984671357028E-2</v>
      </c>
      <c r="Q16">
        <v>47.383343780204903</v>
      </c>
      <c r="R16">
        <v>2.3882597400233001E-2</v>
      </c>
      <c r="S16">
        <v>47.407226377605099</v>
      </c>
      <c r="T16">
        <v>65.494125075341699</v>
      </c>
      <c r="U16">
        <v>3.8300344438016297E-2</v>
      </c>
    </row>
    <row r="17" spans="12:21" x14ac:dyDescent="0.25">
      <c r="L17" s="25">
        <v>1</v>
      </c>
      <c r="M17" s="25">
        <v>141</v>
      </c>
      <c r="N17">
        <v>17</v>
      </c>
      <c r="O17">
        <v>28.854404753559599</v>
      </c>
      <c r="P17">
        <v>3.4309407817553997E-2</v>
      </c>
      <c r="Q17">
        <v>47.407226377605099</v>
      </c>
      <c r="R17">
        <v>2.9822199553732699E-2</v>
      </c>
      <c r="S17">
        <v>47.437048577158798</v>
      </c>
      <c r="T17">
        <v>65.596446215173202</v>
      </c>
      <c r="U17">
        <v>3.3240415776196498E-2</v>
      </c>
    </row>
    <row r="18" spans="12:21" x14ac:dyDescent="0.25">
      <c r="L18" s="25">
        <v>1</v>
      </c>
      <c r="M18" s="25">
        <v>191</v>
      </c>
      <c r="N18">
        <v>24</v>
      </c>
      <c r="O18">
        <v>36.575920166330597</v>
      </c>
      <c r="P18">
        <v>6.2661339547421896E-2</v>
      </c>
      <c r="Q18">
        <v>47.437048577158798</v>
      </c>
      <c r="R18">
        <v>2.4800621006043602E-2</v>
      </c>
      <c r="S18">
        <v>47.461849198164899</v>
      </c>
      <c r="T18">
        <v>65.729159407057395</v>
      </c>
      <c r="U18">
        <v>6.1792312658278503E-2</v>
      </c>
    </row>
    <row r="19" spans="12:21" x14ac:dyDescent="0.25">
      <c r="L19" s="25">
        <v>1</v>
      </c>
      <c r="M19" s="25">
        <v>27</v>
      </c>
      <c r="N19">
        <v>2</v>
      </c>
      <c r="O19">
        <v>36.885132532499703</v>
      </c>
      <c r="P19">
        <v>6.4522194906766001E-2</v>
      </c>
      <c r="Q19">
        <v>47.461849198164899</v>
      </c>
      <c r="R19">
        <v>3.8150801835116099E-2</v>
      </c>
      <c r="S19">
        <v>47.5</v>
      </c>
      <c r="T19">
        <v>65.895209798939007</v>
      </c>
      <c r="U19">
        <v>6.3652666588200402E-2</v>
      </c>
    </row>
    <row r="20" spans="12:21" x14ac:dyDescent="0.25">
      <c r="L20" s="25">
        <v>1</v>
      </c>
      <c r="M20" s="25">
        <v>251</v>
      </c>
      <c r="N20">
        <v>30</v>
      </c>
      <c r="O20">
        <v>26.8253228430669</v>
      </c>
      <c r="P20">
        <v>3.0516762661325001E-2</v>
      </c>
      <c r="Q20">
        <v>47.5</v>
      </c>
      <c r="R20">
        <v>4.0626949363581397E-2</v>
      </c>
      <c r="S20">
        <v>47.565619411383103</v>
      </c>
      <c r="T20">
        <v>66.047677812340794</v>
      </c>
      <c r="U20">
        <v>2.9363024857800599E-2</v>
      </c>
    </row>
    <row r="21" spans="12:21" x14ac:dyDescent="0.25">
      <c r="L21" s="25">
        <v>1</v>
      </c>
      <c r="M21" s="25">
        <v>300</v>
      </c>
      <c r="N21">
        <v>37</v>
      </c>
      <c r="O21">
        <v>30.869674410315199</v>
      </c>
      <c r="P21">
        <v>3.8172885114375402E-2</v>
      </c>
      <c r="Q21">
        <v>47.565619411383103</v>
      </c>
      <c r="R21">
        <v>2.3414338624198099E-2</v>
      </c>
      <c r="S21">
        <v>47.589033750007303</v>
      </c>
      <c r="T21">
        <v>66.265294070898904</v>
      </c>
      <c r="U21">
        <v>3.7123648425303003E-2</v>
      </c>
    </row>
    <row r="22" spans="12:21" x14ac:dyDescent="0.25">
      <c r="L22" s="25">
        <v>1</v>
      </c>
      <c r="M22" s="25">
        <v>635</v>
      </c>
      <c r="N22">
        <v>61</v>
      </c>
      <c r="O22">
        <v>31.527106422196201</v>
      </c>
      <c r="P22">
        <v>3.9699100800605701E-2</v>
      </c>
      <c r="Q22">
        <v>47.589033750007303</v>
      </c>
      <c r="R22">
        <v>5.12097254076933E-2</v>
      </c>
      <c r="S22">
        <v>47.640243475414998</v>
      </c>
      <c r="T22">
        <v>66.396750695844801</v>
      </c>
      <c r="U22">
        <v>3.8663668360170003E-2</v>
      </c>
    </row>
    <row r="23" spans="12:21" x14ac:dyDescent="0.25">
      <c r="L23" s="25">
        <v>1</v>
      </c>
      <c r="M23" s="25">
        <v>307</v>
      </c>
      <c r="N23">
        <v>40</v>
      </c>
      <c r="O23">
        <v>31.189680111919301</v>
      </c>
      <c r="P23">
        <v>3.8678755723152297E-2</v>
      </c>
      <c r="Q23">
        <v>47.640243475414998</v>
      </c>
      <c r="R23">
        <v>3.4606775796130598E-2</v>
      </c>
      <c r="S23">
        <v>47.674850251211097</v>
      </c>
      <c r="T23">
        <v>66.495100124766097</v>
      </c>
      <c r="U23">
        <v>3.7625764336661899E-2</v>
      </c>
    </row>
    <row r="24" spans="12:21" x14ac:dyDescent="0.25">
      <c r="L24" s="25">
        <v>1</v>
      </c>
      <c r="M24" s="25">
        <v>143</v>
      </c>
      <c r="N24">
        <v>18</v>
      </c>
      <c r="O24">
        <v>35.267140262989599</v>
      </c>
      <c r="P24">
        <v>5.3111758866129198E-2</v>
      </c>
      <c r="Q24">
        <v>47.674850251211097</v>
      </c>
      <c r="R24">
        <v>3.5149748788889199E-2</v>
      </c>
      <c r="S24">
        <v>47.71</v>
      </c>
      <c r="T24">
        <v>66.486974193008294</v>
      </c>
      <c r="U24">
        <v>5.2177212438472703E-2</v>
      </c>
    </row>
    <row r="25" spans="12:21" x14ac:dyDescent="0.25">
      <c r="L25" s="25">
        <v>1</v>
      </c>
      <c r="M25" s="25">
        <v>319</v>
      </c>
      <c r="N25">
        <v>42</v>
      </c>
      <c r="O25">
        <v>32.534126167038302</v>
      </c>
      <c r="P25">
        <v>4.1076074210703202E-2</v>
      </c>
      <c r="Q25">
        <v>47.71</v>
      </c>
      <c r="R25">
        <v>3.7669602176645903E-2</v>
      </c>
      <c r="S25">
        <v>48.340042661021002</v>
      </c>
      <c r="T25">
        <v>66.477287732361702</v>
      </c>
      <c r="U25">
        <v>4.0147819181129099E-2</v>
      </c>
    </row>
    <row r="26" spans="12:21" x14ac:dyDescent="0.25">
      <c r="L26" s="25">
        <v>1</v>
      </c>
      <c r="M26" s="25">
        <v>410</v>
      </c>
      <c r="N26">
        <v>51</v>
      </c>
      <c r="O26">
        <v>27.456486608488799</v>
      </c>
      <c r="P26">
        <v>3.0467480706752301E-2</v>
      </c>
      <c r="Q26">
        <v>48.340042661021002</v>
      </c>
      <c r="R26">
        <v>2.8129720184146501E-2</v>
      </c>
      <c r="S26">
        <v>48.368172381205099</v>
      </c>
      <c r="T26">
        <v>66.566659498462997</v>
      </c>
      <c r="U26">
        <v>2.93927969272175E-2</v>
      </c>
    </row>
    <row r="27" spans="12:21" x14ac:dyDescent="0.25">
      <c r="L27" s="25">
        <v>1</v>
      </c>
      <c r="M27" s="25">
        <v>607</v>
      </c>
      <c r="N27">
        <v>58</v>
      </c>
      <c r="O27">
        <v>22.810918499900801</v>
      </c>
      <c r="P27">
        <v>2.48609549309813E-2</v>
      </c>
      <c r="Q27">
        <v>48.368172381205099</v>
      </c>
      <c r="R27">
        <v>3.8906153667440997E-2</v>
      </c>
      <c r="S27">
        <v>48.407078534872497</v>
      </c>
      <c r="T27">
        <v>66.684708076512607</v>
      </c>
      <c r="U27">
        <v>2.3617657040997098E-2</v>
      </c>
    </row>
    <row r="28" spans="12:21" x14ac:dyDescent="0.25">
      <c r="L28" s="25">
        <v>1</v>
      </c>
      <c r="M28" s="25">
        <v>374</v>
      </c>
      <c r="N28">
        <v>48</v>
      </c>
      <c r="O28">
        <v>26.742076729363301</v>
      </c>
      <c r="P28">
        <v>2.93379860443263E-2</v>
      </c>
      <c r="Q28">
        <v>48.407078534872497</v>
      </c>
      <c r="R28">
        <v>3.26553529221296E-2</v>
      </c>
      <c r="S28">
        <v>48.439733887794603</v>
      </c>
      <c r="T28">
        <v>66.707647196487699</v>
      </c>
      <c r="U28">
        <v>2.8243344981606501E-2</v>
      </c>
    </row>
    <row r="29" spans="12:21" x14ac:dyDescent="0.25">
      <c r="L29" s="25">
        <v>1</v>
      </c>
      <c r="M29" s="25">
        <v>686</v>
      </c>
      <c r="N29">
        <v>64</v>
      </c>
      <c r="O29">
        <v>31.567788353759099</v>
      </c>
      <c r="P29">
        <v>3.8000284446212403E-2</v>
      </c>
      <c r="Q29">
        <v>48.439733887794603</v>
      </c>
      <c r="R29">
        <v>3.40828467303219E-2</v>
      </c>
      <c r="S29">
        <v>48.473816734524902</v>
      </c>
      <c r="T29">
        <v>66.833305849757593</v>
      </c>
      <c r="U29">
        <v>3.7020200486800998E-2</v>
      </c>
    </row>
    <row r="30" spans="12:21" x14ac:dyDescent="0.25">
      <c r="L30" s="25">
        <v>1</v>
      </c>
      <c r="M30" s="25">
        <v>610</v>
      </c>
      <c r="N30">
        <v>59</v>
      </c>
      <c r="O30">
        <v>8.6614626553352601</v>
      </c>
      <c r="P30">
        <v>8.7151608712109294E-2</v>
      </c>
      <c r="Q30">
        <v>48.473816734524902</v>
      </c>
      <c r="R30">
        <v>2.6183265475102399E-2</v>
      </c>
      <c r="S30">
        <v>48.5</v>
      </c>
      <c r="T30">
        <v>67.358389884411594</v>
      </c>
      <c r="U30">
        <v>7.3887640551883793E-2</v>
      </c>
    </row>
    <row r="31" spans="12:21" x14ac:dyDescent="0.25">
      <c r="L31" s="25">
        <v>1</v>
      </c>
      <c r="M31" s="25">
        <v>904</v>
      </c>
      <c r="N31">
        <v>73</v>
      </c>
      <c r="O31">
        <v>32.182515497966598</v>
      </c>
      <c r="P31">
        <v>3.9140176144194003E-2</v>
      </c>
      <c r="Q31">
        <v>48.5</v>
      </c>
      <c r="R31">
        <v>3.8090461007472903E-2</v>
      </c>
      <c r="S31">
        <v>48.540859433815498</v>
      </c>
      <c r="T31">
        <v>67.586760236450203</v>
      </c>
      <c r="U31">
        <v>3.8139089697323797E-2</v>
      </c>
    </row>
    <row r="32" spans="12:21" x14ac:dyDescent="0.25">
      <c r="L32" s="25">
        <v>1</v>
      </c>
      <c r="M32" s="25">
        <v>526</v>
      </c>
      <c r="N32">
        <v>54</v>
      </c>
      <c r="O32">
        <v>31.515390919489299</v>
      </c>
      <c r="P32">
        <v>3.7215869702166497E-2</v>
      </c>
      <c r="Q32">
        <v>48.540859433815498</v>
      </c>
      <c r="R32">
        <v>4.1136138365297198E-2</v>
      </c>
      <c r="S32">
        <v>48.581995572180702</v>
      </c>
      <c r="T32">
        <v>68.018425139567498</v>
      </c>
      <c r="U32">
        <v>3.6167771975183699E-2</v>
      </c>
    </row>
    <row r="33" spans="12:21" x14ac:dyDescent="0.25">
      <c r="L33" s="25">
        <v>1</v>
      </c>
      <c r="M33" s="25">
        <v>859</v>
      </c>
      <c r="N33">
        <v>68</v>
      </c>
      <c r="O33">
        <v>25.291065065218699</v>
      </c>
      <c r="P33">
        <v>2.6763173020737101E-2</v>
      </c>
      <c r="Q33">
        <v>48.581995572180702</v>
      </c>
      <c r="R33">
        <v>3.5080032076754503E-2</v>
      </c>
      <c r="S33">
        <v>48.617075604257401</v>
      </c>
      <c r="T33">
        <v>68.568616549296706</v>
      </c>
      <c r="U33">
        <v>2.5461773142346499E-2</v>
      </c>
    </row>
    <row r="34" spans="12:21" x14ac:dyDescent="0.25">
      <c r="L34" s="25">
        <v>1</v>
      </c>
      <c r="M34" s="25">
        <v>881</v>
      </c>
      <c r="N34">
        <v>71</v>
      </c>
      <c r="O34">
        <v>25.781934997209301</v>
      </c>
      <c r="P34">
        <v>2.7126092857384401E-2</v>
      </c>
      <c r="Q34">
        <v>48.617075604257401</v>
      </c>
      <c r="R34">
        <v>3.8112914626410699E-2</v>
      </c>
      <c r="S34">
        <v>48.655188518883797</v>
      </c>
      <c r="T34">
        <v>69.208078349757699</v>
      </c>
      <c r="U34">
        <v>2.5791916415674201E-2</v>
      </c>
    </row>
    <row r="35" spans="12:21" x14ac:dyDescent="0.25">
      <c r="L35" s="25">
        <v>1</v>
      </c>
      <c r="M35" s="25">
        <v>305</v>
      </c>
      <c r="N35">
        <v>38</v>
      </c>
      <c r="O35">
        <v>30.334921879251201</v>
      </c>
      <c r="P35">
        <v>3.3873429151131999E-2</v>
      </c>
      <c r="Q35">
        <v>48.655188518883797</v>
      </c>
      <c r="R35">
        <v>5.4811481116213902E-2</v>
      </c>
      <c r="S35">
        <v>48.71</v>
      </c>
      <c r="T35">
        <v>69.497003752553695</v>
      </c>
      <c r="U35">
        <v>3.2686182634639002E-2</v>
      </c>
    </row>
    <row r="36" spans="12:21" x14ac:dyDescent="0.25">
      <c r="L36">
        <v>2</v>
      </c>
      <c r="M36" s="26">
        <v>912</v>
      </c>
      <c r="N36">
        <v>74</v>
      </c>
      <c r="O36">
        <v>31.494795328061102</v>
      </c>
      <c r="P36">
        <v>4.2380410285506098E-2</v>
      </c>
      <c r="Q36">
        <v>45.54</v>
      </c>
      <c r="R36">
        <v>2.9191197084384599E-2</v>
      </c>
      <c r="S36">
        <v>45.612465865602097</v>
      </c>
      <c r="T36">
        <v>69.721031360711095</v>
      </c>
      <c r="U36">
        <v>4.0791979848798801E-2</v>
      </c>
    </row>
    <row r="37" spans="12:21" x14ac:dyDescent="0.25">
      <c r="L37" s="26">
        <v>2</v>
      </c>
      <c r="M37" s="26">
        <v>560</v>
      </c>
      <c r="N37">
        <v>56</v>
      </c>
      <c r="O37">
        <v>34.592413683644097</v>
      </c>
      <c r="P37">
        <v>5.6073955488163303E-2</v>
      </c>
      <c r="Q37">
        <v>45.612465865602097</v>
      </c>
      <c r="R37">
        <v>3.7101180707809198E-2</v>
      </c>
      <c r="S37">
        <v>45.649567046309798</v>
      </c>
      <c r="T37">
        <v>69.416573936076702</v>
      </c>
      <c r="U37">
        <v>5.4634686666104298E-2</v>
      </c>
    </row>
    <row r="38" spans="12:21" x14ac:dyDescent="0.25">
      <c r="L38" s="26">
        <v>2</v>
      </c>
      <c r="M38" s="26">
        <v>212</v>
      </c>
      <c r="N38">
        <v>26</v>
      </c>
      <c r="O38">
        <v>30.745749711164802</v>
      </c>
      <c r="P38">
        <v>4.0248786232301298E-2</v>
      </c>
      <c r="Q38">
        <v>45.649567046309798</v>
      </c>
      <c r="R38">
        <v>6.0432953690126003E-2</v>
      </c>
      <c r="S38">
        <v>45.71</v>
      </c>
      <c r="T38">
        <v>68.956938056356606</v>
      </c>
      <c r="U38">
        <v>3.8720808777458399E-2</v>
      </c>
    </row>
    <row r="39" spans="12:21" x14ac:dyDescent="0.25">
      <c r="L39" s="26">
        <v>2</v>
      </c>
      <c r="M39" s="26">
        <v>248</v>
      </c>
      <c r="N39">
        <v>29</v>
      </c>
      <c r="O39">
        <v>28.465243241353701</v>
      </c>
      <c r="P39">
        <v>3.3776784880351803E-2</v>
      </c>
      <c r="Q39">
        <v>45.71</v>
      </c>
      <c r="R39">
        <v>3.1634557864985299E-2</v>
      </c>
      <c r="S39">
        <v>46.332614686302399</v>
      </c>
      <c r="T39">
        <v>68.830765937776704</v>
      </c>
      <c r="U39">
        <v>3.2254433510258598E-2</v>
      </c>
    </row>
    <row r="40" spans="12:21" x14ac:dyDescent="0.25">
      <c r="L40" s="26">
        <v>2</v>
      </c>
      <c r="M40" s="26">
        <v>242</v>
      </c>
      <c r="N40">
        <v>28</v>
      </c>
      <c r="O40">
        <v>26.3172473563443</v>
      </c>
      <c r="P40">
        <v>3.0142718766818899E-2</v>
      </c>
      <c r="Q40">
        <v>46.332614686302399</v>
      </c>
      <c r="R40">
        <v>2.8329545535126999E-2</v>
      </c>
      <c r="S40">
        <v>46.3609442318375</v>
      </c>
      <c r="T40">
        <v>68.624362517437206</v>
      </c>
      <c r="U40">
        <v>2.8555655230924699E-2</v>
      </c>
    </row>
    <row r="41" spans="12:21" x14ac:dyDescent="0.25">
      <c r="L41" s="26">
        <v>2</v>
      </c>
      <c r="M41" s="26">
        <v>285</v>
      </c>
      <c r="N41">
        <v>34</v>
      </c>
      <c r="O41">
        <v>25.215016642107202</v>
      </c>
      <c r="P41">
        <v>2.8639818486493499E-2</v>
      </c>
      <c r="Q41">
        <v>46.3609442318375</v>
      </c>
      <c r="R41">
        <v>2.21857691825058E-2</v>
      </c>
      <c r="S41">
        <v>46.3831300010199</v>
      </c>
      <c r="T41">
        <v>68.310146509258203</v>
      </c>
      <c r="U41">
        <v>2.70332969008171E-2</v>
      </c>
    </row>
    <row r="42" spans="12:21" x14ac:dyDescent="0.25">
      <c r="L42" s="26">
        <v>2</v>
      </c>
      <c r="M42" s="26">
        <v>255</v>
      </c>
      <c r="N42">
        <v>31</v>
      </c>
      <c r="O42">
        <v>29.934253374613998</v>
      </c>
      <c r="P42">
        <v>3.7291322562576702E-2</v>
      </c>
      <c r="Q42">
        <v>46.3831300010199</v>
      </c>
      <c r="R42">
        <v>2.2107605036335E-2</v>
      </c>
      <c r="S42">
        <v>46.405237606056197</v>
      </c>
      <c r="T42">
        <v>67.869044951306194</v>
      </c>
      <c r="U42">
        <v>3.5933032021197103E-2</v>
      </c>
    </row>
    <row r="43" spans="12:21" x14ac:dyDescent="0.25">
      <c r="L43" s="26">
        <v>2</v>
      </c>
      <c r="M43" s="26">
        <v>151</v>
      </c>
      <c r="N43">
        <v>19</v>
      </c>
      <c r="O43">
        <v>26.1938122450238</v>
      </c>
      <c r="P43">
        <v>3.0136378138731899E-2</v>
      </c>
      <c r="Q43">
        <v>46.405237606056197</v>
      </c>
      <c r="R43">
        <v>2.8515019633244099E-2</v>
      </c>
      <c r="S43">
        <v>46.433752625689401</v>
      </c>
      <c r="T43">
        <v>67.850181239274804</v>
      </c>
      <c r="U43">
        <v>2.8631881029098801E-2</v>
      </c>
    </row>
    <row r="44" spans="12:21" x14ac:dyDescent="0.25">
      <c r="L44" s="26">
        <v>2</v>
      </c>
      <c r="M44" s="26">
        <v>348</v>
      </c>
      <c r="N44">
        <v>47</v>
      </c>
      <c r="O44">
        <v>30.331236104583599</v>
      </c>
      <c r="P44">
        <v>3.8325751438711898E-2</v>
      </c>
      <c r="Q44">
        <v>46.433752625689401</v>
      </c>
      <c r="R44">
        <v>3.5295025174492602E-2</v>
      </c>
      <c r="S44">
        <v>46.469047650863899</v>
      </c>
      <c r="T44">
        <v>67.501049940216305</v>
      </c>
      <c r="U44">
        <v>3.7022457993399503E-2</v>
      </c>
    </row>
    <row r="45" spans="12:21" x14ac:dyDescent="0.25">
      <c r="L45" s="26">
        <v>2</v>
      </c>
      <c r="M45" s="26">
        <v>221</v>
      </c>
      <c r="N45">
        <v>27</v>
      </c>
      <c r="O45">
        <v>24.830190438232101</v>
      </c>
      <c r="P45">
        <v>2.8299178628155199E-2</v>
      </c>
      <c r="Q45">
        <v>46.469047650863899</v>
      </c>
      <c r="R45">
        <v>3.0952349136056299E-2</v>
      </c>
      <c r="S45">
        <v>46.5</v>
      </c>
      <c r="T45">
        <v>67.424327557549802</v>
      </c>
      <c r="U45">
        <v>2.6784391879841499E-2</v>
      </c>
    </row>
    <row r="46" spans="12:21" x14ac:dyDescent="0.25">
      <c r="L46" s="26">
        <v>2</v>
      </c>
      <c r="M46" s="26">
        <v>116</v>
      </c>
      <c r="N46">
        <v>14</v>
      </c>
      <c r="O46">
        <v>23.806737762680399</v>
      </c>
      <c r="P46">
        <v>2.7038957240795899E-2</v>
      </c>
      <c r="Q46">
        <v>46.5</v>
      </c>
      <c r="R46">
        <v>3.2221636787222098E-2</v>
      </c>
      <c r="S46">
        <v>46.5419967913463</v>
      </c>
      <c r="T46">
        <v>67.327273641395294</v>
      </c>
      <c r="U46">
        <v>2.54926353209835E-2</v>
      </c>
    </row>
    <row r="47" spans="12:21" x14ac:dyDescent="0.25">
      <c r="L47" s="26">
        <v>2</v>
      </c>
      <c r="M47" s="26">
        <v>97</v>
      </c>
      <c r="N47">
        <v>12</v>
      </c>
      <c r="O47">
        <v>24.931482890473202</v>
      </c>
      <c r="P47">
        <v>2.84610383042E-2</v>
      </c>
      <c r="Q47">
        <v>46.5419967913463</v>
      </c>
      <c r="R47">
        <v>2.3815498755593099E-2</v>
      </c>
      <c r="S47">
        <v>46.565812290101803</v>
      </c>
      <c r="T47">
        <v>67.235435184645794</v>
      </c>
      <c r="U47">
        <v>2.6990570680439099E-2</v>
      </c>
    </row>
    <row r="48" spans="12:21" x14ac:dyDescent="0.25">
      <c r="L48" s="26">
        <v>2</v>
      </c>
      <c r="M48" s="26">
        <v>140</v>
      </c>
      <c r="N48">
        <v>16</v>
      </c>
      <c r="O48">
        <v>30.3546739228211</v>
      </c>
      <c r="P48">
        <v>3.8252169714292197E-2</v>
      </c>
      <c r="Q48">
        <v>46.565812290101803</v>
      </c>
      <c r="R48">
        <v>2.50844827944143E-2</v>
      </c>
      <c r="S48">
        <v>46.590896772896201</v>
      </c>
      <c r="T48">
        <v>67.211913935049694</v>
      </c>
      <c r="U48">
        <v>3.6983094550182602E-2</v>
      </c>
    </row>
    <row r="49" spans="12:21" x14ac:dyDescent="0.25">
      <c r="L49" s="26">
        <v>2</v>
      </c>
      <c r="M49" s="26">
        <v>170</v>
      </c>
      <c r="N49">
        <v>21</v>
      </c>
      <c r="O49">
        <v>23.7136666092889</v>
      </c>
      <c r="P49">
        <v>2.7056030869071799E-2</v>
      </c>
      <c r="Q49">
        <v>46.590896772896201</v>
      </c>
      <c r="R49">
        <v>2.61830122500743E-2</v>
      </c>
      <c r="S49">
        <v>46.617079785146203</v>
      </c>
      <c r="T49">
        <v>66.708562782799106</v>
      </c>
      <c r="U49">
        <v>2.5585003350522301E-2</v>
      </c>
    </row>
    <row r="50" spans="12:21" x14ac:dyDescent="0.25">
      <c r="L50" s="26">
        <v>2</v>
      </c>
      <c r="M50" s="26">
        <v>7</v>
      </c>
      <c r="N50">
        <v>1</v>
      </c>
      <c r="O50">
        <v>26.682631032703</v>
      </c>
      <c r="P50">
        <v>3.11381242973006E-2</v>
      </c>
      <c r="Q50">
        <v>46.617079785146203</v>
      </c>
      <c r="R50">
        <v>3.7521892558613698E-2</v>
      </c>
      <c r="S50">
        <v>46.654601677704797</v>
      </c>
      <c r="T50">
        <v>66.403155834853393</v>
      </c>
      <c r="U50">
        <v>2.9821278944217999E-2</v>
      </c>
    </row>
    <row r="51" spans="12:21" x14ac:dyDescent="0.25">
      <c r="L51" s="26">
        <v>2</v>
      </c>
      <c r="M51" s="26">
        <v>69</v>
      </c>
      <c r="N51">
        <v>8</v>
      </c>
      <c r="O51">
        <v>28.673133697026401</v>
      </c>
      <c r="P51">
        <v>3.4670960710665499E-2</v>
      </c>
      <c r="Q51">
        <v>46.654601677704797</v>
      </c>
      <c r="R51">
        <v>2.93953813341504E-2</v>
      </c>
      <c r="S51">
        <v>46.683997059038902</v>
      </c>
      <c r="T51">
        <v>66.396807855112499</v>
      </c>
      <c r="U51">
        <v>3.3429809796538701E-2</v>
      </c>
    </row>
    <row r="52" spans="12:21" x14ac:dyDescent="0.25">
      <c r="L52" s="26">
        <v>2</v>
      </c>
      <c r="M52" s="26">
        <v>84</v>
      </c>
      <c r="N52">
        <v>11</v>
      </c>
      <c r="O52">
        <v>27.1467128667908</v>
      </c>
      <c r="P52">
        <v>3.1922138542875102E-2</v>
      </c>
      <c r="Q52">
        <v>46.683997059038902</v>
      </c>
      <c r="R52">
        <v>2.6002940961071801E-2</v>
      </c>
      <c r="S52">
        <v>46.71</v>
      </c>
      <c r="T52">
        <v>66.354076624580301</v>
      </c>
      <c r="U52">
        <v>3.06533653693042E-2</v>
      </c>
    </row>
    <row r="53" spans="12:21" x14ac:dyDescent="0.25">
      <c r="L53" s="26">
        <v>2</v>
      </c>
      <c r="M53" s="26">
        <v>38</v>
      </c>
      <c r="N53">
        <v>4</v>
      </c>
      <c r="O53">
        <v>34.358099941361999</v>
      </c>
      <c r="P53">
        <v>5.0463026192719598E-2</v>
      </c>
      <c r="Q53">
        <v>46.71</v>
      </c>
      <c r="R53">
        <v>2.5865409806270001E-2</v>
      </c>
      <c r="S53">
        <v>47.338032386328202</v>
      </c>
      <c r="T53">
        <v>66.131589287342607</v>
      </c>
      <c r="U53">
        <v>4.9492573811494002E-2</v>
      </c>
    </row>
    <row r="54" spans="12:21" x14ac:dyDescent="0.25">
      <c r="L54" s="26">
        <v>2</v>
      </c>
      <c r="M54" s="26">
        <v>316</v>
      </c>
      <c r="N54">
        <v>41</v>
      </c>
      <c r="O54">
        <v>27.499843689058999</v>
      </c>
      <c r="P54">
        <v>3.1811733962856498E-2</v>
      </c>
      <c r="Q54">
        <v>47.338032386328202</v>
      </c>
      <c r="R54">
        <v>3.9917482023214303E-2</v>
      </c>
      <c r="S54">
        <v>47.377949868351301</v>
      </c>
      <c r="T54">
        <v>66.0923675326097</v>
      </c>
      <c r="U54">
        <v>3.06624127475855E-2</v>
      </c>
    </row>
    <row r="55" spans="12:21" x14ac:dyDescent="0.25">
      <c r="L55" s="26">
        <v>2</v>
      </c>
      <c r="M55" s="26">
        <v>901</v>
      </c>
      <c r="N55">
        <v>72</v>
      </c>
      <c r="O55">
        <v>37.194060381967098</v>
      </c>
      <c r="P55">
        <v>6.75698449335385E-2</v>
      </c>
      <c r="Q55">
        <v>47.377949868351301</v>
      </c>
      <c r="R55">
        <v>5.3268533569690898E-2</v>
      </c>
      <c r="S55">
        <v>47.431218401921001</v>
      </c>
      <c r="T55">
        <v>65.772553298739595</v>
      </c>
      <c r="U55">
        <v>6.6713210153078004E-2</v>
      </c>
    </row>
    <row r="56" spans="12:21" x14ac:dyDescent="0.25">
      <c r="L56" s="26">
        <v>2</v>
      </c>
      <c r="M56" s="26">
        <v>873</v>
      </c>
      <c r="N56">
        <v>70</v>
      </c>
      <c r="O56">
        <v>30.8384101522382</v>
      </c>
      <c r="P56">
        <v>3.8637044262180398E-2</v>
      </c>
      <c r="Q56">
        <v>47.431218401921001</v>
      </c>
      <c r="R56">
        <v>2.7673883968521801E-2</v>
      </c>
      <c r="S56">
        <v>47.458892285889497</v>
      </c>
      <c r="T56">
        <v>65.730543348034402</v>
      </c>
      <c r="U56">
        <v>3.7622698230911897E-2</v>
      </c>
    </row>
    <row r="57" spans="12:21" x14ac:dyDescent="0.25">
      <c r="L57" s="26">
        <v>2</v>
      </c>
      <c r="M57" s="26">
        <v>273</v>
      </c>
      <c r="N57">
        <v>32</v>
      </c>
      <c r="O57">
        <v>30.286102719375499</v>
      </c>
      <c r="P57">
        <v>3.7263967458052001E-2</v>
      </c>
      <c r="Q57">
        <v>47.458892285889497</v>
      </c>
      <c r="R57">
        <v>4.1107714110479303E-2</v>
      </c>
      <c r="S57">
        <v>47.5</v>
      </c>
      <c r="T57">
        <v>65.627505688991704</v>
      </c>
      <c r="U57">
        <v>3.6244717709525101E-2</v>
      </c>
    </row>
    <row r="58" spans="12:21" x14ac:dyDescent="0.25">
      <c r="L58" s="26">
        <v>2</v>
      </c>
      <c r="M58" s="26">
        <v>43</v>
      </c>
      <c r="N58">
        <v>5</v>
      </c>
      <c r="O58">
        <v>26.545985633829499</v>
      </c>
      <c r="P58">
        <v>3.0309963585649101E-2</v>
      </c>
      <c r="Q58">
        <v>47.5</v>
      </c>
      <c r="R58">
        <v>4.4612135997028297E-2</v>
      </c>
      <c r="S58">
        <v>47.564475870618097</v>
      </c>
      <c r="T58">
        <v>65.522466078610904</v>
      </c>
      <c r="U58">
        <v>2.92001707205721E-2</v>
      </c>
    </row>
    <row r="59" spans="12:21" x14ac:dyDescent="0.25">
      <c r="L59" s="26">
        <v>2</v>
      </c>
      <c r="M59" s="26">
        <v>413</v>
      </c>
      <c r="N59">
        <v>52</v>
      </c>
      <c r="O59">
        <v>24.740023994567199</v>
      </c>
      <c r="P59">
        <v>2.78922569947955E-2</v>
      </c>
      <c r="Q59">
        <v>47.564475870618097</v>
      </c>
      <c r="R59">
        <v>5.0214435041284797E-2</v>
      </c>
      <c r="S59">
        <v>47.614690305659401</v>
      </c>
      <c r="T59">
        <v>65.389358651806106</v>
      </c>
      <c r="U59">
        <v>2.67451349489796E-2</v>
      </c>
    </row>
    <row r="60" spans="12:21" x14ac:dyDescent="0.25">
      <c r="L60" s="26">
        <v>2</v>
      </c>
      <c r="M60" s="26">
        <v>556</v>
      </c>
      <c r="N60">
        <v>55</v>
      </c>
      <c r="O60">
        <v>33.905216689041097</v>
      </c>
      <c r="P60">
        <v>4.80908573676012E-2</v>
      </c>
      <c r="Q60">
        <v>47.614690305659401</v>
      </c>
      <c r="R60">
        <v>3.3409649114428799E-2</v>
      </c>
      <c r="S60">
        <v>47.648099954773798</v>
      </c>
      <c r="T60">
        <v>65.3819836867943</v>
      </c>
      <c r="U60">
        <v>4.7197764558984799E-2</v>
      </c>
    </row>
    <row r="61" spans="12:21" x14ac:dyDescent="0.25">
      <c r="L61" s="26">
        <v>2</v>
      </c>
      <c r="M61" s="26">
        <v>742</v>
      </c>
      <c r="N61">
        <v>66</v>
      </c>
      <c r="O61">
        <v>31.207154435750098</v>
      </c>
      <c r="P61">
        <v>3.9604407553012998E-2</v>
      </c>
      <c r="Q61">
        <v>47.648099954773798</v>
      </c>
      <c r="R61">
        <v>2.78873767612716E-2</v>
      </c>
      <c r="S61">
        <v>47.675987331534998</v>
      </c>
      <c r="T61">
        <v>64.980472766216295</v>
      </c>
      <c r="U61">
        <v>3.8691366485153797E-2</v>
      </c>
    </row>
    <row r="62" spans="12:21" x14ac:dyDescent="0.25">
      <c r="L62" s="26">
        <v>2</v>
      </c>
      <c r="M62" s="26">
        <v>872</v>
      </c>
      <c r="N62">
        <v>69</v>
      </c>
      <c r="O62">
        <v>31.917984641680299</v>
      </c>
      <c r="P62">
        <v>4.1478771071384798E-2</v>
      </c>
      <c r="Q62">
        <v>47.675987331534998</v>
      </c>
      <c r="R62">
        <v>3.4012668464973597E-2</v>
      </c>
      <c r="S62">
        <v>47.71</v>
      </c>
      <c r="T62">
        <v>64.909088021854402</v>
      </c>
      <c r="U62">
        <v>4.0585309843316202E-2</v>
      </c>
    </row>
    <row r="63" spans="12:21" x14ac:dyDescent="0.25">
      <c r="L63" s="26">
        <v>2</v>
      </c>
      <c r="M63" s="26">
        <v>651</v>
      </c>
      <c r="N63">
        <v>62</v>
      </c>
      <c r="O63">
        <v>37.3301072854239</v>
      </c>
      <c r="P63">
        <v>6.3683967065040994E-2</v>
      </c>
      <c r="Q63">
        <v>47.71</v>
      </c>
      <c r="R63">
        <v>2.99365610384154E-2</v>
      </c>
      <c r="S63">
        <v>48.352302867946399</v>
      </c>
      <c r="T63">
        <v>64.899161225872703</v>
      </c>
      <c r="U63">
        <v>6.2974256753873803E-2</v>
      </c>
    </row>
    <row r="64" spans="12:21" x14ac:dyDescent="0.25">
      <c r="L64" s="26">
        <v>2</v>
      </c>
      <c r="M64" s="26">
        <v>431</v>
      </c>
      <c r="N64">
        <v>53</v>
      </c>
      <c r="O64">
        <v>36.200649815927399</v>
      </c>
      <c r="P64">
        <v>5.6511552202900397E-2</v>
      </c>
      <c r="Q64">
        <v>48.352302867946399</v>
      </c>
      <c r="R64">
        <v>3.1060365399602999E-2</v>
      </c>
      <c r="S64">
        <v>48.383363233346003</v>
      </c>
      <c r="T64">
        <v>64.871774277418695</v>
      </c>
      <c r="U64">
        <v>5.5782312994907199E-2</v>
      </c>
    </row>
    <row r="65" spans="12:21" x14ac:dyDescent="0.25">
      <c r="L65" s="26">
        <v>2</v>
      </c>
      <c r="M65" s="26">
        <v>613</v>
      </c>
      <c r="N65">
        <v>60</v>
      </c>
      <c r="O65">
        <v>30.776158948666701</v>
      </c>
      <c r="P65">
        <v>3.7568041604428101E-2</v>
      </c>
      <c r="Q65">
        <v>48.383363233346003</v>
      </c>
      <c r="R65">
        <v>3.0700064703680599E-2</v>
      </c>
      <c r="S65">
        <v>48.414063298049598</v>
      </c>
      <c r="T65">
        <v>64.388070765355806</v>
      </c>
      <c r="U65">
        <v>3.6773114674263703E-2</v>
      </c>
    </row>
    <row r="66" spans="12:21" x14ac:dyDescent="0.25">
      <c r="L66" s="26">
        <v>2</v>
      </c>
      <c r="M66" s="26">
        <v>681</v>
      </c>
      <c r="N66">
        <v>63</v>
      </c>
      <c r="O66">
        <v>29.766851296185401</v>
      </c>
      <c r="P66">
        <v>3.5310407575360699E-2</v>
      </c>
      <c r="Q66">
        <v>48.414063298049598</v>
      </c>
      <c r="R66">
        <v>2.61710633620117E-2</v>
      </c>
      <c r="S66">
        <v>48.440234361411598</v>
      </c>
      <c r="T66">
        <v>64.373380584934296</v>
      </c>
      <c r="U66">
        <v>3.4489179622382099E-2</v>
      </c>
    </row>
    <row r="67" spans="12:21" x14ac:dyDescent="0.25">
      <c r="L67" s="26">
        <v>2</v>
      </c>
      <c r="M67" s="26">
        <v>596</v>
      </c>
      <c r="N67">
        <v>57</v>
      </c>
      <c r="O67">
        <v>33.6113059302889</v>
      </c>
      <c r="P67">
        <v>4.5340098638003402E-2</v>
      </c>
      <c r="Q67">
        <v>48.440234361411598</v>
      </c>
      <c r="R67">
        <v>2.7246032371724099E-2</v>
      </c>
      <c r="S67">
        <v>48.467480393783298</v>
      </c>
      <c r="T67">
        <v>64.321764866737198</v>
      </c>
      <c r="U67">
        <v>4.45937434052667E-2</v>
      </c>
    </row>
    <row r="68" spans="12:21" x14ac:dyDescent="0.25">
      <c r="L68" s="26">
        <v>2</v>
      </c>
      <c r="M68" s="26">
        <v>306</v>
      </c>
      <c r="N68">
        <v>39</v>
      </c>
      <c r="O68">
        <v>31.9892820157689</v>
      </c>
      <c r="P68">
        <v>4.0570358502238897E-2</v>
      </c>
      <c r="Q68">
        <v>48.467480393783298</v>
      </c>
      <c r="R68">
        <v>3.2519606216685502E-2</v>
      </c>
      <c r="S68">
        <v>48.5</v>
      </c>
      <c r="T68">
        <v>63.990330520978802</v>
      </c>
      <c r="U68">
        <v>3.98284539094024E-2</v>
      </c>
    </row>
    <row r="69" spans="12:21" x14ac:dyDescent="0.25">
      <c r="L69" s="26">
        <v>2</v>
      </c>
      <c r="M69" s="26">
        <v>688</v>
      </c>
      <c r="N69">
        <v>65</v>
      </c>
      <c r="O69">
        <v>33.254098351312599</v>
      </c>
      <c r="P69">
        <v>4.4212348139378098E-2</v>
      </c>
      <c r="Q69">
        <v>48.5</v>
      </c>
      <c r="R69">
        <v>3.4067058633152597E-2</v>
      </c>
      <c r="S69">
        <v>48.551684094070197</v>
      </c>
      <c r="T69">
        <v>63.967012625888202</v>
      </c>
      <c r="U69">
        <v>4.35033295235846E-2</v>
      </c>
    </row>
    <row r="70" spans="12:21" x14ac:dyDescent="0.25">
      <c r="L70" s="26">
        <v>2</v>
      </c>
      <c r="M70" s="26">
        <v>851</v>
      </c>
      <c r="N70">
        <v>67</v>
      </c>
      <c r="O70">
        <v>25.907411156743699</v>
      </c>
      <c r="P70">
        <v>2.9112189452810501E-2</v>
      </c>
      <c r="Q70">
        <v>48.551684094070197</v>
      </c>
      <c r="R70">
        <v>2.71032323350066E-2</v>
      </c>
      <c r="S70">
        <v>48.578787326405099</v>
      </c>
      <c r="T70">
        <v>63.755729244312299</v>
      </c>
      <c r="U70">
        <v>2.82668844089566E-2</v>
      </c>
    </row>
    <row r="71" spans="12:21" x14ac:dyDescent="0.25">
      <c r="L71" s="26">
        <v>2</v>
      </c>
      <c r="M71" s="26">
        <v>292</v>
      </c>
      <c r="N71">
        <v>35</v>
      </c>
      <c r="O71">
        <v>24.8701047962765</v>
      </c>
      <c r="P71">
        <v>2.77861549047645E-2</v>
      </c>
      <c r="Q71">
        <v>48.578787326405099</v>
      </c>
      <c r="R71">
        <v>3.9441321805724502E-2</v>
      </c>
      <c r="S71">
        <v>48.618228648210803</v>
      </c>
      <c r="T71">
        <v>63.760791626676799</v>
      </c>
      <c r="U71">
        <v>2.6920217635394001E-2</v>
      </c>
    </row>
    <row r="72" spans="12:21" x14ac:dyDescent="0.25">
      <c r="L72" s="26">
        <v>2</v>
      </c>
      <c r="M72" s="26">
        <v>375</v>
      </c>
      <c r="N72">
        <v>49</v>
      </c>
      <c r="O72">
        <v>38.526628285803099</v>
      </c>
      <c r="P72">
        <v>7.3123674230257202E-2</v>
      </c>
      <c r="Q72">
        <v>48.618228648210803</v>
      </c>
      <c r="R72">
        <v>2.2692720298432601E-2</v>
      </c>
      <c r="S72">
        <v>48.640921368509197</v>
      </c>
      <c r="T72">
        <v>63.613192559057502</v>
      </c>
      <c r="U72">
        <v>7.25592131054906E-2</v>
      </c>
    </row>
    <row r="73" spans="12:21" x14ac:dyDescent="0.25">
      <c r="L73" s="26">
        <v>2</v>
      </c>
      <c r="M73" s="26">
        <v>341</v>
      </c>
      <c r="N73">
        <v>44</v>
      </c>
      <c r="O73">
        <v>31.164548904506699</v>
      </c>
      <c r="P73">
        <v>3.8463111829068697E-2</v>
      </c>
      <c r="Q73">
        <v>48.640921368509197</v>
      </c>
      <c r="R73">
        <v>3.0348755197474198E-2</v>
      </c>
      <c r="S73">
        <v>48.671270123706698</v>
      </c>
      <c r="T73">
        <v>63.558223698427099</v>
      </c>
      <c r="U73">
        <v>3.77621881329116E-2</v>
      </c>
    </row>
    <row r="74" spans="12:21" x14ac:dyDescent="0.25">
      <c r="L74" s="26">
        <v>2</v>
      </c>
      <c r="M74" s="26">
        <v>63</v>
      </c>
      <c r="N74">
        <v>7</v>
      </c>
      <c r="O74">
        <v>28.009318011299399</v>
      </c>
      <c r="P74">
        <v>3.2422271072798298E-2</v>
      </c>
      <c r="Q74">
        <v>48.671270123706698</v>
      </c>
      <c r="R74">
        <v>3.8729876293303898E-2</v>
      </c>
      <c r="S74">
        <v>48.71</v>
      </c>
      <c r="T74">
        <v>63.013595249278197</v>
      </c>
      <c r="U74">
        <v>3.1708100775634802E-2</v>
      </c>
    </row>
  </sheetData>
  <mergeCells count="5">
    <mergeCell ref="C4:C5"/>
    <mergeCell ref="D4:D5"/>
    <mergeCell ref="E4:E5"/>
    <mergeCell ref="G4:H4"/>
    <mergeCell ref="I4:I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topLeftCell="A2" workbookViewId="0">
      <selection activeCell="F9" sqref="F9"/>
    </sheetView>
  </sheetViews>
  <sheetFormatPr baseColWidth="10" defaultRowHeight="15" x14ac:dyDescent="0.25"/>
  <sheetData>
    <row r="1" spans="1:21" x14ac:dyDescent="0.25">
      <c r="A1" s="19">
        <v>3.0600236906729998</v>
      </c>
      <c r="L1">
        <v>1</v>
      </c>
      <c r="M1" s="27">
        <v>338</v>
      </c>
      <c r="N1">
        <v>21</v>
      </c>
      <c r="O1">
        <v>28.660055628631</v>
      </c>
      <c r="P1">
        <v>2.87897798849047E-2</v>
      </c>
      <c r="Q1">
        <v>50.54</v>
      </c>
      <c r="R1">
        <v>5.9573871600784901E-3</v>
      </c>
      <c r="S1">
        <v>50.6193583862783</v>
      </c>
      <c r="T1">
        <v>70.135918321956396</v>
      </c>
      <c r="U1">
        <v>2.7722331841590599E-2</v>
      </c>
    </row>
    <row r="2" spans="1:21" x14ac:dyDescent="0.25">
      <c r="A2">
        <v>312739</v>
      </c>
      <c r="L2" s="27">
        <v>1</v>
      </c>
      <c r="M2" s="27">
        <v>252</v>
      </c>
      <c r="N2">
        <v>17</v>
      </c>
      <c r="O2">
        <v>27.861333927944301</v>
      </c>
      <c r="P2">
        <v>2.7604480000476099E-2</v>
      </c>
      <c r="Q2">
        <v>50.6193583862783</v>
      </c>
      <c r="R2">
        <v>3.5847229366963801E-2</v>
      </c>
      <c r="S2">
        <v>50.655205615645201</v>
      </c>
      <c r="T2">
        <v>70.619968633489606</v>
      </c>
      <c r="U2">
        <v>2.6483684556265201E-2</v>
      </c>
    </row>
    <row r="3" spans="1:21" x14ac:dyDescent="0.25">
      <c r="A3" s="1">
        <f>(A2/1000)/3600</f>
        <v>8.6871944444444432E-2</v>
      </c>
      <c r="L3" s="27">
        <v>1</v>
      </c>
      <c r="M3" s="27">
        <v>159</v>
      </c>
      <c r="N3">
        <v>11</v>
      </c>
      <c r="O3">
        <v>33.633793613663002</v>
      </c>
      <c r="P3">
        <v>3.7362481144656297E-2</v>
      </c>
      <c r="Q3">
        <v>50.655205615645201</v>
      </c>
      <c r="R3">
        <v>2.8636836466587798E-2</v>
      </c>
      <c r="S3">
        <v>50.683842452111698</v>
      </c>
      <c r="T3">
        <v>70.658903793738403</v>
      </c>
      <c r="U3">
        <v>3.639481000533E-2</v>
      </c>
    </row>
    <row r="4" spans="1:21" x14ac:dyDescent="0.25">
      <c r="C4" s="50" t="s">
        <v>0</v>
      </c>
      <c r="D4" s="52" t="s">
        <v>1</v>
      </c>
      <c r="E4" s="54" t="s">
        <v>2</v>
      </c>
      <c r="F4" s="3" t="s">
        <v>3</v>
      </c>
      <c r="G4" s="56" t="s">
        <v>4</v>
      </c>
      <c r="H4" s="56"/>
      <c r="I4" s="57" t="s">
        <v>5</v>
      </c>
      <c r="L4" s="27">
        <v>1</v>
      </c>
      <c r="M4" s="27">
        <v>82</v>
      </c>
      <c r="N4">
        <v>5</v>
      </c>
      <c r="O4">
        <v>30.850573262196502</v>
      </c>
      <c r="P4">
        <v>3.1784684873524302E-2</v>
      </c>
      <c r="Q4">
        <v>50.683842452111698</v>
      </c>
      <c r="R4">
        <v>2.6157547888245699E-2</v>
      </c>
      <c r="S4">
        <v>50.71</v>
      </c>
      <c r="T4">
        <v>70.7255217273092</v>
      </c>
      <c r="U4">
        <v>3.07464910483955E-2</v>
      </c>
    </row>
    <row r="5" spans="1:21" x14ac:dyDescent="0.25">
      <c r="C5" s="51"/>
      <c r="D5" s="53"/>
      <c r="E5" s="55"/>
      <c r="F5" s="5" t="s">
        <v>6</v>
      </c>
      <c r="G5" s="6" t="s">
        <v>7</v>
      </c>
      <c r="H5" s="6" t="s">
        <v>6</v>
      </c>
      <c r="I5" s="58"/>
      <c r="L5" s="27">
        <v>1</v>
      </c>
      <c r="M5" s="27">
        <v>100</v>
      </c>
      <c r="N5">
        <v>8</v>
      </c>
      <c r="O5">
        <v>28.214922740019698</v>
      </c>
      <c r="P5">
        <v>2.7356544593851E-2</v>
      </c>
      <c r="Q5">
        <v>50.71</v>
      </c>
      <c r="R5">
        <v>2.2299031408781301E-2</v>
      </c>
      <c r="S5">
        <v>51.331075432206497</v>
      </c>
      <c r="T5">
        <v>70.881296657769198</v>
      </c>
      <c r="U5">
        <v>2.6291909008279501E-2</v>
      </c>
    </row>
    <row r="6" spans="1:21" x14ac:dyDescent="0.25">
      <c r="C6" s="12">
        <v>1</v>
      </c>
      <c r="D6" s="13">
        <f>COUNTIF($L$1:$L$500,C6)</f>
        <v>58</v>
      </c>
      <c r="E6" s="14">
        <f>D6/7</f>
        <v>8.2857142857142865</v>
      </c>
      <c r="F6" s="15">
        <f>SUMIF(L1:L500,C6,U1:U500)</f>
        <v>2.7948334618399726</v>
      </c>
      <c r="G6" s="14">
        <v>3.0931790614926098</v>
      </c>
      <c r="H6" s="14">
        <f>SUMIF(L1:L500,C6,P1:P500)</f>
        <v>3.145717776486304</v>
      </c>
      <c r="I6" s="16">
        <f>(H6-F6)/F6</f>
        <v>0.12554748590111967</v>
      </c>
      <c r="L6" s="27">
        <v>1</v>
      </c>
      <c r="M6" s="27">
        <v>145</v>
      </c>
      <c r="N6">
        <v>10</v>
      </c>
      <c r="O6">
        <v>34.867307413654899</v>
      </c>
      <c r="P6">
        <v>3.9053405267317598E-2</v>
      </c>
      <c r="Q6">
        <v>51.331075432206497</v>
      </c>
      <c r="R6">
        <v>3.0412703246717E-2</v>
      </c>
      <c r="S6">
        <v>51.3614881354532</v>
      </c>
      <c r="T6">
        <v>70.893838648327304</v>
      </c>
      <c r="U6">
        <v>3.81636035824192E-2</v>
      </c>
    </row>
    <row r="7" spans="1:21" x14ac:dyDescent="0.25">
      <c r="C7" s="17"/>
      <c r="D7" s="18">
        <f>SUM(D6:D6)</f>
        <v>58</v>
      </c>
      <c r="E7" s="17"/>
      <c r="F7" s="17"/>
      <c r="G7" s="17"/>
      <c r="H7" s="17"/>
      <c r="I7" s="17"/>
      <c r="L7" s="27">
        <v>1</v>
      </c>
      <c r="M7" s="27">
        <v>359</v>
      </c>
      <c r="N7">
        <v>23</v>
      </c>
      <c r="O7">
        <v>9.6905658082442496</v>
      </c>
      <c r="P7">
        <v>8.6959124002750798E-2</v>
      </c>
      <c r="Q7">
        <v>51.3614881354532</v>
      </c>
      <c r="R7">
        <v>3.6374034173566203E-2</v>
      </c>
      <c r="S7">
        <v>51.397862169626698</v>
      </c>
      <c r="T7">
        <v>70.970897783117607</v>
      </c>
      <c r="U7">
        <v>7.5276905618521198E-2</v>
      </c>
    </row>
    <row r="8" spans="1:21" x14ac:dyDescent="0.25">
      <c r="L8" s="27">
        <v>1</v>
      </c>
      <c r="M8" s="27">
        <v>32</v>
      </c>
      <c r="N8">
        <v>2</v>
      </c>
      <c r="O8">
        <v>30.970447500291201</v>
      </c>
      <c r="P8">
        <v>3.1039454769211602E-2</v>
      </c>
      <c r="Q8">
        <v>51.397862169626698</v>
      </c>
      <c r="R8">
        <v>4.9490227482149103E-2</v>
      </c>
      <c r="S8">
        <v>51.447352397108801</v>
      </c>
      <c r="T8">
        <v>71.021392325721905</v>
      </c>
      <c r="U8">
        <v>3.0062509394252399E-2</v>
      </c>
    </row>
    <row r="9" spans="1:21" x14ac:dyDescent="0.25">
      <c r="F9" s="1">
        <f>SUM(F3:F7)</f>
        <v>2.7948334618399726</v>
      </c>
      <c r="L9" s="27">
        <v>1</v>
      </c>
      <c r="M9" s="27">
        <v>474</v>
      </c>
      <c r="N9">
        <v>30</v>
      </c>
      <c r="O9">
        <v>9.8719239995554204</v>
      </c>
      <c r="P9">
        <v>9.1786371261913094E-2</v>
      </c>
      <c r="Q9">
        <v>51.447352397108801</v>
      </c>
      <c r="R9">
        <v>5.2647602891181901E-2</v>
      </c>
      <c r="S9">
        <v>51.5</v>
      </c>
      <c r="T9">
        <v>71.177675566885796</v>
      </c>
      <c r="U9">
        <v>8.0568638041030899E-2</v>
      </c>
    </row>
    <row r="10" spans="1:21" x14ac:dyDescent="0.25">
      <c r="L10" s="27">
        <v>1</v>
      </c>
      <c r="M10" s="27">
        <v>200</v>
      </c>
      <c r="N10">
        <v>14</v>
      </c>
      <c r="O10">
        <v>31.346236856253199</v>
      </c>
      <c r="P10">
        <v>3.1299611741213498E-2</v>
      </c>
      <c r="Q10">
        <v>51.5</v>
      </c>
      <c r="R10">
        <v>4.73781120665039E-2</v>
      </c>
      <c r="S10">
        <v>51.573117813804302</v>
      </c>
      <c r="T10">
        <v>71.567821250592004</v>
      </c>
      <c r="U10">
        <v>3.03041124109962E-2</v>
      </c>
    </row>
    <row r="11" spans="1:21" x14ac:dyDescent="0.25">
      <c r="L11" s="27">
        <v>1</v>
      </c>
      <c r="M11" s="27">
        <v>204</v>
      </c>
      <c r="N11">
        <v>15</v>
      </c>
      <c r="O11">
        <v>29.989525844413901</v>
      </c>
      <c r="P11">
        <v>2.92416182589453E-2</v>
      </c>
      <c r="Q11">
        <v>51.573117813804302</v>
      </c>
      <c r="R11">
        <v>2.7043404659407699E-2</v>
      </c>
      <c r="S11">
        <v>51.600161218463697</v>
      </c>
      <c r="T11">
        <v>71.582885435766897</v>
      </c>
      <c r="U11">
        <v>2.8213959502352701E-2</v>
      </c>
    </row>
    <row r="12" spans="1:21" x14ac:dyDescent="0.25">
      <c r="L12" s="27">
        <v>1</v>
      </c>
      <c r="M12" s="27">
        <v>41</v>
      </c>
      <c r="N12">
        <v>3</v>
      </c>
      <c r="O12">
        <v>29.105994236124499</v>
      </c>
      <c r="P12">
        <v>2.7931052670560699E-2</v>
      </c>
      <c r="Q12">
        <v>51.600161218463697</v>
      </c>
      <c r="R12">
        <v>3.7065727707299101E-2</v>
      </c>
      <c r="S12">
        <v>51.637226946170898</v>
      </c>
      <c r="T12">
        <v>71.899369975660804</v>
      </c>
      <c r="U12">
        <v>2.6855837516948498E-2</v>
      </c>
    </row>
    <row r="13" spans="1:21" x14ac:dyDescent="0.25">
      <c r="L13" s="27">
        <v>1</v>
      </c>
      <c r="M13" s="27">
        <v>446</v>
      </c>
      <c r="N13">
        <v>27</v>
      </c>
      <c r="O13">
        <v>28.898482662213201</v>
      </c>
      <c r="P13">
        <v>2.73936743451988E-2</v>
      </c>
      <c r="Q13">
        <v>51.637226946170898</v>
      </c>
      <c r="R13">
        <v>4.1763064603266703E-2</v>
      </c>
      <c r="S13">
        <v>51.678990010774001</v>
      </c>
      <c r="T13">
        <v>72.732263746271798</v>
      </c>
      <c r="U13">
        <v>2.6251745107554101E-2</v>
      </c>
    </row>
    <row r="14" spans="1:21" x14ac:dyDescent="0.25">
      <c r="L14" s="27">
        <v>1</v>
      </c>
      <c r="M14" s="27">
        <v>340</v>
      </c>
      <c r="N14">
        <v>22</v>
      </c>
      <c r="O14">
        <v>30.602496055528299</v>
      </c>
      <c r="P14">
        <v>2.9600828174092701E-2</v>
      </c>
      <c r="Q14">
        <v>51.678990010774001</v>
      </c>
      <c r="R14">
        <v>3.1009989226039199E-2</v>
      </c>
      <c r="S14">
        <v>51.71</v>
      </c>
      <c r="T14">
        <v>72.802274126213206</v>
      </c>
      <c r="U14">
        <v>2.8508079298406399E-2</v>
      </c>
    </row>
    <row r="15" spans="1:21" x14ac:dyDescent="0.25">
      <c r="L15" s="27">
        <v>1</v>
      </c>
      <c r="M15" s="27">
        <v>397</v>
      </c>
      <c r="N15">
        <v>24</v>
      </c>
      <c r="O15">
        <v>27.927671733611199</v>
      </c>
      <c r="P15">
        <v>2.5548795391903599E-2</v>
      </c>
      <c r="Q15">
        <v>51.71</v>
      </c>
      <c r="R15">
        <v>2.99326328126025E-2</v>
      </c>
      <c r="S15">
        <v>52.350181517978697</v>
      </c>
      <c r="T15">
        <v>73.434029228689397</v>
      </c>
      <c r="U15">
        <v>2.4384619841149001E-2</v>
      </c>
    </row>
    <row r="16" spans="1:21" x14ac:dyDescent="0.25">
      <c r="L16" s="27">
        <v>1</v>
      </c>
      <c r="M16" s="27">
        <v>455</v>
      </c>
      <c r="N16">
        <v>28</v>
      </c>
      <c r="O16">
        <v>9.7997636748187098</v>
      </c>
      <c r="P16">
        <v>9.4809928984693301E-2</v>
      </c>
      <c r="Q16">
        <v>52.350181517978697</v>
      </c>
      <c r="R16">
        <v>2.3764875124769699E-2</v>
      </c>
      <c r="S16">
        <v>52.373946393103402</v>
      </c>
      <c r="T16">
        <v>73.737793265824607</v>
      </c>
      <c r="U16">
        <v>8.2219202387015494E-2</v>
      </c>
    </row>
    <row r="17" spans="12:21" x14ac:dyDescent="0.25">
      <c r="L17" s="27">
        <v>1</v>
      </c>
      <c r="M17" s="27">
        <v>253</v>
      </c>
      <c r="N17">
        <v>18</v>
      </c>
      <c r="O17">
        <v>29.7149771135613</v>
      </c>
      <c r="P17">
        <v>2.7469476572443401E-2</v>
      </c>
      <c r="Q17">
        <v>52.373946393103402</v>
      </c>
      <c r="R17">
        <v>4.6871454432074203E-2</v>
      </c>
      <c r="S17">
        <v>52.420817847535403</v>
      </c>
      <c r="T17">
        <v>73.766865022125899</v>
      </c>
      <c r="U17">
        <v>2.6354946404349901E-2</v>
      </c>
    </row>
    <row r="18" spans="12:21" x14ac:dyDescent="0.25">
      <c r="L18" s="27">
        <v>1</v>
      </c>
      <c r="M18" s="27">
        <v>163</v>
      </c>
      <c r="N18">
        <v>12</v>
      </c>
      <c r="O18">
        <v>27.5629457240066</v>
      </c>
      <c r="P18">
        <v>2.5045218399994001E-2</v>
      </c>
      <c r="Q18">
        <v>52.420817847535403</v>
      </c>
      <c r="R18">
        <v>2.6250200712535501E-2</v>
      </c>
      <c r="S18">
        <v>52.4470680482478</v>
      </c>
      <c r="T18">
        <v>73.868782189538095</v>
      </c>
      <c r="U18">
        <v>2.3859407019400199E-2</v>
      </c>
    </row>
    <row r="19" spans="12:21" x14ac:dyDescent="0.25">
      <c r="L19" s="27">
        <v>1</v>
      </c>
      <c r="M19" s="27">
        <v>588</v>
      </c>
      <c r="N19">
        <v>37</v>
      </c>
      <c r="O19">
        <v>9.2001776006705107</v>
      </c>
      <c r="P19">
        <v>7.9749065732227301E-2</v>
      </c>
      <c r="Q19">
        <v>52.4470680482478</v>
      </c>
      <c r="R19">
        <v>5.2931951752261799E-2</v>
      </c>
      <c r="S19">
        <v>52.5</v>
      </c>
      <c r="T19">
        <v>73.867603851519306</v>
      </c>
      <c r="U19">
        <v>6.5668495171635602E-2</v>
      </c>
    </row>
    <row r="20" spans="12:21" x14ac:dyDescent="0.25">
      <c r="L20" s="27">
        <v>1</v>
      </c>
      <c r="M20" s="27">
        <v>211</v>
      </c>
      <c r="N20">
        <v>16</v>
      </c>
      <c r="O20">
        <v>31.354797245732499</v>
      </c>
      <c r="P20">
        <v>2.94011779043548E-2</v>
      </c>
      <c r="Q20">
        <v>52.5</v>
      </c>
      <c r="R20">
        <v>5.02002348963657E-2</v>
      </c>
      <c r="S20">
        <v>52.588407913592903</v>
      </c>
      <c r="T20">
        <v>74.042851496876807</v>
      </c>
      <c r="U20">
        <v>2.83314580951518E-2</v>
      </c>
    </row>
    <row r="21" spans="12:21" x14ac:dyDescent="0.25">
      <c r="L21" s="27">
        <v>1</v>
      </c>
      <c r="M21" s="27">
        <v>136</v>
      </c>
      <c r="N21">
        <v>9</v>
      </c>
      <c r="O21">
        <v>31.3142530675362</v>
      </c>
      <c r="P21">
        <v>2.9096256307781E-2</v>
      </c>
      <c r="Q21">
        <v>52.588407913592903</v>
      </c>
      <c r="R21">
        <v>2.87332360296506E-2</v>
      </c>
      <c r="S21">
        <v>52.617141149622498</v>
      </c>
      <c r="T21">
        <v>74.751811575255999</v>
      </c>
      <c r="U21">
        <v>2.7977179041046799E-2</v>
      </c>
    </row>
    <row r="22" spans="12:21" x14ac:dyDescent="0.25">
      <c r="L22" s="27">
        <v>1</v>
      </c>
      <c r="M22" s="27">
        <v>168</v>
      </c>
      <c r="N22">
        <v>13</v>
      </c>
      <c r="O22">
        <v>30.090867725373599</v>
      </c>
      <c r="P22">
        <v>2.7456393659798999E-2</v>
      </c>
      <c r="Q22">
        <v>52.617141149622498</v>
      </c>
      <c r="R22">
        <v>2.6928814734679299E-2</v>
      </c>
      <c r="S22">
        <v>52.644069964357101</v>
      </c>
      <c r="T22">
        <v>74.7743913337777</v>
      </c>
      <c r="U22">
        <v>2.6302394272246999E-2</v>
      </c>
    </row>
    <row r="23" spans="12:21" x14ac:dyDescent="0.25">
      <c r="L23" s="27">
        <v>1</v>
      </c>
      <c r="M23" s="27">
        <v>441</v>
      </c>
      <c r="N23">
        <v>26</v>
      </c>
      <c r="O23">
        <v>9.1289887760317594</v>
      </c>
      <c r="P23">
        <v>8.5341596996950805E-2</v>
      </c>
      <c r="Q23">
        <v>52.644069964357101</v>
      </c>
      <c r="R23">
        <v>3.3992984952558099E-2</v>
      </c>
      <c r="S23">
        <v>52.678062949309599</v>
      </c>
      <c r="T23">
        <v>75.471580703590405</v>
      </c>
      <c r="U23">
        <v>6.9628807686749797E-2</v>
      </c>
    </row>
    <row r="24" spans="12:21" x14ac:dyDescent="0.25">
      <c r="L24" s="27">
        <v>1</v>
      </c>
      <c r="M24" s="27">
        <v>274</v>
      </c>
      <c r="N24">
        <v>19</v>
      </c>
      <c r="O24">
        <v>26.815777331869999</v>
      </c>
      <c r="P24">
        <v>2.3794593953829199E-2</v>
      </c>
      <c r="Q24">
        <v>52.678062949309599</v>
      </c>
      <c r="R24">
        <v>3.1937050690435398E-2</v>
      </c>
      <c r="S24">
        <v>52.71</v>
      </c>
      <c r="T24">
        <v>75.497887395722401</v>
      </c>
      <c r="U24">
        <v>2.24825853610971E-2</v>
      </c>
    </row>
    <row r="25" spans="12:21" x14ac:dyDescent="0.25">
      <c r="L25" s="27">
        <v>1</v>
      </c>
      <c r="M25" s="27">
        <v>460</v>
      </c>
      <c r="N25">
        <v>29</v>
      </c>
      <c r="O25">
        <v>8.7233363724872692</v>
      </c>
      <c r="P25">
        <v>7.3644743711490102E-2</v>
      </c>
      <c r="Q25">
        <v>52.71</v>
      </c>
      <c r="R25">
        <v>2.9629774142730901E-2</v>
      </c>
      <c r="S25">
        <v>53.336608423745297</v>
      </c>
      <c r="T25">
        <v>75.806806001490699</v>
      </c>
      <c r="U25">
        <v>5.8007835185996802E-2</v>
      </c>
    </row>
    <row r="26" spans="12:21" x14ac:dyDescent="0.25">
      <c r="L26" s="27">
        <v>1</v>
      </c>
      <c r="M26" s="27">
        <v>512</v>
      </c>
      <c r="N26">
        <v>32</v>
      </c>
      <c r="O26">
        <v>9.3418392001895505</v>
      </c>
      <c r="P26">
        <v>8.2758938375744301E-2</v>
      </c>
      <c r="Q26">
        <v>53.336608423745297</v>
      </c>
      <c r="R26">
        <v>2.7177882238963599E-2</v>
      </c>
      <c r="S26">
        <v>53.3637863059841</v>
      </c>
      <c r="T26">
        <v>76.011986088215494</v>
      </c>
      <c r="U26">
        <v>6.7798472916124994E-2</v>
      </c>
    </row>
    <row r="27" spans="12:21" x14ac:dyDescent="0.25">
      <c r="L27" s="27">
        <v>1</v>
      </c>
      <c r="M27" s="27">
        <v>569</v>
      </c>
      <c r="N27">
        <v>35</v>
      </c>
      <c r="O27">
        <v>9.3378231809809797</v>
      </c>
      <c r="P27">
        <v>8.3032362824654996E-2</v>
      </c>
      <c r="Q27">
        <v>53.3637863059841</v>
      </c>
      <c r="R27">
        <v>2.5292513280068998E-2</v>
      </c>
      <c r="S27">
        <v>53.3890788192641</v>
      </c>
      <c r="T27">
        <v>76.119146343993506</v>
      </c>
      <c r="U27">
        <v>6.8007961280011894E-2</v>
      </c>
    </row>
    <row r="28" spans="12:21" x14ac:dyDescent="0.25">
      <c r="L28" s="27">
        <v>1</v>
      </c>
      <c r="M28" s="27">
        <v>88</v>
      </c>
      <c r="N28">
        <v>7</v>
      </c>
      <c r="O28">
        <v>30.347014860230601</v>
      </c>
      <c r="P28">
        <v>2.6667320540938101E-2</v>
      </c>
      <c r="Q28">
        <v>53.3890788192641</v>
      </c>
      <c r="R28">
        <v>5.4495552602925199E-2</v>
      </c>
      <c r="S28">
        <v>53.443574371866902</v>
      </c>
      <c r="T28">
        <v>76.319572564327999</v>
      </c>
      <c r="U28">
        <v>2.54904856288986E-2</v>
      </c>
    </row>
    <row r="29" spans="12:21" x14ac:dyDescent="0.25">
      <c r="L29" s="27">
        <v>1</v>
      </c>
      <c r="M29" s="27">
        <v>20</v>
      </c>
      <c r="N29">
        <v>1</v>
      </c>
      <c r="O29">
        <v>27.371057176504099</v>
      </c>
      <c r="P29">
        <v>2.3590106500825402E-2</v>
      </c>
      <c r="Q29">
        <v>53.443574371866902</v>
      </c>
      <c r="R29">
        <v>2.7995530396681598E-2</v>
      </c>
      <c r="S29">
        <v>53.471569902263603</v>
      </c>
      <c r="T29">
        <v>76.575027504908505</v>
      </c>
      <c r="U29">
        <v>2.2302430857267699E-2</v>
      </c>
    </row>
    <row r="30" spans="12:21" x14ac:dyDescent="0.25">
      <c r="L30" s="27">
        <v>1</v>
      </c>
      <c r="M30" s="27">
        <v>87</v>
      </c>
      <c r="N30">
        <v>6</v>
      </c>
      <c r="O30">
        <v>28.4177345926683</v>
      </c>
      <c r="P30">
        <v>2.4537322323153199E-2</v>
      </c>
      <c r="Q30">
        <v>53.471569902263603</v>
      </c>
      <c r="R30">
        <v>2.84300977364257E-2</v>
      </c>
      <c r="S30">
        <v>53.5</v>
      </c>
      <c r="T30">
        <v>76.561439175129095</v>
      </c>
      <c r="U30">
        <v>2.3290918761599801E-2</v>
      </c>
    </row>
    <row r="31" spans="12:21" x14ac:dyDescent="0.25">
      <c r="L31" s="27">
        <v>1</v>
      </c>
      <c r="M31" s="27">
        <v>324</v>
      </c>
      <c r="N31">
        <v>20</v>
      </c>
      <c r="O31">
        <v>29.6674651419053</v>
      </c>
      <c r="P31">
        <v>2.5681199445607501E-2</v>
      </c>
      <c r="Q31">
        <v>53.5</v>
      </c>
      <c r="R31">
        <v>3.7416439741837899E-2</v>
      </c>
      <c r="S31">
        <v>53.570723701531698</v>
      </c>
      <c r="T31">
        <v>76.8657096821088</v>
      </c>
      <c r="U31">
        <v>2.4459674600555401E-2</v>
      </c>
    </row>
    <row r="32" spans="12:21" x14ac:dyDescent="0.25">
      <c r="L32" s="27">
        <v>1</v>
      </c>
      <c r="M32" s="27">
        <v>422</v>
      </c>
      <c r="N32">
        <v>25</v>
      </c>
      <c r="O32">
        <v>9.4651243381895593</v>
      </c>
      <c r="P32">
        <v>8.6109164000077495E-2</v>
      </c>
      <c r="Q32">
        <v>53.570723701531698</v>
      </c>
      <c r="R32">
        <v>3.6880234889270599E-2</v>
      </c>
      <c r="S32">
        <v>53.607603936420901</v>
      </c>
      <c r="T32">
        <v>76.732967148477897</v>
      </c>
      <c r="U32">
        <v>7.0951197548242403E-2</v>
      </c>
    </row>
    <row r="33" spans="12:21" x14ac:dyDescent="0.25">
      <c r="L33" s="27">
        <v>1</v>
      </c>
      <c r="M33" s="27">
        <v>550</v>
      </c>
      <c r="N33">
        <v>34</v>
      </c>
      <c r="O33">
        <v>9.2581928038964794</v>
      </c>
      <c r="P33">
        <v>8.1479074523640699E-2</v>
      </c>
      <c r="Q33">
        <v>53.607603936420901</v>
      </c>
      <c r="R33">
        <v>2.8432292042883701E-2</v>
      </c>
      <c r="S33">
        <v>53.636036228463702</v>
      </c>
      <c r="T33">
        <v>76.662427904289501</v>
      </c>
      <c r="U33">
        <v>6.6061985475612595E-2</v>
      </c>
    </row>
    <row r="34" spans="12:21" x14ac:dyDescent="0.25">
      <c r="L34" s="27">
        <v>1</v>
      </c>
      <c r="M34" s="27">
        <v>824</v>
      </c>
      <c r="N34">
        <v>55</v>
      </c>
      <c r="O34">
        <v>9.5778723967715695</v>
      </c>
      <c r="P34">
        <v>8.7116856544221702E-2</v>
      </c>
      <c r="Q34">
        <v>53.636036228463702</v>
      </c>
      <c r="R34">
        <v>3.8907828612534903E-2</v>
      </c>
      <c r="S34">
        <v>53.674944057076097</v>
      </c>
      <c r="T34">
        <v>76.685898246991201</v>
      </c>
      <c r="U34">
        <v>7.2331671301356107E-2</v>
      </c>
    </row>
    <row r="35" spans="12:21" x14ac:dyDescent="0.25">
      <c r="L35" s="27">
        <v>1</v>
      </c>
      <c r="M35" s="27">
        <v>639</v>
      </c>
      <c r="N35">
        <v>42</v>
      </c>
      <c r="O35">
        <v>8.5318184385213094</v>
      </c>
      <c r="P35">
        <v>7.0724745669851E-2</v>
      </c>
      <c r="Q35">
        <v>53.674944057076097</v>
      </c>
      <c r="R35">
        <v>3.5055942923907499E-2</v>
      </c>
      <c r="S35">
        <v>53.71</v>
      </c>
      <c r="T35">
        <v>76.404232571974205</v>
      </c>
      <c r="U35">
        <v>5.4783010567884899E-2</v>
      </c>
    </row>
    <row r="36" spans="12:21" x14ac:dyDescent="0.25">
      <c r="L36" s="27">
        <v>1</v>
      </c>
      <c r="M36" s="27">
        <v>787</v>
      </c>
      <c r="N36">
        <v>51</v>
      </c>
      <c r="O36">
        <v>9.9996792484852701</v>
      </c>
      <c r="P36">
        <v>8.2112562557978094E-2</v>
      </c>
      <c r="Q36">
        <v>53.71</v>
      </c>
      <c r="R36">
        <v>2.7611191868767301E-2</v>
      </c>
      <c r="S36">
        <v>54.338970439643298</v>
      </c>
      <c r="T36">
        <v>76.197803704014603</v>
      </c>
      <c r="U36">
        <v>6.9264517380980398E-2</v>
      </c>
    </row>
    <row r="37" spans="12:21" x14ac:dyDescent="0.25">
      <c r="L37" s="27">
        <v>1</v>
      </c>
      <c r="M37" s="27">
        <v>805</v>
      </c>
      <c r="N37">
        <v>52</v>
      </c>
      <c r="O37">
        <v>10.3247391207807</v>
      </c>
      <c r="P37">
        <v>8.8377234158417001E-2</v>
      </c>
      <c r="Q37">
        <v>54.338970439643298</v>
      </c>
      <c r="R37">
        <v>2.65593432998588E-2</v>
      </c>
      <c r="S37">
        <v>54.365529782943099</v>
      </c>
      <c r="T37">
        <v>76.179261163230294</v>
      </c>
      <c r="U37">
        <v>7.6176483302627607E-2</v>
      </c>
    </row>
    <row r="38" spans="12:21" x14ac:dyDescent="0.25">
      <c r="L38" s="27">
        <v>1</v>
      </c>
      <c r="M38" s="27">
        <v>823</v>
      </c>
      <c r="N38">
        <v>54</v>
      </c>
      <c r="O38">
        <v>10.0270310547791</v>
      </c>
      <c r="P38">
        <v>8.10979276383932E-2</v>
      </c>
      <c r="Q38">
        <v>54.365529782943099</v>
      </c>
      <c r="R38">
        <v>2.92924963264149E-2</v>
      </c>
      <c r="S38">
        <v>54.394822279269398</v>
      </c>
      <c r="T38">
        <v>76.072305411234296</v>
      </c>
      <c r="U38">
        <v>6.8459079546114299E-2</v>
      </c>
    </row>
    <row r="39" spans="12:21" x14ac:dyDescent="0.25">
      <c r="L39" s="27">
        <v>1</v>
      </c>
      <c r="M39" s="27">
        <v>817</v>
      </c>
      <c r="N39">
        <v>53</v>
      </c>
      <c r="O39">
        <v>10.373726483842299</v>
      </c>
      <c r="P39">
        <v>8.7055318750129798E-2</v>
      </c>
      <c r="Q39">
        <v>54.394822279269398</v>
      </c>
      <c r="R39">
        <v>2.77092082477793E-2</v>
      </c>
      <c r="S39">
        <v>54.422531487517197</v>
      </c>
      <c r="T39">
        <v>75.989570465400703</v>
      </c>
      <c r="U39">
        <v>7.5130684064401598E-2</v>
      </c>
    </row>
    <row r="40" spans="12:21" x14ac:dyDescent="0.25">
      <c r="L40" s="27">
        <v>1</v>
      </c>
      <c r="M40" s="27">
        <v>548</v>
      </c>
      <c r="N40">
        <v>33</v>
      </c>
      <c r="O40">
        <v>10.4619897360897</v>
      </c>
      <c r="P40">
        <v>8.5139597196506003E-2</v>
      </c>
      <c r="Q40">
        <v>54.422531487517197</v>
      </c>
      <c r="R40">
        <v>4.4133264637696103E-2</v>
      </c>
      <c r="S40">
        <v>54.466664752154799</v>
      </c>
      <c r="T40">
        <v>75.566423292754493</v>
      </c>
      <c r="U40">
        <v>7.3690643826506294E-2</v>
      </c>
    </row>
    <row r="41" spans="12:21" x14ac:dyDescent="0.25">
      <c r="L41" s="27">
        <v>1</v>
      </c>
      <c r="M41" s="27">
        <v>894</v>
      </c>
      <c r="N41">
        <v>57</v>
      </c>
      <c r="O41">
        <v>10.8218750312605</v>
      </c>
      <c r="P41">
        <v>9.1077848580306306E-2</v>
      </c>
      <c r="Q41">
        <v>54.466664752154799</v>
      </c>
      <c r="R41">
        <v>3.3335247845233902E-2</v>
      </c>
      <c r="S41">
        <v>54.5</v>
      </c>
      <c r="T41">
        <v>75.215495688637503</v>
      </c>
      <c r="U41">
        <v>8.0696113586040299E-2</v>
      </c>
    </row>
    <row r="42" spans="12:21" x14ac:dyDescent="0.25">
      <c r="L42" s="27">
        <v>1</v>
      </c>
      <c r="M42" s="27">
        <v>496</v>
      </c>
      <c r="N42">
        <v>31</v>
      </c>
      <c r="O42">
        <v>10.718255997962601</v>
      </c>
      <c r="P42">
        <v>8.5214102652142895E-2</v>
      </c>
      <c r="Q42">
        <v>54.5</v>
      </c>
      <c r="R42">
        <v>3.5477198959291197E-2</v>
      </c>
      <c r="S42">
        <v>54.540894035228497</v>
      </c>
      <c r="T42">
        <v>74.952305717652493</v>
      </c>
      <c r="U42">
        <v>7.4702052900765203E-2</v>
      </c>
    </row>
    <row r="43" spans="12:21" x14ac:dyDescent="0.25">
      <c r="L43" s="27">
        <v>1</v>
      </c>
      <c r="M43" s="27">
        <v>717</v>
      </c>
      <c r="N43">
        <v>49</v>
      </c>
      <c r="O43">
        <v>8.3453044969292005</v>
      </c>
      <c r="P43">
        <v>5.9373505750660499E-2</v>
      </c>
      <c r="Q43">
        <v>54.540894035228497</v>
      </c>
      <c r="R43">
        <v>2.98108648159678E-2</v>
      </c>
      <c r="S43">
        <v>54.570704900044397</v>
      </c>
      <c r="T43">
        <v>74.686024312569202</v>
      </c>
      <c r="U43">
        <v>4.6735036479851E-2</v>
      </c>
    </row>
    <row r="44" spans="12:21" x14ac:dyDescent="0.25">
      <c r="L44" s="27">
        <v>1</v>
      </c>
      <c r="M44" s="27">
        <v>632</v>
      </c>
      <c r="N44">
        <v>40</v>
      </c>
      <c r="O44">
        <v>10.9589160594542</v>
      </c>
      <c r="P44">
        <v>8.6294494599604796E-2</v>
      </c>
      <c r="Q44">
        <v>54.570704900044397</v>
      </c>
      <c r="R44">
        <v>3.19592885766097E-2</v>
      </c>
      <c r="S44">
        <v>54.602664188620899</v>
      </c>
      <c r="T44">
        <v>74.492195422034897</v>
      </c>
      <c r="U44">
        <v>7.6535947501205903E-2</v>
      </c>
    </row>
    <row r="45" spans="12:21" x14ac:dyDescent="0.25">
      <c r="L45" s="27">
        <v>1</v>
      </c>
      <c r="M45" s="27">
        <v>637</v>
      </c>
      <c r="N45">
        <v>41</v>
      </c>
      <c r="O45">
        <v>10.962440748832501</v>
      </c>
      <c r="P45">
        <v>8.3979879636055105E-2</v>
      </c>
      <c r="Q45">
        <v>54.602664188620899</v>
      </c>
      <c r="R45">
        <v>2.9306953207723301E-2</v>
      </c>
      <c r="S45">
        <v>54.6319711418286</v>
      </c>
      <c r="T45">
        <v>74.210680493869006</v>
      </c>
      <c r="U45">
        <v>7.4420443348763604E-2</v>
      </c>
    </row>
    <row r="46" spans="12:21" x14ac:dyDescent="0.25">
      <c r="L46" s="27">
        <v>1</v>
      </c>
      <c r="M46" s="27">
        <v>576</v>
      </c>
      <c r="N46">
        <v>36</v>
      </c>
      <c r="O46">
        <v>11.0598512689189</v>
      </c>
      <c r="P46">
        <v>8.2999937254607498E-2</v>
      </c>
      <c r="Q46">
        <v>54.6319711418286</v>
      </c>
      <c r="R46">
        <v>4.1114124918925597E-2</v>
      </c>
      <c r="S46">
        <v>54.6730852667474</v>
      </c>
      <c r="T46">
        <v>73.839150452310193</v>
      </c>
      <c r="U46">
        <v>7.3858311232446502E-2</v>
      </c>
    </row>
    <row r="47" spans="12:21" x14ac:dyDescent="0.25">
      <c r="L47" s="27">
        <v>1</v>
      </c>
      <c r="M47" s="27">
        <v>615</v>
      </c>
      <c r="N47">
        <v>39</v>
      </c>
      <c r="O47">
        <v>31.818760339147101</v>
      </c>
      <c r="P47">
        <v>2.8154266316985199E-2</v>
      </c>
      <c r="Q47">
        <v>54.6730852667474</v>
      </c>
      <c r="R47">
        <v>3.6914733252565501E-2</v>
      </c>
      <c r="S47">
        <v>54.71</v>
      </c>
      <c r="T47">
        <v>73.731198265049599</v>
      </c>
      <c r="U47">
        <v>2.7326377807874801E-2</v>
      </c>
    </row>
    <row r="48" spans="12:21" x14ac:dyDescent="0.25">
      <c r="L48" s="27">
        <v>1</v>
      </c>
      <c r="M48" s="27">
        <v>68</v>
      </c>
      <c r="N48">
        <v>4</v>
      </c>
      <c r="O48">
        <v>33.848439915618499</v>
      </c>
      <c r="P48">
        <v>3.04512074227631E-2</v>
      </c>
      <c r="Q48">
        <v>54.71</v>
      </c>
      <c r="R48">
        <v>6.1447770209126701E-2</v>
      </c>
      <c r="S48">
        <v>55.340361304117202</v>
      </c>
      <c r="T48">
        <v>73.431363798652299</v>
      </c>
      <c r="U48">
        <v>2.9736150894320398E-2</v>
      </c>
    </row>
    <row r="49" spans="12:21" x14ac:dyDescent="0.25">
      <c r="L49" s="27">
        <v>1</v>
      </c>
      <c r="M49" s="27">
        <v>650</v>
      </c>
      <c r="N49">
        <v>45</v>
      </c>
      <c r="O49">
        <v>11.365715826473499</v>
      </c>
      <c r="P49">
        <v>7.50959099374717E-2</v>
      </c>
      <c r="Q49">
        <v>55.340361304117202</v>
      </c>
      <c r="R49">
        <v>6.5739301423160104E-2</v>
      </c>
      <c r="S49">
        <v>55.406100605540303</v>
      </c>
      <c r="T49">
        <v>73.001072946824095</v>
      </c>
      <c r="U49">
        <v>6.7434662652032601E-2</v>
      </c>
    </row>
    <row r="50" spans="12:21" x14ac:dyDescent="0.25">
      <c r="L50" s="27">
        <v>1</v>
      </c>
      <c r="M50" s="27">
        <v>677</v>
      </c>
      <c r="N50">
        <v>46</v>
      </c>
      <c r="O50">
        <v>12.0141427942223</v>
      </c>
      <c r="P50">
        <v>8.5307227579228595E-2</v>
      </c>
      <c r="Q50">
        <v>55.406100605540303</v>
      </c>
      <c r="R50">
        <v>2.7054402963544898E-2</v>
      </c>
      <c r="S50">
        <v>55.433155008503803</v>
      </c>
      <c r="T50">
        <v>72.944581383459393</v>
      </c>
      <c r="U50">
        <v>7.8379654488841696E-2</v>
      </c>
    </row>
    <row r="51" spans="12:21" x14ac:dyDescent="0.25">
      <c r="L51" s="27">
        <v>1</v>
      </c>
      <c r="M51" s="27">
        <v>722</v>
      </c>
      <c r="N51">
        <v>50</v>
      </c>
      <c r="O51">
        <v>29.016271581203199</v>
      </c>
      <c r="P51">
        <v>2.4750950323162799E-2</v>
      </c>
      <c r="Q51">
        <v>55.433155008503803</v>
      </c>
      <c r="R51">
        <v>2.52274796003179E-2</v>
      </c>
      <c r="S51">
        <v>55.458382488104</v>
      </c>
      <c r="T51">
        <v>72.906753674718004</v>
      </c>
      <c r="U51">
        <v>2.3983450317466199E-2</v>
      </c>
    </row>
    <row r="52" spans="12:21" x14ac:dyDescent="0.25">
      <c r="L52" s="27">
        <v>1</v>
      </c>
      <c r="M52" s="27">
        <v>591</v>
      </c>
      <c r="N52">
        <v>38</v>
      </c>
      <c r="O52">
        <v>30.1348974741672</v>
      </c>
      <c r="P52">
        <v>2.6171948846434999E-2</v>
      </c>
      <c r="Q52">
        <v>55.458382488104</v>
      </c>
      <c r="R52">
        <v>4.16175118959725E-2</v>
      </c>
      <c r="S52">
        <v>55.5</v>
      </c>
      <c r="T52">
        <v>71.736758797005393</v>
      </c>
      <c r="U52">
        <v>2.5506990793310601E-2</v>
      </c>
    </row>
    <row r="53" spans="12:21" x14ac:dyDescent="0.25">
      <c r="L53" s="27">
        <v>1</v>
      </c>
      <c r="M53" s="27">
        <v>644</v>
      </c>
      <c r="N53">
        <v>43</v>
      </c>
      <c r="O53">
        <v>30.029487659735601</v>
      </c>
      <c r="P53">
        <v>2.6067382145787701E-2</v>
      </c>
      <c r="Q53">
        <v>55.5</v>
      </c>
      <c r="R53">
        <v>2.2629967792828699E-2</v>
      </c>
      <c r="S53">
        <v>55.543126306957397</v>
      </c>
      <c r="T53">
        <v>71.531513600911097</v>
      </c>
      <c r="U53">
        <v>2.5412101372821801E-2</v>
      </c>
    </row>
    <row r="54" spans="12:21" x14ac:dyDescent="0.25">
      <c r="L54" s="27">
        <v>1</v>
      </c>
      <c r="M54" s="27">
        <v>680</v>
      </c>
      <c r="N54">
        <v>47</v>
      </c>
      <c r="O54">
        <v>32.477493230005898</v>
      </c>
      <c r="P54">
        <v>2.90113288785602E-2</v>
      </c>
      <c r="Q54">
        <v>55.543126306957397</v>
      </c>
      <c r="R54">
        <v>3.63258881098582E-2</v>
      </c>
      <c r="S54">
        <v>55.579452195067098</v>
      </c>
      <c r="T54">
        <v>71.408271379730095</v>
      </c>
      <c r="U54">
        <v>2.8416629438085601E-2</v>
      </c>
    </row>
    <row r="55" spans="12:21" x14ac:dyDescent="0.25">
      <c r="L55" s="27">
        <v>1</v>
      </c>
      <c r="M55" s="27">
        <v>853</v>
      </c>
      <c r="N55">
        <v>56</v>
      </c>
      <c r="O55">
        <v>12.749058707729899</v>
      </c>
      <c r="P55">
        <v>8.6853222020602305E-2</v>
      </c>
      <c r="Q55">
        <v>55.579452195067098</v>
      </c>
      <c r="R55">
        <v>3.4096955340792802E-2</v>
      </c>
      <c r="S55">
        <v>55.613549150407898</v>
      </c>
      <c r="T55">
        <v>71.133931706457801</v>
      </c>
      <c r="U55">
        <v>8.1747148914818699E-2</v>
      </c>
    </row>
    <row r="56" spans="12:21" x14ac:dyDescent="0.25">
      <c r="L56" s="27">
        <v>1</v>
      </c>
      <c r="M56" s="27">
        <v>910</v>
      </c>
      <c r="N56">
        <v>58</v>
      </c>
      <c r="O56">
        <v>41.833968468774501</v>
      </c>
      <c r="P56">
        <v>5.1228956566639901E-2</v>
      </c>
      <c r="Q56">
        <v>55.613549150407898</v>
      </c>
      <c r="R56">
        <v>2.8970647535496701E-2</v>
      </c>
      <c r="S56">
        <v>55.642519797943301</v>
      </c>
      <c r="T56">
        <v>71.066205512535703</v>
      </c>
      <c r="U56">
        <v>5.0768037336259599E-2</v>
      </c>
    </row>
    <row r="57" spans="12:21" x14ac:dyDescent="0.25">
      <c r="L57" s="27">
        <v>1</v>
      </c>
      <c r="M57" s="27">
        <v>647</v>
      </c>
      <c r="N57">
        <v>44</v>
      </c>
      <c r="O57">
        <v>12.604864511171399</v>
      </c>
      <c r="P57">
        <v>8.1385445627102301E-2</v>
      </c>
      <c r="Q57">
        <v>55.642519797943301</v>
      </c>
      <c r="R57">
        <v>3.6410732941020998E-2</v>
      </c>
      <c r="S57">
        <v>55.678930530884301</v>
      </c>
      <c r="T57">
        <v>70.913394534844002</v>
      </c>
      <c r="U57">
        <v>7.6191841551851505E-2</v>
      </c>
    </row>
    <row r="58" spans="12:21" x14ac:dyDescent="0.25">
      <c r="L58" s="27">
        <v>1</v>
      </c>
      <c r="M58" s="27">
        <v>712</v>
      </c>
      <c r="N58">
        <v>48</v>
      </c>
      <c r="O58">
        <v>31.7154435477647</v>
      </c>
      <c r="P58">
        <v>2.82600726939671E-2</v>
      </c>
      <c r="Q58">
        <v>55.678930530884301</v>
      </c>
      <c r="R58">
        <v>3.1069469115725699E-2</v>
      </c>
      <c r="S58">
        <v>55.71</v>
      </c>
      <c r="T58">
        <v>70.442986327733706</v>
      </c>
      <c r="U58">
        <v>2.77217467668496E-2</v>
      </c>
    </row>
  </sheetData>
  <mergeCells count="5">
    <mergeCell ref="C4:C5"/>
    <mergeCell ref="D4:D5"/>
    <mergeCell ref="E4:E5"/>
    <mergeCell ref="G4:H4"/>
    <mergeCell ref="I4:I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8"/>
  <sheetViews>
    <sheetView topLeftCell="A2" workbookViewId="0">
      <selection activeCell="F10" sqref="F10"/>
    </sheetView>
  </sheetViews>
  <sheetFormatPr baseColWidth="10" defaultRowHeight="15" x14ac:dyDescent="0.25"/>
  <sheetData>
    <row r="1" spans="1:21" x14ac:dyDescent="0.25">
      <c r="A1" s="19">
        <v>6.2309686984230002</v>
      </c>
      <c r="L1">
        <v>1</v>
      </c>
      <c r="M1" s="28">
        <v>334</v>
      </c>
      <c r="N1">
        <v>12</v>
      </c>
      <c r="O1">
        <v>12.954823833121999</v>
      </c>
      <c r="P1">
        <v>7.2963761328951299E-2</v>
      </c>
      <c r="Q1">
        <v>59.33</v>
      </c>
      <c r="R1">
        <v>7.1488645920941901E-3</v>
      </c>
      <c r="S1">
        <v>59.402951920677701</v>
      </c>
      <c r="T1">
        <v>77.089247596436095</v>
      </c>
      <c r="U1">
        <v>6.6780334973648298E-2</v>
      </c>
    </row>
    <row r="2" spans="1:21" x14ac:dyDescent="0.25">
      <c r="A2" s="29">
        <v>944315</v>
      </c>
      <c r="L2" s="28">
        <v>1</v>
      </c>
      <c r="M2" s="28">
        <v>155</v>
      </c>
      <c r="N2">
        <v>6</v>
      </c>
      <c r="O2">
        <v>30.386942394688099</v>
      </c>
      <c r="P2">
        <v>2.25684634911981E-2</v>
      </c>
      <c r="Q2">
        <v>59.402951920677701</v>
      </c>
      <c r="R2">
        <v>3.8944918458693002E-2</v>
      </c>
      <c r="S2">
        <v>59.441896839136398</v>
      </c>
      <c r="T2">
        <v>77.713510303897195</v>
      </c>
      <c r="U2">
        <v>2.1866474073769099E-2</v>
      </c>
    </row>
    <row r="3" spans="1:21" x14ac:dyDescent="0.25">
      <c r="A3" s="1">
        <f>(A2/1000)/3600</f>
        <v>0.26230972222222226</v>
      </c>
      <c r="L3" s="28">
        <v>1</v>
      </c>
      <c r="M3" s="28">
        <v>171</v>
      </c>
      <c r="N3">
        <v>7</v>
      </c>
      <c r="O3">
        <v>32.636881316848097</v>
      </c>
      <c r="P3">
        <v>2.43863804219E-2</v>
      </c>
      <c r="Q3">
        <v>59.441896839136398</v>
      </c>
      <c r="R3">
        <v>2.42388222313158E-2</v>
      </c>
      <c r="S3">
        <v>59.466135661367602</v>
      </c>
      <c r="T3">
        <v>78.071881796475296</v>
      </c>
      <c r="U3">
        <v>2.3705831633616298E-2</v>
      </c>
    </row>
    <row r="4" spans="1:21" x14ac:dyDescent="0.25">
      <c r="C4" s="50" t="s">
        <v>0</v>
      </c>
      <c r="D4" s="52" t="s">
        <v>1</v>
      </c>
      <c r="E4" s="54" t="s">
        <v>2</v>
      </c>
      <c r="F4" s="3" t="s">
        <v>3</v>
      </c>
      <c r="G4" s="56" t="s">
        <v>4</v>
      </c>
      <c r="H4" s="56"/>
      <c r="I4" s="57" t="s">
        <v>5</v>
      </c>
      <c r="L4" s="28">
        <v>1</v>
      </c>
      <c r="M4" s="28">
        <v>271</v>
      </c>
      <c r="N4">
        <v>9</v>
      </c>
      <c r="O4">
        <v>33.0171736749529</v>
      </c>
      <c r="P4">
        <v>2.4725731944404899E-2</v>
      </c>
      <c r="Q4">
        <v>59.466135661367602</v>
      </c>
      <c r="R4">
        <v>3.3864338632337301E-2</v>
      </c>
      <c r="S4">
        <v>59.5</v>
      </c>
      <c r="T4">
        <v>78.063996318501793</v>
      </c>
      <c r="U4">
        <v>2.4053748435301E-2</v>
      </c>
    </row>
    <row r="5" spans="1:21" x14ac:dyDescent="0.25">
      <c r="C5" s="51"/>
      <c r="D5" s="53"/>
      <c r="E5" s="55"/>
      <c r="F5" s="5" t="s">
        <v>6</v>
      </c>
      <c r="G5" s="6" t="s">
        <v>7</v>
      </c>
      <c r="H5" s="6" t="s">
        <v>6</v>
      </c>
      <c r="I5" s="58"/>
      <c r="L5" s="28">
        <v>1</v>
      </c>
      <c r="M5" s="28">
        <v>28</v>
      </c>
      <c r="N5">
        <v>2</v>
      </c>
      <c r="O5">
        <v>31.927274746206599</v>
      </c>
      <c r="P5">
        <v>2.35787203257137E-2</v>
      </c>
      <c r="Q5">
        <v>59.5</v>
      </c>
      <c r="R5">
        <v>4.5201053748785497E-2</v>
      </c>
      <c r="S5">
        <v>59.578528986736501</v>
      </c>
      <c r="T5">
        <v>78.500875717294505</v>
      </c>
      <c r="U5">
        <v>2.2869145723548499E-2</v>
      </c>
    </row>
    <row r="6" spans="1:21" x14ac:dyDescent="0.25">
      <c r="C6" s="7">
        <v>1</v>
      </c>
      <c r="D6" s="60">
        <f>COUNTIF($L$1:$L$500,C6)</f>
        <v>41</v>
      </c>
      <c r="E6" s="9">
        <f>D6/7</f>
        <v>5.8571428571428568</v>
      </c>
      <c r="F6" s="10">
        <f>SUMIF(L1:L500,C6,U1:U500)</f>
        <v>2.60907098449466</v>
      </c>
      <c r="G6" s="9">
        <v>2.85554581033808</v>
      </c>
      <c r="H6" s="9">
        <f>SUMIF(L1:L500,C6,P1:P500)</f>
        <v>2.8584089431846529</v>
      </c>
      <c r="I6" s="11">
        <f>(H6-F6)/F6</f>
        <v>9.5565801073168616E-2</v>
      </c>
      <c r="L6" s="28">
        <v>1</v>
      </c>
      <c r="M6" s="28">
        <v>475</v>
      </c>
      <c r="N6">
        <v>26</v>
      </c>
      <c r="O6">
        <v>12.920163302908501</v>
      </c>
      <c r="P6">
        <v>7.6893758409858196E-2</v>
      </c>
      <c r="Q6">
        <v>59.578528986736501</v>
      </c>
      <c r="R6">
        <v>5.2885807241387403E-2</v>
      </c>
      <c r="S6">
        <v>59.631414793977797</v>
      </c>
      <c r="T6">
        <v>78.7177647290534</v>
      </c>
      <c r="U6">
        <v>6.9904320740046502E-2</v>
      </c>
    </row>
    <row r="7" spans="1:21" x14ac:dyDescent="0.25">
      <c r="C7" s="12">
        <v>2</v>
      </c>
      <c r="D7" s="13">
        <f>COUNTIF($L$1:$L$500,C7)</f>
        <v>47</v>
      </c>
      <c r="E7" s="14">
        <f t="shared" ref="E7" si="0">D7/7</f>
        <v>6.7142857142857144</v>
      </c>
      <c r="F7" s="15">
        <f>SUMIF(L1:L500,C7,U1:U500)</f>
        <v>3.1196094570903399</v>
      </c>
      <c r="G7" s="14">
        <v>3.4339501899594098</v>
      </c>
      <c r="H7" s="14">
        <f>SUMIF(L1:L500,C7,P1:P500)</f>
        <v>3.4670670734479292</v>
      </c>
      <c r="I7" s="16">
        <f>(H7-F7)/F7</f>
        <v>0.11137856232865222</v>
      </c>
      <c r="L7" s="28">
        <v>1</v>
      </c>
      <c r="M7" s="28">
        <v>558</v>
      </c>
      <c r="N7">
        <v>41</v>
      </c>
      <c r="O7">
        <v>13.5747733628346</v>
      </c>
      <c r="P7">
        <v>9.4556978406832998E-2</v>
      </c>
      <c r="Q7">
        <v>59.631414793977797</v>
      </c>
      <c r="R7">
        <v>4.3872760481290199E-2</v>
      </c>
      <c r="S7">
        <v>59.675287554459103</v>
      </c>
      <c r="T7">
        <v>78.7933142711925</v>
      </c>
      <c r="U7">
        <v>8.8875380358834605E-2</v>
      </c>
    </row>
    <row r="8" spans="1:21" x14ac:dyDescent="0.25">
      <c r="C8" s="17"/>
      <c r="D8" s="18">
        <f>SUM(D6:D7)</f>
        <v>88</v>
      </c>
      <c r="E8" s="17"/>
      <c r="F8" s="17"/>
      <c r="G8" s="17"/>
      <c r="H8" s="17"/>
      <c r="I8" s="17"/>
      <c r="L8" s="28">
        <v>1</v>
      </c>
      <c r="M8" s="28">
        <v>648</v>
      </c>
      <c r="N8">
        <v>51</v>
      </c>
      <c r="O8">
        <v>13.528888131287101</v>
      </c>
      <c r="P8">
        <v>9.2947658338145597E-2</v>
      </c>
      <c r="Q8">
        <v>59.675287554459103</v>
      </c>
      <c r="R8">
        <v>3.4712445540903497E-2</v>
      </c>
      <c r="S8">
        <v>59.71</v>
      </c>
      <c r="T8">
        <v>79.026838530885399</v>
      </c>
      <c r="U8">
        <v>8.6932903137631898E-2</v>
      </c>
    </row>
    <row r="9" spans="1:21" x14ac:dyDescent="0.25">
      <c r="L9" s="28">
        <v>1</v>
      </c>
      <c r="M9" s="28">
        <v>514</v>
      </c>
      <c r="N9">
        <v>32</v>
      </c>
      <c r="O9">
        <v>13.9104701759563</v>
      </c>
      <c r="P9">
        <v>9.1913496617383197E-2</v>
      </c>
      <c r="Q9">
        <v>59.71</v>
      </c>
      <c r="R9">
        <v>3.8187208131554198E-2</v>
      </c>
      <c r="S9">
        <v>60.332626263900501</v>
      </c>
      <c r="T9">
        <v>79.269273916209698</v>
      </c>
      <c r="U9">
        <v>8.6296378757324696E-2</v>
      </c>
    </row>
    <row r="10" spans="1:21" x14ac:dyDescent="0.25">
      <c r="F10" s="1">
        <f>SUM(F4:F8)</f>
        <v>5.7286804415850003</v>
      </c>
      <c r="L10" s="28">
        <v>1</v>
      </c>
      <c r="M10" s="28">
        <v>664</v>
      </c>
      <c r="N10">
        <v>56</v>
      </c>
      <c r="O10">
        <v>12.103429551602201</v>
      </c>
      <c r="P10">
        <v>6.3929046575448997E-2</v>
      </c>
      <c r="Q10">
        <v>60.332626263900501</v>
      </c>
      <c r="R10">
        <v>3.8750645923677801E-2</v>
      </c>
      <c r="S10">
        <v>60.3713769098241</v>
      </c>
      <c r="T10">
        <v>79.294429446934302</v>
      </c>
      <c r="U10">
        <v>5.66850667857327E-2</v>
      </c>
    </row>
    <row r="11" spans="1:21" x14ac:dyDescent="0.25">
      <c r="L11" s="28">
        <v>1</v>
      </c>
      <c r="M11" s="28">
        <v>875</v>
      </c>
      <c r="N11">
        <v>85</v>
      </c>
      <c r="O11">
        <v>13.7264077317986</v>
      </c>
      <c r="P11">
        <v>8.5561625197807301E-2</v>
      </c>
      <c r="Q11">
        <v>60.3713769098241</v>
      </c>
      <c r="R11">
        <v>3.6055049446475397E-2</v>
      </c>
      <c r="S11">
        <v>60.407431959270497</v>
      </c>
      <c r="T11">
        <v>79.500229235286398</v>
      </c>
      <c r="U11">
        <v>7.9363534213969203E-2</v>
      </c>
    </row>
    <row r="12" spans="1:21" x14ac:dyDescent="0.25">
      <c r="L12" s="28">
        <v>1</v>
      </c>
      <c r="M12" s="28">
        <v>792</v>
      </c>
      <c r="N12">
        <v>75</v>
      </c>
      <c r="O12">
        <v>12.5421520588208</v>
      </c>
      <c r="P12">
        <v>6.8729122524718494E-2</v>
      </c>
      <c r="Q12">
        <v>60.407431959270497</v>
      </c>
      <c r="R12">
        <v>3.9588928865631798E-2</v>
      </c>
      <c r="S12">
        <v>60.447020888136102</v>
      </c>
      <c r="T12">
        <v>79.759824773046304</v>
      </c>
      <c r="U12">
        <v>6.1468021046022801E-2</v>
      </c>
    </row>
    <row r="13" spans="1:21" x14ac:dyDescent="0.25">
      <c r="L13" s="28">
        <v>1</v>
      </c>
      <c r="M13" s="28">
        <v>311</v>
      </c>
      <c r="N13">
        <v>10</v>
      </c>
      <c r="O13">
        <v>13.1695639762511</v>
      </c>
      <c r="P13">
        <v>7.6819035460955906E-2</v>
      </c>
      <c r="Q13">
        <v>60.447020888136102</v>
      </c>
      <c r="R13">
        <v>5.29791118638933E-2</v>
      </c>
      <c r="S13">
        <v>60.5</v>
      </c>
      <c r="T13">
        <v>80.011402181215203</v>
      </c>
      <c r="U13">
        <v>6.9835717960297597E-2</v>
      </c>
    </row>
    <row r="14" spans="1:21" x14ac:dyDescent="0.25">
      <c r="L14" s="28">
        <v>1</v>
      </c>
      <c r="M14" s="28">
        <v>384</v>
      </c>
      <c r="N14">
        <v>16</v>
      </c>
      <c r="O14">
        <v>13.2251280237689</v>
      </c>
      <c r="P14">
        <v>7.7013428927016805E-2</v>
      </c>
      <c r="Q14">
        <v>60.5</v>
      </c>
      <c r="R14">
        <v>2.8382430467144198E-2</v>
      </c>
      <c r="S14">
        <v>60.562512079248002</v>
      </c>
      <c r="T14">
        <v>80.018713337271294</v>
      </c>
      <c r="U14">
        <v>7.0117037029728199E-2</v>
      </c>
    </row>
    <row r="15" spans="1:21" x14ac:dyDescent="0.25">
      <c r="L15" s="28">
        <v>1</v>
      </c>
      <c r="M15" s="28">
        <v>62</v>
      </c>
      <c r="N15">
        <v>3</v>
      </c>
      <c r="O15">
        <v>50.033789628685398</v>
      </c>
      <c r="P15">
        <v>6.8114976720960105E-2</v>
      </c>
      <c r="Q15">
        <v>60.562512079248002</v>
      </c>
      <c r="R15">
        <v>3.9120624375597102E-2</v>
      </c>
      <c r="S15">
        <v>60.601632703623501</v>
      </c>
      <c r="T15">
        <v>80.203171148968494</v>
      </c>
      <c r="U15">
        <v>6.76208775796662E-2</v>
      </c>
    </row>
    <row r="16" spans="1:21" x14ac:dyDescent="0.25">
      <c r="L16" s="28">
        <v>1</v>
      </c>
      <c r="M16" s="28">
        <v>386</v>
      </c>
      <c r="N16">
        <v>17</v>
      </c>
      <c r="O16">
        <v>12.558648954674799</v>
      </c>
      <c r="P16">
        <v>6.9070237761880302E-2</v>
      </c>
      <c r="Q16">
        <v>60.601632703623501</v>
      </c>
      <c r="R16">
        <v>4.1429679053944603E-2</v>
      </c>
      <c r="S16">
        <v>60.6430623826774</v>
      </c>
      <c r="T16">
        <v>80.294404663874204</v>
      </c>
      <c r="U16">
        <v>6.1631802490611898E-2</v>
      </c>
    </row>
    <row r="17" spans="12:21" x14ac:dyDescent="0.25">
      <c r="L17" s="28">
        <v>1</v>
      </c>
      <c r="M17" s="28">
        <v>571</v>
      </c>
      <c r="N17">
        <v>42</v>
      </c>
      <c r="O17">
        <v>13.024961210962299</v>
      </c>
      <c r="P17">
        <v>7.4318371041075595E-2</v>
      </c>
      <c r="Q17">
        <v>60.6430623826774</v>
      </c>
      <c r="R17">
        <v>3.3328979207271098E-2</v>
      </c>
      <c r="S17">
        <v>60.676391361884697</v>
      </c>
      <c r="T17">
        <v>80.331838983358196</v>
      </c>
      <c r="U17">
        <v>6.7158496430142697E-2</v>
      </c>
    </row>
    <row r="18" spans="12:21" x14ac:dyDescent="0.25">
      <c r="L18" s="28">
        <v>1</v>
      </c>
      <c r="M18" s="28">
        <v>329</v>
      </c>
      <c r="N18">
        <v>11</v>
      </c>
      <c r="O18">
        <v>13.2647390676845</v>
      </c>
      <c r="P18">
        <v>7.7667533058333599E-2</v>
      </c>
      <c r="Q18">
        <v>60.676391361884697</v>
      </c>
      <c r="R18">
        <v>3.3608638115331498E-2</v>
      </c>
      <c r="S18">
        <v>60.71</v>
      </c>
      <c r="T18">
        <v>80.393859354963695</v>
      </c>
      <c r="U18">
        <v>7.0676932845131907E-2</v>
      </c>
    </row>
    <row r="19" spans="12:21" x14ac:dyDescent="0.25">
      <c r="L19" s="28">
        <v>1</v>
      </c>
      <c r="M19" s="28">
        <v>507</v>
      </c>
      <c r="N19">
        <v>30</v>
      </c>
      <c r="O19">
        <v>13.8562552040038</v>
      </c>
      <c r="P19">
        <v>8.0476374913846599E-2</v>
      </c>
      <c r="Q19">
        <v>60.71</v>
      </c>
      <c r="R19">
        <v>4.0936328487627301E-2</v>
      </c>
      <c r="S19">
        <v>61.335387154944897</v>
      </c>
      <c r="T19">
        <v>80.555312242462094</v>
      </c>
      <c r="U19">
        <v>7.4227843430313994E-2</v>
      </c>
    </row>
    <row r="20" spans="12:21" x14ac:dyDescent="0.25">
      <c r="L20" s="28">
        <v>1</v>
      </c>
      <c r="M20" s="28">
        <v>707</v>
      </c>
      <c r="N20">
        <v>62</v>
      </c>
      <c r="O20">
        <v>13.435547670739201</v>
      </c>
      <c r="P20">
        <v>7.5230223529486606E-2</v>
      </c>
      <c r="Q20">
        <v>61.335387154944897</v>
      </c>
      <c r="R20">
        <v>3.6351441232192298E-2</v>
      </c>
      <c r="S20">
        <v>61.371738596177003</v>
      </c>
      <c r="T20">
        <v>80.926210091718701</v>
      </c>
      <c r="U20">
        <v>6.8470258867142905E-2</v>
      </c>
    </row>
    <row r="21" spans="12:21" x14ac:dyDescent="0.25">
      <c r="L21" s="28">
        <v>1</v>
      </c>
      <c r="M21" s="28">
        <v>862</v>
      </c>
      <c r="N21">
        <v>83</v>
      </c>
      <c r="O21">
        <v>13.997223088114399</v>
      </c>
      <c r="P21">
        <v>8.6533655461007303E-2</v>
      </c>
      <c r="Q21">
        <v>61.371738596177003</v>
      </c>
      <c r="R21">
        <v>3.1293272445323699E-2</v>
      </c>
      <c r="S21">
        <v>61.4030318686223</v>
      </c>
      <c r="T21">
        <v>81.148217293791902</v>
      </c>
      <c r="U21">
        <v>8.0275604478993096E-2</v>
      </c>
    </row>
    <row r="22" spans="12:21" x14ac:dyDescent="0.25">
      <c r="L22" s="28">
        <v>1</v>
      </c>
      <c r="M22" s="28">
        <v>661</v>
      </c>
      <c r="N22">
        <v>54</v>
      </c>
      <c r="O22">
        <v>13.740740197462699</v>
      </c>
      <c r="P22">
        <v>8.0558066884247298E-2</v>
      </c>
      <c r="Q22">
        <v>61.4030318686223</v>
      </c>
      <c r="R22">
        <v>3.01059972080251E-2</v>
      </c>
      <c r="S22">
        <v>61.433137865830197</v>
      </c>
      <c r="T22">
        <v>81.168621358713295</v>
      </c>
      <c r="U22">
        <v>7.3969644825421302E-2</v>
      </c>
    </row>
    <row r="23" spans="12:21" x14ac:dyDescent="0.25">
      <c r="L23" s="28">
        <v>1</v>
      </c>
      <c r="M23" s="28">
        <v>702</v>
      </c>
      <c r="N23">
        <v>60</v>
      </c>
      <c r="O23">
        <v>13.861042583379501</v>
      </c>
      <c r="P23">
        <v>8.3243516558421299E-2</v>
      </c>
      <c r="Q23">
        <v>61.433137865830197</v>
      </c>
      <c r="R23">
        <v>2.4424612044351299E-2</v>
      </c>
      <c r="S23">
        <v>61.457562477874497</v>
      </c>
      <c r="T23">
        <v>81.281085933171099</v>
      </c>
      <c r="U23">
        <v>7.6744863382203293E-2</v>
      </c>
    </row>
    <row r="24" spans="12:21" x14ac:dyDescent="0.25">
      <c r="L24" s="28">
        <v>1</v>
      </c>
      <c r="M24" s="28">
        <v>515</v>
      </c>
      <c r="N24">
        <v>33</v>
      </c>
      <c r="O24">
        <v>13.5355031953937</v>
      </c>
      <c r="P24">
        <v>7.7204516740756998E-2</v>
      </c>
      <c r="Q24">
        <v>61.457562477874497</v>
      </c>
      <c r="R24">
        <v>4.2437522125454097E-2</v>
      </c>
      <c r="S24">
        <v>61.5</v>
      </c>
      <c r="T24">
        <v>81.333805651513899</v>
      </c>
      <c r="U24">
        <v>7.0396182164581905E-2</v>
      </c>
    </row>
    <row r="25" spans="12:21" x14ac:dyDescent="0.25">
      <c r="L25" s="28">
        <v>1</v>
      </c>
      <c r="M25" s="28">
        <v>806</v>
      </c>
      <c r="N25">
        <v>77</v>
      </c>
      <c r="O25">
        <v>12.621989206605001</v>
      </c>
      <c r="P25">
        <v>6.6412827782731998E-2</v>
      </c>
      <c r="Q25">
        <v>61.5</v>
      </c>
      <c r="R25">
        <v>3.3775780975657803E-2</v>
      </c>
      <c r="S25">
        <v>61.569170323871198</v>
      </c>
      <c r="T25">
        <v>81.477277546853202</v>
      </c>
      <c r="U25">
        <v>5.9023723756940698E-2</v>
      </c>
    </row>
    <row r="26" spans="12:21" x14ac:dyDescent="0.25">
      <c r="L26" s="28">
        <v>1</v>
      </c>
      <c r="M26" s="28">
        <v>654</v>
      </c>
      <c r="N26">
        <v>53</v>
      </c>
      <c r="O26">
        <v>11.518136597370001</v>
      </c>
      <c r="P26">
        <v>5.7935454030414203E-2</v>
      </c>
      <c r="Q26">
        <v>61.569170323871198</v>
      </c>
      <c r="R26">
        <v>2.60510082970314E-2</v>
      </c>
      <c r="S26">
        <v>61.595221332168201</v>
      </c>
      <c r="T26">
        <v>81.515127627788999</v>
      </c>
      <c r="U26">
        <v>4.9998941247443099E-2</v>
      </c>
    </row>
    <row r="27" spans="12:21" x14ac:dyDescent="0.25">
      <c r="L27" s="28">
        <v>1</v>
      </c>
      <c r="M27" s="28">
        <v>673</v>
      </c>
      <c r="N27">
        <v>57</v>
      </c>
      <c r="O27">
        <v>13.5629970205669</v>
      </c>
      <c r="P27">
        <v>7.7124556708420194E-2</v>
      </c>
      <c r="Q27">
        <v>61.595221332168201</v>
      </c>
      <c r="R27">
        <v>2.4996802702289399E-2</v>
      </c>
      <c r="S27">
        <v>61.620218134870399</v>
      </c>
      <c r="T27">
        <v>81.520018936935799</v>
      </c>
      <c r="U27">
        <v>7.0308112428183994E-2</v>
      </c>
    </row>
    <row r="28" spans="12:21" x14ac:dyDescent="0.25">
      <c r="L28" s="28">
        <v>1</v>
      </c>
      <c r="M28" s="28">
        <v>781</v>
      </c>
      <c r="N28">
        <v>74</v>
      </c>
      <c r="O28">
        <v>13.6602464131856</v>
      </c>
      <c r="P28">
        <v>7.8333392322327597E-2</v>
      </c>
      <c r="Q28">
        <v>61.620218134870399</v>
      </c>
      <c r="R28">
        <v>2.90057231237952E-2</v>
      </c>
      <c r="S28">
        <v>61.649223857994102</v>
      </c>
      <c r="T28">
        <v>81.527922521401607</v>
      </c>
      <c r="U28">
        <v>7.1605017287500794E-2</v>
      </c>
    </row>
    <row r="29" spans="12:21" x14ac:dyDescent="0.25">
      <c r="L29" s="28">
        <v>1</v>
      </c>
      <c r="M29" s="28">
        <v>662</v>
      </c>
      <c r="N29">
        <v>55</v>
      </c>
      <c r="O29">
        <v>13.197776901474899</v>
      </c>
      <c r="P29">
        <v>7.1903737527210299E-2</v>
      </c>
      <c r="Q29">
        <v>61.649223857994102</v>
      </c>
      <c r="R29">
        <v>3.4433081073536501E-2</v>
      </c>
      <c r="S29">
        <v>61.683656939067603</v>
      </c>
      <c r="T29">
        <v>81.611804784666901</v>
      </c>
      <c r="U29">
        <v>6.4811913687584405E-2</v>
      </c>
    </row>
    <row r="30" spans="12:21" x14ac:dyDescent="0.25">
      <c r="L30" s="28">
        <v>1</v>
      </c>
      <c r="M30" s="28">
        <v>728</v>
      </c>
      <c r="N30">
        <v>65</v>
      </c>
      <c r="O30">
        <v>13.1801261348862</v>
      </c>
      <c r="P30">
        <v>7.2076078493377299E-2</v>
      </c>
      <c r="Q30">
        <v>61.683656939067603</v>
      </c>
      <c r="R30">
        <v>2.63430609323854E-2</v>
      </c>
      <c r="S30">
        <v>61.71</v>
      </c>
      <c r="T30">
        <v>81.765310492545495</v>
      </c>
      <c r="U30">
        <v>6.4915055331876206E-2</v>
      </c>
    </row>
    <row r="31" spans="12:21" x14ac:dyDescent="0.25">
      <c r="L31" s="28">
        <v>1</v>
      </c>
      <c r="M31" s="28">
        <v>701</v>
      </c>
      <c r="N31">
        <v>59</v>
      </c>
      <c r="O31">
        <v>13.1710590006592</v>
      </c>
      <c r="P31">
        <v>6.7678321814937298E-2</v>
      </c>
      <c r="Q31">
        <v>61.71</v>
      </c>
      <c r="R31">
        <v>2.69451288437462E-2</v>
      </c>
      <c r="S31">
        <v>62.341937966556301</v>
      </c>
      <c r="T31">
        <v>82.034409791576394</v>
      </c>
      <c r="U31">
        <v>6.0828842033674398E-2</v>
      </c>
    </row>
    <row r="32" spans="12:21" x14ac:dyDescent="0.25">
      <c r="L32" s="28">
        <v>1</v>
      </c>
      <c r="M32" s="28">
        <v>481</v>
      </c>
      <c r="N32">
        <v>27</v>
      </c>
      <c r="O32">
        <v>13.4691719086413</v>
      </c>
      <c r="P32">
        <v>7.0963612988680702E-2</v>
      </c>
      <c r="Q32">
        <v>62.341937966556301</v>
      </c>
      <c r="R32">
        <v>4.63983696664459E-2</v>
      </c>
      <c r="S32">
        <v>62.3883363362227</v>
      </c>
      <c r="T32">
        <v>82.190275643174104</v>
      </c>
      <c r="U32">
        <v>6.4204995669605705E-2</v>
      </c>
    </row>
    <row r="33" spans="12:21" x14ac:dyDescent="0.25">
      <c r="L33" s="28">
        <v>1</v>
      </c>
      <c r="M33" s="28">
        <v>198</v>
      </c>
      <c r="N33">
        <v>8</v>
      </c>
      <c r="O33">
        <v>13.3472606989834</v>
      </c>
      <c r="P33">
        <v>6.9528300815884306E-2</v>
      </c>
      <c r="Q33">
        <v>62.3883363362227</v>
      </c>
      <c r="R33">
        <v>4.1207664089850299E-2</v>
      </c>
      <c r="S33">
        <v>62.429544000312497</v>
      </c>
      <c r="T33">
        <v>82.259289681472296</v>
      </c>
      <c r="U33">
        <v>6.2700827568195297E-2</v>
      </c>
    </row>
    <row r="34" spans="12:21" x14ac:dyDescent="0.25">
      <c r="L34" s="28">
        <v>1</v>
      </c>
      <c r="M34" s="28">
        <v>456</v>
      </c>
      <c r="N34">
        <v>25</v>
      </c>
      <c r="O34">
        <v>14.280893972956401</v>
      </c>
      <c r="P34">
        <v>8.2756977264254003E-2</v>
      </c>
      <c r="Q34">
        <v>62.429544000312497</v>
      </c>
      <c r="R34">
        <v>4.4706447443968698E-2</v>
      </c>
      <c r="S34">
        <v>62.474250447756503</v>
      </c>
      <c r="T34">
        <v>82.329826616099993</v>
      </c>
      <c r="U34">
        <v>7.6570074740376304E-2</v>
      </c>
    </row>
    <row r="35" spans="12:21" x14ac:dyDescent="0.25">
      <c r="L35" s="28">
        <v>1</v>
      </c>
      <c r="M35" s="28">
        <v>439</v>
      </c>
      <c r="N35">
        <v>22</v>
      </c>
      <c r="O35">
        <v>13.5201018812822</v>
      </c>
      <c r="P35">
        <v>7.1581314130131302E-2</v>
      </c>
      <c r="Q35">
        <v>62.474250447756503</v>
      </c>
      <c r="R35">
        <v>2.5749552243516199E-2</v>
      </c>
      <c r="S35">
        <v>62.5</v>
      </c>
      <c r="T35">
        <v>82.473558957814603</v>
      </c>
      <c r="U35">
        <v>6.4762825840047902E-2</v>
      </c>
    </row>
    <row r="36" spans="12:21" x14ac:dyDescent="0.25">
      <c r="L36" s="28">
        <v>1</v>
      </c>
      <c r="M36" s="28">
        <v>605</v>
      </c>
      <c r="N36">
        <v>45</v>
      </c>
      <c r="O36">
        <v>12.4823584450879</v>
      </c>
      <c r="P36">
        <v>6.1641790638343602E-2</v>
      </c>
      <c r="Q36">
        <v>62.5</v>
      </c>
      <c r="R36">
        <v>2.8725599612204802E-2</v>
      </c>
      <c r="S36">
        <v>62.5600572969959</v>
      </c>
      <c r="T36">
        <v>82.534587782977596</v>
      </c>
      <c r="U36">
        <v>5.4335162377713103E-2</v>
      </c>
    </row>
    <row r="37" spans="12:21" x14ac:dyDescent="0.25">
      <c r="L37" s="28">
        <v>1</v>
      </c>
      <c r="M37" s="28">
        <v>440</v>
      </c>
      <c r="N37">
        <v>23</v>
      </c>
      <c r="O37">
        <v>13.578411211038301</v>
      </c>
      <c r="P37">
        <v>7.2486561732703805E-2</v>
      </c>
      <c r="Q37">
        <v>62.5600572969959</v>
      </c>
      <c r="R37">
        <v>2.87939170638483E-2</v>
      </c>
      <c r="S37">
        <v>62.588851214059702</v>
      </c>
      <c r="T37">
        <v>82.753012149808796</v>
      </c>
      <c r="U37">
        <v>6.5594041531481503E-2</v>
      </c>
    </row>
    <row r="38" spans="12:21" x14ac:dyDescent="0.25">
      <c r="L38" s="28">
        <v>1</v>
      </c>
      <c r="M38" s="28">
        <v>423</v>
      </c>
      <c r="N38">
        <v>19</v>
      </c>
      <c r="O38">
        <v>12.891728282779599</v>
      </c>
      <c r="P38">
        <v>6.5303850480866801E-2</v>
      </c>
      <c r="Q38">
        <v>62.588851214059702</v>
      </c>
      <c r="R38">
        <v>2.3405845086763799E-2</v>
      </c>
      <c r="S38">
        <v>62.612257059146401</v>
      </c>
      <c r="T38">
        <v>82.780526326104507</v>
      </c>
      <c r="U38">
        <v>5.8075277110108403E-2</v>
      </c>
    </row>
    <row r="39" spans="12:21" x14ac:dyDescent="0.25">
      <c r="L39" s="28">
        <v>1</v>
      </c>
      <c r="M39" s="28">
        <v>604</v>
      </c>
      <c r="N39">
        <v>44</v>
      </c>
      <c r="O39">
        <v>13.2573185968673</v>
      </c>
      <c r="P39">
        <v>6.8667628055858299E-2</v>
      </c>
      <c r="Q39">
        <v>62.612257059146401</v>
      </c>
      <c r="R39">
        <v>3.0771009721058201E-2</v>
      </c>
      <c r="S39">
        <v>62.643028068867402</v>
      </c>
      <c r="T39">
        <v>82.812459575434403</v>
      </c>
      <c r="U39">
        <v>6.1618498990285098E-2</v>
      </c>
    </row>
    <row r="40" spans="12:21" x14ac:dyDescent="0.25">
      <c r="L40" s="28">
        <v>1</v>
      </c>
      <c r="M40" s="28">
        <v>437</v>
      </c>
      <c r="N40">
        <v>21</v>
      </c>
      <c r="O40">
        <v>12.5915089825953</v>
      </c>
      <c r="P40">
        <v>6.3509562115176998E-2</v>
      </c>
      <c r="Q40">
        <v>62.643028068867402</v>
      </c>
      <c r="R40">
        <v>2.7375712006168802E-2</v>
      </c>
      <c r="S40">
        <v>62.670403780873499</v>
      </c>
      <c r="T40">
        <v>83.2280117082327</v>
      </c>
      <c r="U40">
        <v>5.5885603082511198E-2</v>
      </c>
    </row>
    <row r="41" spans="12:21" x14ac:dyDescent="0.25">
      <c r="L41" s="28">
        <v>1</v>
      </c>
      <c r="M41" s="28">
        <v>729</v>
      </c>
      <c r="N41">
        <v>66</v>
      </c>
      <c r="O41">
        <v>13.2377698627493</v>
      </c>
      <c r="P41">
        <v>7.1500295642983297E-2</v>
      </c>
      <c r="Q41">
        <v>62.670403780873499</v>
      </c>
      <c r="R41">
        <v>3.9596219126447701E-2</v>
      </c>
      <c r="S41">
        <v>62.71</v>
      </c>
      <c r="T41">
        <v>83.823039092857499</v>
      </c>
      <c r="U41">
        <v>6.3905670447452004E-2</v>
      </c>
    </row>
    <row r="42" spans="12:21" x14ac:dyDescent="0.25">
      <c r="L42">
        <v>2</v>
      </c>
      <c r="M42" s="29">
        <v>861</v>
      </c>
      <c r="N42">
        <v>82</v>
      </c>
      <c r="O42">
        <v>11.3686962556102</v>
      </c>
      <c r="P42">
        <v>8.2788187726792598E-2</v>
      </c>
      <c r="Q42">
        <v>58.71</v>
      </c>
      <c r="R42">
        <v>3.7531539108494501E-2</v>
      </c>
      <c r="S42">
        <v>59.347010956975801</v>
      </c>
      <c r="T42">
        <v>83.845725580938904</v>
      </c>
      <c r="U42">
        <v>7.0625937674769698E-2</v>
      </c>
    </row>
    <row r="43" spans="12:21" x14ac:dyDescent="0.25">
      <c r="L43" s="29">
        <v>2</v>
      </c>
      <c r="M43" s="29">
        <v>679</v>
      </c>
      <c r="N43">
        <v>58</v>
      </c>
      <c r="O43">
        <v>10.941847921199599</v>
      </c>
      <c r="P43">
        <v>7.5945869252163595E-2</v>
      </c>
      <c r="Q43">
        <v>59.347010956975801</v>
      </c>
      <c r="R43">
        <v>3.0217002654895402E-2</v>
      </c>
      <c r="S43">
        <v>59.377227959630602</v>
      </c>
      <c r="T43">
        <v>83.930430234016598</v>
      </c>
      <c r="U43">
        <v>6.3236593807001501E-2</v>
      </c>
    </row>
    <row r="44" spans="12:21" x14ac:dyDescent="0.25">
      <c r="L44" s="29">
        <v>2</v>
      </c>
      <c r="M44" s="29">
        <v>880</v>
      </c>
      <c r="N44">
        <v>87</v>
      </c>
      <c r="O44">
        <v>10.907983513868601</v>
      </c>
      <c r="P44">
        <v>7.5291092523963807E-2</v>
      </c>
      <c r="Q44">
        <v>59.377227959630602</v>
      </c>
      <c r="R44">
        <v>3.9971408730435497E-2</v>
      </c>
      <c r="S44">
        <v>59.417199368360897</v>
      </c>
      <c r="T44">
        <v>83.981674834873402</v>
      </c>
      <c r="U44">
        <v>6.2549018522351896E-2</v>
      </c>
    </row>
    <row r="45" spans="12:21" x14ac:dyDescent="0.25">
      <c r="L45" s="29">
        <v>2</v>
      </c>
      <c r="M45" s="29">
        <v>363</v>
      </c>
      <c r="N45">
        <v>14</v>
      </c>
      <c r="O45">
        <v>10.898070419374299</v>
      </c>
      <c r="P45">
        <v>7.4111449319466005E-2</v>
      </c>
      <c r="Q45">
        <v>59.417199368360897</v>
      </c>
      <c r="R45">
        <v>4.0532412340597297E-2</v>
      </c>
      <c r="S45">
        <v>59.457731780701401</v>
      </c>
      <c r="T45">
        <v>83.841454867835694</v>
      </c>
      <c r="U45">
        <v>6.1536152054525298E-2</v>
      </c>
    </row>
    <row r="46" spans="12:21" x14ac:dyDescent="0.25">
      <c r="L46" s="29">
        <v>2</v>
      </c>
      <c r="M46" s="29">
        <v>490</v>
      </c>
      <c r="N46">
        <v>28</v>
      </c>
      <c r="O46">
        <v>11.182201176437101</v>
      </c>
      <c r="P46">
        <v>7.5979811337953299E-2</v>
      </c>
      <c r="Q46">
        <v>59.457731780701401</v>
      </c>
      <c r="R46">
        <v>4.2268219298565599E-2</v>
      </c>
      <c r="S46">
        <v>59.5</v>
      </c>
      <c r="T46">
        <v>83.521817098190297</v>
      </c>
      <c r="U46">
        <v>6.4012483044767698E-2</v>
      </c>
    </row>
    <row r="47" spans="12:21" x14ac:dyDescent="0.25">
      <c r="L47" s="29">
        <v>2</v>
      </c>
      <c r="M47" s="29">
        <v>746</v>
      </c>
      <c r="N47">
        <v>70</v>
      </c>
      <c r="O47">
        <v>11.7704001685089</v>
      </c>
      <c r="P47">
        <v>8.2549451899489701E-2</v>
      </c>
      <c r="Q47">
        <v>59.5</v>
      </c>
      <c r="R47">
        <v>3.1073864628603901E-2</v>
      </c>
      <c r="S47">
        <v>59.554470519098402</v>
      </c>
      <c r="T47">
        <v>83.098151776642197</v>
      </c>
      <c r="U47">
        <v>7.1631016455261903E-2</v>
      </c>
    </row>
    <row r="48" spans="12:21" x14ac:dyDescent="0.25">
      <c r="L48" s="29">
        <v>2</v>
      </c>
      <c r="M48" s="29">
        <v>769</v>
      </c>
      <c r="N48">
        <v>72</v>
      </c>
      <c r="O48">
        <v>11.1229205918837</v>
      </c>
      <c r="P48">
        <v>7.19626381709145E-2</v>
      </c>
      <c r="Q48">
        <v>59.554470519098402</v>
      </c>
      <c r="R48">
        <v>2.31178127227635E-2</v>
      </c>
      <c r="S48">
        <v>59.577588331821097</v>
      </c>
      <c r="T48">
        <v>82.951232294104898</v>
      </c>
      <c r="U48">
        <v>6.0508090568480603E-2</v>
      </c>
    </row>
    <row r="49" spans="12:21" x14ac:dyDescent="0.25">
      <c r="L49" s="29">
        <v>2</v>
      </c>
      <c r="M49" s="29">
        <v>822</v>
      </c>
      <c r="N49">
        <v>79</v>
      </c>
      <c r="O49">
        <v>11.0641423483921</v>
      </c>
      <c r="P49">
        <v>7.0932077080561803E-2</v>
      </c>
      <c r="Q49">
        <v>59.577588331821097</v>
      </c>
      <c r="R49">
        <v>2.6129322920904301E-2</v>
      </c>
      <c r="S49">
        <v>59.603717654741899</v>
      </c>
      <c r="T49">
        <v>82.925968815312203</v>
      </c>
      <c r="U49">
        <v>5.9467446682152099E-2</v>
      </c>
    </row>
    <row r="50" spans="12:21" x14ac:dyDescent="0.25">
      <c r="L50" s="29">
        <v>2</v>
      </c>
      <c r="M50" s="29">
        <v>820</v>
      </c>
      <c r="N50">
        <v>78</v>
      </c>
      <c r="O50">
        <v>26.952700913048201</v>
      </c>
      <c r="P50">
        <v>1.9262955121308802E-2</v>
      </c>
      <c r="Q50">
        <v>59.603717654741899</v>
      </c>
      <c r="R50">
        <v>2.3097190209428499E-2</v>
      </c>
      <c r="S50">
        <v>59.626814844951298</v>
      </c>
      <c r="T50">
        <v>82.820320406561294</v>
      </c>
      <c r="U50">
        <v>1.8164251762813499E-2</v>
      </c>
    </row>
    <row r="51" spans="12:21" x14ac:dyDescent="0.25">
      <c r="L51" s="29">
        <v>2</v>
      </c>
      <c r="M51" s="29">
        <v>854</v>
      </c>
      <c r="N51">
        <v>81</v>
      </c>
      <c r="O51">
        <v>11.876418618081001</v>
      </c>
      <c r="P51">
        <v>8.1189426470245296E-2</v>
      </c>
      <c r="Q51">
        <v>59.626814844951298</v>
      </c>
      <c r="R51">
        <v>3.0011334937271299E-2</v>
      </c>
      <c r="S51">
        <v>59.656826179888498</v>
      </c>
      <c r="T51">
        <v>82.803422125671005</v>
      </c>
      <c r="U51">
        <v>7.0679426124301906E-2</v>
      </c>
    </row>
    <row r="52" spans="12:21" x14ac:dyDescent="0.25">
      <c r="L52" s="29">
        <v>2</v>
      </c>
      <c r="M52" s="29">
        <v>739</v>
      </c>
      <c r="N52">
        <v>68</v>
      </c>
      <c r="O52">
        <v>11.817689502896</v>
      </c>
      <c r="P52">
        <v>7.8876105151528403E-2</v>
      </c>
      <c r="Q52">
        <v>59.656826179888498</v>
      </c>
      <c r="R52">
        <v>2.7835178544082202E-2</v>
      </c>
      <c r="S52">
        <v>59.6846613584325</v>
      </c>
      <c r="T52">
        <v>82.639477716558005</v>
      </c>
      <c r="U52">
        <v>6.8436089249031704E-2</v>
      </c>
    </row>
    <row r="53" spans="12:21" x14ac:dyDescent="0.25">
      <c r="L53" s="29">
        <v>2</v>
      </c>
      <c r="M53" s="29">
        <v>734</v>
      </c>
      <c r="N53">
        <v>67</v>
      </c>
      <c r="O53">
        <v>11.9440081970418</v>
      </c>
      <c r="P53">
        <v>7.9519937986031797E-2</v>
      </c>
      <c r="Q53">
        <v>59.6846613584325</v>
      </c>
      <c r="R53">
        <v>2.5338641567575901E-2</v>
      </c>
      <c r="S53">
        <v>59.71</v>
      </c>
      <c r="T53">
        <v>82.436662820287793</v>
      </c>
      <c r="U53">
        <v>6.93790888744127E-2</v>
      </c>
    </row>
    <row r="54" spans="12:21" x14ac:dyDescent="0.25">
      <c r="L54" s="29">
        <v>2</v>
      </c>
      <c r="M54" s="29">
        <v>777</v>
      </c>
      <c r="N54">
        <v>73</v>
      </c>
      <c r="O54">
        <v>12.8869681885035</v>
      </c>
      <c r="P54">
        <v>8.74130632457715E-2</v>
      </c>
      <c r="Q54">
        <v>59.71</v>
      </c>
      <c r="R54">
        <v>2.8960383237463801E-2</v>
      </c>
      <c r="S54">
        <v>60.357586215143201</v>
      </c>
      <c r="T54">
        <v>82.215695468809301</v>
      </c>
      <c r="U54">
        <v>7.9029905312680601E-2</v>
      </c>
    </row>
    <row r="55" spans="12:21" x14ac:dyDescent="0.25">
      <c r="L55" s="29">
        <v>2</v>
      </c>
      <c r="M55" s="29">
        <v>727</v>
      </c>
      <c r="N55">
        <v>64</v>
      </c>
      <c r="O55">
        <v>13.0006286971441</v>
      </c>
      <c r="P55">
        <v>9.0316808889043698E-2</v>
      </c>
      <c r="Q55">
        <v>60.357586215143201</v>
      </c>
      <c r="R55">
        <v>2.70655261767184E-2</v>
      </c>
      <c r="S55">
        <v>60.3846517413198</v>
      </c>
      <c r="T55">
        <v>82.183519620718698</v>
      </c>
      <c r="U55">
        <v>8.2239398551064893E-2</v>
      </c>
    </row>
    <row r="56" spans="12:21" x14ac:dyDescent="0.25">
      <c r="L56" s="29">
        <v>2</v>
      </c>
      <c r="M56" s="29">
        <v>611</v>
      </c>
      <c r="N56">
        <v>46</v>
      </c>
      <c r="O56">
        <v>11.9926273470693</v>
      </c>
      <c r="P56">
        <v>7.1337627671670498E-2</v>
      </c>
      <c r="Q56">
        <v>60.3846517413198</v>
      </c>
      <c r="R56">
        <v>2.7228977912658901E-2</v>
      </c>
      <c r="S56">
        <v>60.4118807192324</v>
      </c>
      <c r="T56">
        <v>82.145827341495504</v>
      </c>
      <c r="U56">
        <v>6.2075648150082298E-2</v>
      </c>
    </row>
    <row r="57" spans="12:21" x14ac:dyDescent="0.25">
      <c r="L57" s="29">
        <v>2</v>
      </c>
      <c r="M57" s="29">
        <v>435</v>
      </c>
      <c r="N57">
        <v>20</v>
      </c>
      <c r="O57">
        <v>12.416226943297699</v>
      </c>
      <c r="P57">
        <v>7.5528473777754096E-2</v>
      </c>
      <c r="Q57">
        <v>60.4118807192324</v>
      </c>
      <c r="R57">
        <v>3.5738776819300197E-2</v>
      </c>
      <c r="S57">
        <v>60.447619496051601</v>
      </c>
      <c r="T57">
        <v>81.971720365343998</v>
      </c>
      <c r="U57">
        <v>6.67083237414198E-2</v>
      </c>
    </row>
    <row r="58" spans="12:21" x14ac:dyDescent="0.25">
      <c r="L58" s="29">
        <v>2</v>
      </c>
      <c r="M58" s="29">
        <v>443</v>
      </c>
      <c r="N58">
        <v>24</v>
      </c>
      <c r="O58">
        <v>11.6354320970452</v>
      </c>
      <c r="P58">
        <v>6.6033736979900198E-2</v>
      </c>
      <c r="Q58">
        <v>60.447619496051601</v>
      </c>
      <c r="R58">
        <v>2.7630812206997601E-2</v>
      </c>
      <c r="S58">
        <v>60.475250308258602</v>
      </c>
      <c r="T58">
        <v>81.801419786860905</v>
      </c>
      <c r="U58">
        <v>5.6846994210801798E-2</v>
      </c>
    </row>
    <row r="59" spans="12:21" x14ac:dyDescent="0.25">
      <c r="L59" s="29">
        <v>2</v>
      </c>
      <c r="M59" s="29">
        <v>421</v>
      </c>
      <c r="N59">
        <v>18</v>
      </c>
      <c r="O59">
        <v>13.266423647091001</v>
      </c>
      <c r="P59">
        <v>8.9548865233239697E-2</v>
      </c>
      <c r="Q59">
        <v>60.475250308258602</v>
      </c>
      <c r="R59">
        <v>2.47496917414891E-2</v>
      </c>
      <c r="S59">
        <v>60.5</v>
      </c>
      <c r="T59">
        <v>81.569206482985095</v>
      </c>
      <c r="U59">
        <v>8.2108613416156301E-2</v>
      </c>
    </row>
    <row r="60" spans="12:21" x14ac:dyDescent="0.25">
      <c r="L60" s="29">
        <v>2</v>
      </c>
      <c r="M60" s="29">
        <v>70</v>
      </c>
      <c r="N60">
        <v>4</v>
      </c>
      <c r="O60">
        <v>28.7615996907947</v>
      </c>
      <c r="P60">
        <v>2.0218871964123E-2</v>
      </c>
      <c r="Q60">
        <v>60.5</v>
      </c>
      <c r="R60">
        <v>5.1646421071861202E-2</v>
      </c>
      <c r="S60">
        <v>60.555058091393903</v>
      </c>
      <c r="T60">
        <v>81.321528665130998</v>
      </c>
      <c r="U60">
        <v>1.9354880850957101E-2</v>
      </c>
    </row>
    <row r="61" spans="12:21" x14ac:dyDescent="0.25">
      <c r="L61" s="29">
        <v>2</v>
      </c>
      <c r="M61" s="29">
        <v>874</v>
      </c>
      <c r="N61">
        <v>84</v>
      </c>
      <c r="O61">
        <v>13.5158626269519</v>
      </c>
      <c r="P61">
        <v>8.9960917587295297E-2</v>
      </c>
      <c r="Q61">
        <v>60.555058091393903</v>
      </c>
      <c r="R61">
        <v>6.5815670687191505E-2</v>
      </c>
      <c r="S61">
        <v>60.620873762080997</v>
      </c>
      <c r="T61">
        <v>81.106148236309394</v>
      </c>
      <c r="U61">
        <v>8.3091928881085797E-2</v>
      </c>
    </row>
    <row r="62" spans="12:21" x14ac:dyDescent="0.25">
      <c r="L62" s="29">
        <v>2</v>
      </c>
      <c r="M62" s="29">
        <v>895</v>
      </c>
      <c r="N62">
        <v>88</v>
      </c>
      <c r="O62">
        <v>13.1024500012005</v>
      </c>
      <c r="P62">
        <v>7.8787980575188904E-2</v>
      </c>
      <c r="Q62">
        <v>60.620873762080997</v>
      </c>
      <c r="R62">
        <v>2.4887537547267101E-2</v>
      </c>
      <c r="S62">
        <v>60.645761299628198</v>
      </c>
      <c r="T62">
        <v>80.957849503156496</v>
      </c>
      <c r="U62">
        <v>7.1336394044017495E-2</v>
      </c>
    </row>
    <row r="63" spans="12:21" x14ac:dyDescent="0.25">
      <c r="L63" s="29">
        <v>2</v>
      </c>
      <c r="M63" s="29">
        <v>546</v>
      </c>
      <c r="N63">
        <v>37</v>
      </c>
      <c r="O63">
        <v>12.5464018615285</v>
      </c>
      <c r="P63">
        <v>7.0675777080788704E-2</v>
      </c>
      <c r="Q63">
        <v>60.645761299628198</v>
      </c>
      <c r="R63">
        <v>3.3822800329625001E-2</v>
      </c>
      <c r="S63">
        <v>60.679584099957701</v>
      </c>
      <c r="T63">
        <v>80.884726463862904</v>
      </c>
      <c r="U63">
        <v>6.28883899307527E-2</v>
      </c>
    </row>
    <row r="64" spans="12:21" x14ac:dyDescent="0.25">
      <c r="L64" s="29">
        <v>2</v>
      </c>
      <c r="M64" s="29">
        <v>379</v>
      </c>
      <c r="N64">
        <v>15</v>
      </c>
      <c r="O64">
        <v>13.4095175007475</v>
      </c>
      <c r="P64">
        <v>8.2494846553057402E-2</v>
      </c>
      <c r="Q64">
        <v>60.679584099957701</v>
      </c>
      <c r="R64">
        <v>3.0415900042404902E-2</v>
      </c>
      <c r="S64">
        <v>60.71</v>
      </c>
      <c r="T64">
        <v>80.793452743866794</v>
      </c>
      <c r="U64">
        <v>7.5463034335271004E-2</v>
      </c>
    </row>
    <row r="65" spans="12:21" x14ac:dyDescent="0.25">
      <c r="L65" s="29">
        <v>2</v>
      </c>
      <c r="M65" s="29">
        <v>534</v>
      </c>
      <c r="N65">
        <v>34</v>
      </c>
      <c r="O65">
        <v>13.729331681678101</v>
      </c>
      <c r="P65">
        <v>7.8541735590672707E-2</v>
      </c>
      <c r="Q65">
        <v>60.71</v>
      </c>
      <c r="R65">
        <v>2.8669808731689998E-2</v>
      </c>
      <c r="S65">
        <v>61.333641003096702</v>
      </c>
      <c r="T65">
        <v>80.589617028377305</v>
      </c>
      <c r="U65">
        <v>7.2170739567997105E-2</v>
      </c>
    </row>
    <row r="66" spans="12:21" x14ac:dyDescent="0.25">
      <c r="L66" s="29">
        <v>2</v>
      </c>
      <c r="M66" s="29">
        <v>513</v>
      </c>
      <c r="N66">
        <v>31</v>
      </c>
      <c r="O66">
        <v>14.2693608802645</v>
      </c>
      <c r="P66">
        <v>9.5377867959384494E-2</v>
      </c>
      <c r="Q66">
        <v>61.333641003096702</v>
      </c>
      <c r="R66">
        <v>2.37368963085277E-2</v>
      </c>
      <c r="S66">
        <v>61.357377899405101</v>
      </c>
      <c r="T66">
        <v>80.5671615621104</v>
      </c>
      <c r="U66">
        <v>9.0305501316169698E-2</v>
      </c>
    </row>
    <row r="67" spans="12:21" x14ac:dyDescent="0.25">
      <c r="L67" s="29">
        <v>2</v>
      </c>
      <c r="M67" s="29">
        <v>876</v>
      </c>
      <c r="N67">
        <v>86</v>
      </c>
      <c r="O67">
        <v>13.196124694433101</v>
      </c>
      <c r="P67">
        <v>7.0509413054932593E-2</v>
      </c>
      <c r="Q67">
        <v>61.357377899405101</v>
      </c>
      <c r="R67">
        <v>3.4192368980327598E-2</v>
      </c>
      <c r="S67">
        <v>61.391570268385301</v>
      </c>
      <c r="T67">
        <v>80.502689127196703</v>
      </c>
      <c r="U67">
        <v>6.3872131227075801E-2</v>
      </c>
    </row>
    <row r="68" spans="12:21" x14ac:dyDescent="0.25">
      <c r="L68" s="29">
        <v>2</v>
      </c>
      <c r="M68" s="29">
        <v>840</v>
      </c>
      <c r="N68">
        <v>80</v>
      </c>
      <c r="O68">
        <v>13.8126105782164</v>
      </c>
      <c r="P68">
        <v>7.7636305650909093E-2</v>
      </c>
      <c r="Q68">
        <v>61.391570268385301</v>
      </c>
      <c r="R68">
        <v>3.5826118715200202E-2</v>
      </c>
      <c r="S68">
        <v>61.427396387100401</v>
      </c>
      <c r="T68">
        <v>80.396218931848196</v>
      </c>
      <c r="U68">
        <v>7.14384778574364E-2</v>
      </c>
    </row>
    <row r="69" spans="12:21" x14ac:dyDescent="0.25">
      <c r="L69" s="29">
        <v>2</v>
      </c>
      <c r="M69" s="29">
        <v>759</v>
      </c>
      <c r="N69">
        <v>71</v>
      </c>
      <c r="O69">
        <v>13.290713925067999</v>
      </c>
      <c r="P69">
        <v>6.9702439098133007E-2</v>
      </c>
      <c r="Q69">
        <v>61.427396387100401</v>
      </c>
      <c r="R69">
        <v>3.8591106849457102E-2</v>
      </c>
      <c r="S69">
        <v>61.465987493949797</v>
      </c>
      <c r="T69">
        <v>80.142411074834399</v>
      </c>
      <c r="U69">
        <v>6.3371165201219395E-2</v>
      </c>
    </row>
    <row r="70" spans="12:21" x14ac:dyDescent="0.25">
      <c r="L70" s="29">
        <v>2</v>
      </c>
      <c r="M70" s="29">
        <v>725</v>
      </c>
      <c r="N70">
        <v>63</v>
      </c>
      <c r="O70">
        <v>12.484557570734699</v>
      </c>
      <c r="P70">
        <v>6.2186125477087899E-2</v>
      </c>
      <c r="Q70">
        <v>61.465987493949797</v>
      </c>
      <c r="R70">
        <v>3.4012506050282297E-2</v>
      </c>
      <c r="S70">
        <v>61.5</v>
      </c>
      <c r="T70">
        <v>80.129144958773196</v>
      </c>
      <c r="U70">
        <v>5.5526540138692702E-2</v>
      </c>
    </row>
    <row r="71" spans="12:21" x14ac:dyDescent="0.25">
      <c r="L71" s="29">
        <v>2</v>
      </c>
      <c r="M71" s="29">
        <v>535</v>
      </c>
      <c r="N71">
        <v>35</v>
      </c>
      <c r="O71">
        <v>14.6726269425043</v>
      </c>
      <c r="P71">
        <v>8.8247128633990299E-2</v>
      </c>
      <c r="Q71">
        <v>61.5</v>
      </c>
      <c r="R71">
        <v>4.0168333297311301E-2</v>
      </c>
      <c r="S71">
        <v>61.554957601204201</v>
      </c>
      <c r="T71">
        <v>79.554494234057998</v>
      </c>
      <c r="U71">
        <v>8.3337358200640504E-2</v>
      </c>
    </row>
    <row r="72" spans="12:21" x14ac:dyDescent="0.25">
      <c r="L72" s="29">
        <v>2</v>
      </c>
      <c r="M72" s="29">
        <v>358</v>
      </c>
      <c r="N72">
        <v>13</v>
      </c>
      <c r="O72">
        <v>14.3068596243056</v>
      </c>
      <c r="P72">
        <v>7.8568029509459195E-2</v>
      </c>
      <c r="Q72">
        <v>61.554957601204201</v>
      </c>
      <c r="R72">
        <v>2.8472252593940098E-2</v>
      </c>
      <c r="S72">
        <v>61.583429853798101</v>
      </c>
      <c r="T72">
        <v>79.390089800761501</v>
      </c>
      <c r="U72">
        <v>7.3249633435331807E-2</v>
      </c>
    </row>
    <row r="73" spans="12:21" x14ac:dyDescent="0.25">
      <c r="L73" s="29">
        <v>2</v>
      </c>
      <c r="M73" s="29">
        <v>551</v>
      </c>
      <c r="N73">
        <v>40</v>
      </c>
      <c r="O73">
        <v>12.9914018992325</v>
      </c>
      <c r="P73">
        <v>6.3617495603753904E-2</v>
      </c>
      <c r="Q73">
        <v>61.583429853798101</v>
      </c>
      <c r="R73">
        <v>2.9148833555343499E-2</v>
      </c>
      <c r="S73">
        <v>61.612578687353398</v>
      </c>
      <c r="T73">
        <v>79.326572306114301</v>
      </c>
      <c r="U73">
        <v>5.7733145079015197E-2</v>
      </c>
    </row>
    <row r="74" spans="12:21" x14ac:dyDescent="0.25">
      <c r="L74" s="29">
        <v>2</v>
      </c>
      <c r="M74" s="29">
        <v>22</v>
      </c>
      <c r="N74">
        <v>1</v>
      </c>
      <c r="O74">
        <v>4.3684023121132798</v>
      </c>
      <c r="P74">
        <v>0.118116417872867</v>
      </c>
      <c r="Q74">
        <v>61.612578687353398</v>
      </c>
      <c r="R74">
        <v>6.2320643810126898E-2</v>
      </c>
      <c r="S74">
        <v>61.674899331163402</v>
      </c>
      <c r="T74">
        <v>79.230662752067303</v>
      </c>
      <c r="U74">
        <v>8.6393210434959497E-2</v>
      </c>
    </row>
    <row r="75" spans="12:21" x14ac:dyDescent="0.25">
      <c r="L75" s="29">
        <v>2</v>
      </c>
      <c r="M75" s="29">
        <v>152</v>
      </c>
      <c r="N75">
        <v>5</v>
      </c>
      <c r="O75">
        <v>33.303670312877401</v>
      </c>
      <c r="P75">
        <v>2.3475369708266101E-2</v>
      </c>
      <c r="Q75">
        <v>61.674899331163402</v>
      </c>
      <c r="R75">
        <v>3.5100668836586101E-2</v>
      </c>
      <c r="S75">
        <v>61.71</v>
      </c>
      <c r="T75">
        <v>78.915527191986897</v>
      </c>
      <c r="U75">
        <v>2.2918983502833602E-2</v>
      </c>
    </row>
    <row r="76" spans="12:21" x14ac:dyDescent="0.25">
      <c r="L76" s="29">
        <v>2</v>
      </c>
      <c r="M76" s="29">
        <v>497</v>
      </c>
      <c r="N76">
        <v>29</v>
      </c>
      <c r="O76">
        <v>14.768913943410899</v>
      </c>
      <c r="P76">
        <v>7.4768696538257295E-2</v>
      </c>
      <c r="Q76">
        <v>61.71</v>
      </c>
      <c r="R76">
        <v>5.1697177050445901E-2</v>
      </c>
      <c r="S76">
        <v>62.339047381211302</v>
      </c>
      <c r="T76">
        <v>78.881422957534099</v>
      </c>
      <c r="U76">
        <v>7.0269465239838E-2</v>
      </c>
    </row>
    <row r="77" spans="12:21" x14ac:dyDescent="0.25">
      <c r="L77" s="29">
        <v>2</v>
      </c>
      <c r="M77" s="29">
        <v>549</v>
      </c>
      <c r="N77">
        <v>39</v>
      </c>
      <c r="O77">
        <v>12.668576852474301</v>
      </c>
      <c r="P77">
        <v>5.64230104060469E-2</v>
      </c>
      <c r="Q77">
        <v>62.339047381211302</v>
      </c>
      <c r="R77">
        <v>2.4230721835410099E-2</v>
      </c>
      <c r="S77">
        <v>62.363278103046603</v>
      </c>
      <c r="T77">
        <v>78.746086529537294</v>
      </c>
      <c r="U77">
        <v>5.1297807963096402E-2</v>
      </c>
    </row>
    <row r="78" spans="12:21" x14ac:dyDescent="0.25">
      <c r="L78" s="29">
        <v>2</v>
      </c>
      <c r="M78" s="29">
        <v>536</v>
      </c>
      <c r="N78">
        <v>36</v>
      </c>
      <c r="O78">
        <v>15.294567383831099</v>
      </c>
      <c r="P78">
        <v>8.1560210563768706E-2</v>
      </c>
      <c r="Q78">
        <v>62.363278103046603</v>
      </c>
      <c r="R78">
        <v>2.3269174372678302E-2</v>
      </c>
      <c r="S78">
        <v>62.386547277419297</v>
      </c>
      <c r="T78">
        <v>78.727385392338505</v>
      </c>
      <c r="U78">
        <v>7.7451295011287197E-2</v>
      </c>
    </row>
    <row r="79" spans="12:21" x14ac:dyDescent="0.25">
      <c r="L79" s="29">
        <v>2</v>
      </c>
      <c r="M79" s="29">
        <v>641</v>
      </c>
      <c r="N79">
        <v>50</v>
      </c>
      <c r="O79">
        <v>15.298669556262</v>
      </c>
      <c r="P79">
        <v>8.0479101674917994E-2</v>
      </c>
      <c r="Q79">
        <v>62.386547277419297</v>
      </c>
      <c r="R79">
        <v>2.6978321843335599E-2</v>
      </c>
      <c r="S79">
        <v>62.413525599262499</v>
      </c>
      <c r="T79">
        <v>78.568909078629503</v>
      </c>
      <c r="U79">
        <v>7.6442097072961498E-2</v>
      </c>
    </row>
    <row r="80" spans="12:21" x14ac:dyDescent="0.25">
      <c r="L80" s="29">
        <v>2</v>
      </c>
      <c r="M80" s="29">
        <v>547</v>
      </c>
      <c r="N80">
        <v>38</v>
      </c>
      <c r="O80">
        <v>14.701403191973901</v>
      </c>
      <c r="P80">
        <v>7.19241540153258E-2</v>
      </c>
      <c r="Q80">
        <v>62.413525599262499</v>
      </c>
      <c r="R80">
        <v>2.7523377132532698E-2</v>
      </c>
      <c r="S80">
        <v>62.441048976395003</v>
      </c>
      <c r="T80">
        <v>78.552564399063797</v>
      </c>
      <c r="U80">
        <v>6.7609685653324397E-2</v>
      </c>
    </row>
    <row r="81" spans="12:21" x14ac:dyDescent="0.25">
      <c r="L81" s="29">
        <v>2</v>
      </c>
      <c r="M81" s="29">
        <v>631</v>
      </c>
      <c r="N81">
        <v>49</v>
      </c>
      <c r="O81">
        <v>15.6087035800086</v>
      </c>
      <c r="P81">
        <v>8.3796297752657706E-2</v>
      </c>
      <c r="Q81">
        <v>62.441048976395003</v>
      </c>
      <c r="R81">
        <v>3.3628634842060502E-2</v>
      </c>
      <c r="S81">
        <v>62.474677611236999</v>
      </c>
      <c r="T81">
        <v>78.305998324848204</v>
      </c>
      <c r="U81">
        <v>8.00613138832309E-2</v>
      </c>
    </row>
    <row r="82" spans="12:21" x14ac:dyDescent="0.25">
      <c r="L82" s="29">
        <v>2</v>
      </c>
      <c r="M82" s="29">
        <v>706</v>
      </c>
      <c r="N82">
        <v>61</v>
      </c>
      <c r="O82">
        <v>14.4595010017637</v>
      </c>
      <c r="P82">
        <v>6.82212274140028E-2</v>
      </c>
      <c r="Q82">
        <v>62.474677611236999</v>
      </c>
      <c r="R82">
        <v>2.53223887630258E-2</v>
      </c>
      <c r="S82">
        <v>62.5</v>
      </c>
      <c r="T82">
        <v>78.310428003847804</v>
      </c>
      <c r="U82">
        <v>6.3968733397941999E-2</v>
      </c>
    </row>
    <row r="83" spans="12:21" x14ac:dyDescent="0.25">
      <c r="L83" s="29">
        <v>2</v>
      </c>
      <c r="M83" s="29">
        <v>629</v>
      </c>
      <c r="N83">
        <v>48</v>
      </c>
      <c r="O83">
        <v>15.076174307464999</v>
      </c>
      <c r="P83">
        <v>7.3911828759344905E-2</v>
      </c>
      <c r="Q83">
        <v>62.5</v>
      </c>
      <c r="R83">
        <v>2.5699654143039999E-2</v>
      </c>
      <c r="S83">
        <v>62.5575742620765</v>
      </c>
      <c r="T83">
        <v>78.142707262329296</v>
      </c>
      <c r="U83">
        <v>6.9980062948258495E-2</v>
      </c>
    </row>
    <row r="84" spans="12:21" x14ac:dyDescent="0.25">
      <c r="L84" s="29">
        <v>2</v>
      </c>
      <c r="M84" s="29">
        <v>794</v>
      </c>
      <c r="N84">
        <v>76</v>
      </c>
      <c r="O84">
        <v>15.5098817023349</v>
      </c>
      <c r="P84">
        <v>7.9230112069695796E-2</v>
      </c>
      <c r="Q84">
        <v>62.5575742620765</v>
      </c>
      <c r="R84">
        <v>3.1365383660018703E-2</v>
      </c>
      <c r="S84">
        <v>62.588939645736403</v>
      </c>
      <c r="T84">
        <v>78.080854309100005</v>
      </c>
      <c r="U84">
        <v>7.5517917292960701E-2</v>
      </c>
    </row>
    <row r="85" spans="12:21" x14ac:dyDescent="0.25">
      <c r="L85" s="29">
        <v>2</v>
      </c>
      <c r="M85" s="29">
        <v>649</v>
      </c>
      <c r="N85">
        <v>52</v>
      </c>
      <c r="O85">
        <v>15.428877050739599</v>
      </c>
      <c r="P85">
        <v>7.6943292079687406E-2</v>
      </c>
      <c r="Q85">
        <v>62.588939645736403</v>
      </c>
      <c r="R85">
        <v>3.2240475708760298E-2</v>
      </c>
      <c r="S85">
        <v>62.6211801214451</v>
      </c>
      <c r="T85">
        <v>77.897717733088797</v>
      </c>
      <c r="U85">
        <v>7.32818401026573E-2</v>
      </c>
    </row>
    <row r="86" spans="12:21" x14ac:dyDescent="0.25">
      <c r="L86" s="29">
        <v>2</v>
      </c>
      <c r="M86" s="29">
        <v>623</v>
      </c>
      <c r="N86">
        <v>47</v>
      </c>
      <c r="O86">
        <v>15.181218947936101</v>
      </c>
      <c r="P86">
        <v>7.3007147861694294E-2</v>
      </c>
      <c r="Q86">
        <v>62.6211801214451</v>
      </c>
      <c r="R86">
        <v>3.3915169777768997E-2</v>
      </c>
      <c r="S86">
        <v>62.6550952912228</v>
      </c>
      <c r="T86">
        <v>77.792666586378203</v>
      </c>
      <c r="U86">
        <v>6.9289585374159995E-2</v>
      </c>
    </row>
    <row r="87" spans="12:21" x14ac:dyDescent="0.25">
      <c r="L87" s="29">
        <v>2</v>
      </c>
      <c r="M87" s="29">
        <v>587</v>
      </c>
      <c r="N87">
        <v>43</v>
      </c>
      <c r="O87">
        <v>14.006069259278901</v>
      </c>
      <c r="P87">
        <v>6.1246312297734001E-2</v>
      </c>
      <c r="Q87">
        <v>62.6550952912228</v>
      </c>
      <c r="R87">
        <v>2.4775669973337001E-2</v>
      </c>
      <c r="S87">
        <v>62.679870961196102</v>
      </c>
      <c r="T87">
        <v>77.406195954240303</v>
      </c>
      <c r="U87">
        <v>5.7379330066708097E-2</v>
      </c>
    </row>
    <row r="88" spans="12:21" x14ac:dyDescent="0.25">
      <c r="L88" s="29">
        <v>2</v>
      </c>
      <c r="M88" s="29">
        <v>741</v>
      </c>
      <c r="N88">
        <v>69</v>
      </c>
      <c r="O88">
        <v>15.010233543172999</v>
      </c>
      <c r="P88">
        <v>6.8851382257086896E-2</v>
      </c>
      <c r="Q88">
        <v>62.679870961196102</v>
      </c>
      <c r="R88">
        <v>3.0129038803876899E-2</v>
      </c>
      <c r="S88">
        <v>62.71</v>
      </c>
      <c r="T88">
        <v>77.157025590508098</v>
      </c>
      <c r="U88">
        <v>6.5374330878383305E-2</v>
      </c>
    </row>
  </sheetData>
  <mergeCells count="5">
    <mergeCell ref="C4:C5"/>
    <mergeCell ref="D4:D5"/>
    <mergeCell ref="E4:E5"/>
    <mergeCell ref="G4:H4"/>
    <mergeCell ref="I4:I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"/>
  <sheetViews>
    <sheetView topLeftCell="A2" workbookViewId="0">
      <selection activeCell="F10" sqref="F10"/>
    </sheetView>
  </sheetViews>
  <sheetFormatPr baseColWidth="10" defaultRowHeight="15" x14ac:dyDescent="0.25"/>
  <sheetData>
    <row r="1" spans="1:21" x14ac:dyDescent="0.25">
      <c r="A1" s="19">
        <v>7.6165663778320001</v>
      </c>
      <c r="L1">
        <v>1</v>
      </c>
      <c r="M1" s="30">
        <v>783</v>
      </c>
      <c r="N1">
        <v>96</v>
      </c>
      <c r="O1">
        <v>15.978577453455699</v>
      </c>
      <c r="P1">
        <v>6.9452359203630104E-2</v>
      </c>
      <c r="Q1">
        <v>66.540000000000006</v>
      </c>
      <c r="R1">
        <v>2.2042332492290401E-2</v>
      </c>
      <c r="S1">
        <v>66.626366322845996</v>
      </c>
      <c r="T1">
        <v>84.012727886288801</v>
      </c>
      <c r="U1">
        <v>6.5317548779386503E-2</v>
      </c>
    </row>
    <row r="2" spans="1:21" x14ac:dyDescent="0.25">
      <c r="A2">
        <v>1745497</v>
      </c>
      <c r="L2" s="30">
        <v>1</v>
      </c>
      <c r="M2" s="30">
        <v>776</v>
      </c>
      <c r="N2">
        <v>95</v>
      </c>
      <c r="O2">
        <v>16.160641425289999</v>
      </c>
      <c r="P2">
        <v>7.1398830646288894E-2</v>
      </c>
      <c r="Q2">
        <v>66.626366322845996</v>
      </c>
      <c r="R2">
        <v>2.8161924004749799E-2</v>
      </c>
      <c r="S2">
        <v>66.654528246850703</v>
      </c>
      <c r="T2">
        <v>84.073974122446501</v>
      </c>
      <c r="U2">
        <v>6.73126443691906E-2</v>
      </c>
    </row>
    <row r="3" spans="1:21" x14ac:dyDescent="0.25">
      <c r="A3" s="1">
        <f>(A2/1000)/3600</f>
        <v>0.48486027777777779</v>
      </c>
      <c r="L3" s="30">
        <v>1</v>
      </c>
      <c r="M3" s="30">
        <v>821</v>
      </c>
      <c r="N3">
        <v>102</v>
      </c>
      <c r="O3">
        <v>16.355500174785998</v>
      </c>
      <c r="P3">
        <v>7.4096969619667996E-2</v>
      </c>
      <c r="Q3">
        <v>66.654528246850703</v>
      </c>
      <c r="R3">
        <v>2.58799372864944E-2</v>
      </c>
      <c r="S3">
        <v>66.680408184137093</v>
      </c>
      <c r="T3">
        <v>84.238737552368505</v>
      </c>
      <c r="U3">
        <v>7.0029162552360594E-2</v>
      </c>
    </row>
    <row r="4" spans="1:21" x14ac:dyDescent="0.25">
      <c r="C4" s="50" t="s">
        <v>0</v>
      </c>
      <c r="D4" s="52" t="s">
        <v>1</v>
      </c>
      <c r="E4" s="54" t="s">
        <v>2</v>
      </c>
      <c r="F4" s="3" t="s">
        <v>3</v>
      </c>
      <c r="G4" s="56" t="s">
        <v>4</v>
      </c>
      <c r="H4" s="56"/>
      <c r="I4" s="57" t="s">
        <v>5</v>
      </c>
      <c r="L4" s="30">
        <v>1</v>
      </c>
      <c r="M4" s="30">
        <v>884</v>
      </c>
      <c r="N4">
        <v>115</v>
      </c>
      <c r="O4">
        <v>13.849161825349</v>
      </c>
      <c r="P4">
        <v>5.40324848506075E-2</v>
      </c>
      <c r="Q4">
        <v>66.680408184137093</v>
      </c>
      <c r="R4">
        <v>2.9591815862839099E-2</v>
      </c>
      <c r="S4">
        <v>66.709999999999994</v>
      </c>
      <c r="T4">
        <v>84.422207600308397</v>
      </c>
      <c r="U4">
        <v>4.9168410567078102E-2</v>
      </c>
    </row>
    <row r="5" spans="1:21" x14ac:dyDescent="0.25">
      <c r="C5" s="51"/>
      <c r="D5" s="53"/>
      <c r="E5" s="55"/>
      <c r="F5" s="5" t="s">
        <v>6</v>
      </c>
      <c r="G5" s="6" t="s">
        <v>7</v>
      </c>
      <c r="H5" s="6" t="s">
        <v>6</v>
      </c>
      <c r="I5" s="58"/>
      <c r="L5" s="30">
        <v>1</v>
      </c>
      <c r="M5" s="30">
        <v>785</v>
      </c>
      <c r="N5">
        <v>98</v>
      </c>
      <c r="O5">
        <v>15.981614859213201</v>
      </c>
      <c r="P5">
        <v>6.5966699929034894E-2</v>
      </c>
      <c r="Q5">
        <v>66.709999999999994</v>
      </c>
      <c r="R5">
        <v>3.9258804267297297E-2</v>
      </c>
      <c r="S5">
        <v>67.364126006139898</v>
      </c>
      <c r="T5">
        <v>84.650912059540005</v>
      </c>
      <c r="U5">
        <v>6.19278276235838E-2</v>
      </c>
    </row>
    <row r="6" spans="1:21" x14ac:dyDescent="0.25">
      <c r="C6" s="7">
        <v>1</v>
      </c>
      <c r="D6" s="60">
        <f>COUNTIF($L$1:$L$500,C6)</f>
        <v>40</v>
      </c>
      <c r="E6" s="9">
        <f>D6/7</f>
        <v>5.7142857142857144</v>
      </c>
      <c r="F6" s="10">
        <f>SUMIF(L1:L500,C6,U1:U500)</f>
        <v>2.5173024797379955</v>
      </c>
      <c r="G6" s="9">
        <v>2.6851673416583099</v>
      </c>
      <c r="H6" s="9">
        <f>SUMIF(L1:L500,C6,P1:P500)</f>
        <v>2.6926223796577795</v>
      </c>
      <c r="I6" s="11">
        <f>(H6-F6)/F6</f>
        <v>6.964594097489292E-2</v>
      </c>
      <c r="L6" s="30">
        <v>1</v>
      </c>
      <c r="M6" s="30">
        <v>784</v>
      </c>
      <c r="N6">
        <v>97</v>
      </c>
      <c r="O6">
        <v>14.2996406924529</v>
      </c>
      <c r="P6">
        <v>5.4153288477752401E-2</v>
      </c>
      <c r="Q6">
        <v>67.364126006139898</v>
      </c>
      <c r="R6">
        <v>2.2630076306289399E-2</v>
      </c>
      <c r="S6">
        <v>67.386756082446098</v>
      </c>
      <c r="T6">
        <v>84.682173871336403</v>
      </c>
      <c r="U6">
        <v>4.9680079253723801E-2</v>
      </c>
    </row>
    <row r="7" spans="1:21" x14ac:dyDescent="0.25">
      <c r="C7" s="7">
        <v>2</v>
      </c>
      <c r="D7" s="8">
        <f t="shared" ref="D7:D8" si="0">COUNTIF($L$1:$L$500,C7)</f>
        <v>39</v>
      </c>
      <c r="E7" s="9">
        <f t="shared" ref="E7:E8" si="1">D7/7</f>
        <v>5.5714285714285712</v>
      </c>
      <c r="F7" s="10">
        <f>SUMIF(L1:L500,C7,U1:U500)</f>
        <v>2.1795022926733085</v>
      </c>
      <c r="G7" s="9">
        <v>2.4155517528823101</v>
      </c>
      <c r="H7" s="9">
        <f>SUMIF(L1:L500,C7,P1:P500)</f>
        <v>2.4217506424303652</v>
      </c>
      <c r="I7" s="11">
        <f>(H7-F7)/F7</f>
        <v>0.11114847209448103</v>
      </c>
      <c r="L7" s="30">
        <v>1</v>
      </c>
      <c r="M7" s="30">
        <v>877</v>
      </c>
      <c r="N7">
        <v>112</v>
      </c>
      <c r="O7">
        <v>17.074006467717499</v>
      </c>
      <c r="P7">
        <v>7.8347073569148301E-2</v>
      </c>
      <c r="Q7">
        <v>67.386756082446098</v>
      </c>
      <c r="R7">
        <v>2.4391413449375701E-2</v>
      </c>
      <c r="S7">
        <v>67.411147495895406</v>
      </c>
      <c r="T7">
        <v>84.705256294344096</v>
      </c>
      <c r="U7">
        <v>7.4676074281672999E-2</v>
      </c>
    </row>
    <row r="8" spans="1:21" x14ac:dyDescent="0.25">
      <c r="C8" s="12">
        <v>3</v>
      </c>
      <c r="D8" s="13">
        <f t="shared" si="0"/>
        <v>41</v>
      </c>
      <c r="E8" s="14">
        <f t="shared" si="1"/>
        <v>5.8571428571428568</v>
      </c>
      <c r="F8" s="15">
        <f>SUMIF(L1:L500,C8,U1:U500)</f>
        <v>2.4147860752771027</v>
      </c>
      <c r="G8" s="14">
        <v>2.5783100196605599</v>
      </c>
      <c r="H8" s="14">
        <f>+SUMIF(L1:L500,C8,P1:P500)</f>
        <v>2.5932341508121044</v>
      </c>
      <c r="I8" s="16">
        <f t="shared" ref="I8" si="2">(H8-F8)/F8</f>
        <v>7.3898088680391452E-2</v>
      </c>
      <c r="L8" s="30">
        <v>1</v>
      </c>
      <c r="M8" s="30">
        <v>765</v>
      </c>
      <c r="N8">
        <v>92</v>
      </c>
      <c r="O8">
        <v>16.249387980902</v>
      </c>
      <c r="P8">
        <v>6.7912706335029493E-2</v>
      </c>
      <c r="Q8">
        <v>67.411147495895406</v>
      </c>
      <c r="R8">
        <v>4.0550696193561601E-2</v>
      </c>
      <c r="S8">
        <v>67.451698192088898</v>
      </c>
      <c r="T8">
        <v>84.672184729359699</v>
      </c>
      <c r="U8">
        <v>6.3979039022415599E-2</v>
      </c>
    </row>
    <row r="9" spans="1:21" x14ac:dyDescent="0.25">
      <c r="C9" s="17"/>
      <c r="D9" s="18">
        <f>SUM(D6:D8)</f>
        <v>120</v>
      </c>
      <c r="E9" s="17"/>
      <c r="F9" s="17"/>
      <c r="G9" s="17"/>
      <c r="H9" s="17"/>
      <c r="I9" s="17"/>
      <c r="L9" s="30">
        <v>1</v>
      </c>
      <c r="M9" s="30">
        <v>883</v>
      </c>
      <c r="N9">
        <v>114</v>
      </c>
      <c r="O9">
        <v>16.9907608562112</v>
      </c>
      <c r="P9">
        <v>7.6626730688605996E-2</v>
      </c>
      <c r="Q9">
        <v>67.451698192088898</v>
      </c>
      <c r="R9">
        <v>2.5116660503222601E-2</v>
      </c>
      <c r="S9">
        <v>67.476814852592099</v>
      </c>
      <c r="T9">
        <v>84.764620743381002</v>
      </c>
      <c r="U9">
        <v>7.2915278570242506E-2</v>
      </c>
    </row>
    <row r="10" spans="1:21" x14ac:dyDescent="0.25">
      <c r="F10" s="1">
        <f>SUM(F4:F8)</f>
        <v>7.1115908476884062</v>
      </c>
      <c r="L10" s="30">
        <v>1</v>
      </c>
      <c r="M10" s="30">
        <v>882</v>
      </c>
      <c r="N10">
        <v>113</v>
      </c>
      <c r="O10">
        <v>16.730114726930701</v>
      </c>
      <c r="P10">
        <v>7.5184778292305895E-2</v>
      </c>
      <c r="Q10">
        <v>67.476814852592099</v>
      </c>
      <c r="R10">
        <v>2.3185147407926002E-2</v>
      </c>
      <c r="S10">
        <v>67.5</v>
      </c>
      <c r="T10">
        <v>85.317572884641805</v>
      </c>
      <c r="U10">
        <v>7.1189042405113201E-2</v>
      </c>
    </row>
    <row r="11" spans="1:21" x14ac:dyDescent="0.25">
      <c r="L11" s="30">
        <v>1</v>
      </c>
      <c r="M11" s="30">
        <v>630</v>
      </c>
      <c r="N11">
        <v>69</v>
      </c>
      <c r="O11">
        <v>17.401422322785798</v>
      </c>
      <c r="P11">
        <v>9.3118163933438095E-2</v>
      </c>
      <c r="Q11">
        <v>67.5</v>
      </c>
      <c r="R11">
        <v>3.5609340106312101E-2</v>
      </c>
      <c r="S11">
        <v>67.541490131878803</v>
      </c>
      <c r="T11">
        <v>85.613051661852793</v>
      </c>
      <c r="U11">
        <v>8.9855271495157804E-2</v>
      </c>
    </row>
    <row r="12" spans="1:21" x14ac:dyDescent="0.25">
      <c r="L12" s="30">
        <v>1</v>
      </c>
      <c r="M12" s="30">
        <v>665</v>
      </c>
      <c r="N12">
        <v>73</v>
      </c>
      <c r="O12">
        <v>15.881076820649399</v>
      </c>
      <c r="P12">
        <v>6.6522964245981503E-2</v>
      </c>
      <c r="Q12">
        <v>67.541490131878803</v>
      </c>
      <c r="R12">
        <v>2.5239310984698601E-2</v>
      </c>
      <c r="S12">
        <v>67.566729442863405</v>
      </c>
      <c r="T12">
        <v>85.697292589922199</v>
      </c>
      <c r="U12">
        <v>6.2126930851958903E-2</v>
      </c>
    </row>
    <row r="13" spans="1:21" x14ac:dyDescent="0.25">
      <c r="L13" s="30">
        <v>1</v>
      </c>
      <c r="M13" s="30">
        <v>843</v>
      </c>
      <c r="N13">
        <v>106</v>
      </c>
      <c r="O13">
        <v>15.3530093713157</v>
      </c>
      <c r="P13">
        <v>6.22600057474543E-2</v>
      </c>
      <c r="Q13">
        <v>67.566729442863405</v>
      </c>
      <c r="R13">
        <v>2.68120136831431E-2</v>
      </c>
      <c r="S13">
        <v>67.593541456546504</v>
      </c>
      <c r="T13">
        <v>85.857800056469799</v>
      </c>
      <c r="U13">
        <v>5.7661685653247301E-2</v>
      </c>
    </row>
    <row r="14" spans="1:21" x14ac:dyDescent="0.25">
      <c r="L14" s="30">
        <v>1</v>
      </c>
      <c r="M14" s="30">
        <v>866</v>
      </c>
      <c r="N14">
        <v>109</v>
      </c>
      <c r="O14">
        <v>16.251510376368401</v>
      </c>
      <c r="P14">
        <v>7.0364996922734499E-2</v>
      </c>
      <c r="Q14">
        <v>67.593541456546504</v>
      </c>
      <c r="R14">
        <v>2.3012221869806199E-2</v>
      </c>
      <c r="S14">
        <v>67.616553678416196</v>
      </c>
      <c r="T14">
        <v>85.857849910294505</v>
      </c>
      <c r="U14">
        <v>6.6041435735381807E-2</v>
      </c>
    </row>
    <row r="15" spans="1:21" x14ac:dyDescent="0.25">
      <c r="L15" s="30">
        <v>1</v>
      </c>
      <c r="M15" s="30">
        <v>761</v>
      </c>
      <c r="N15">
        <v>91</v>
      </c>
      <c r="O15">
        <v>15.8294559297664</v>
      </c>
      <c r="P15">
        <v>6.6284607534422404E-2</v>
      </c>
      <c r="Q15">
        <v>67.616553678416196</v>
      </c>
      <c r="R15">
        <v>3.5350204277663E-2</v>
      </c>
      <c r="S15">
        <v>67.651903882693802</v>
      </c>
      <c r="T15">
        <v>85.995347144720398</v>
      </c>
      <c r="U15">
        <v>6.1791795531276603E-2</v>
      </c>
    </row>
    <row r="16" spans="1:21" x14ac:dyDescent="0.25">
      <c r="L16" s="30">
        <v>1</v>
      </c>
      <c r="M16" s="30">
        <v>735</v>
      </c>
      <c r="N16">
        <v>85</v>
      </c>
      <c r="O16">
        <v>16.447273798941598</v>
      </c>
      <c r="P16">
        <v>7.2724661926026196E-2</v>
      </c>
      <c r="Q16">
        <v>67.651903882693802</v>
      </c>
      <c r="R16">
        <v>2.4412603847571799E-2</v>
      </c>
      <c r="S16">
        <v>67.676316486541296</v>
      </c>
      <c r="T16">
        <v>86.037182537692402</v>
      </c>
      <c r="U16">
        <v>6.8425405889065996E-2</v>
      </c>
    </row>
    <row r="17" spans="12:21" x14ac:dyDescent="0.25">
      <c r="L17" s="30">
        <v>1</v>
      </c>
      <c r="M17" s="30">
        <v>771</v>
      </c>
      <c r="N17">
        <v>93</v>
      </c>
      <c r="O17">
        <v>15.632889906333199</v>
      </c>
      <c r="P17">
        <v>6.5100787845478403E-2</v>
      </c>
      <c r="Q17">
        <v>67.676316486541296</v>
      </c>
      <c r="R17">
        <v>3.3683513458651199E-2</v>
      </c>
      <c r="S17">
        <v>67.709999999999994</v>
      </c>
      <c r="T17">
        <v>86.357289983860795</v>
      </c>
      <c r="U17">
        <v>6.0425326970800698E-2</v>
      </c>
    </row>
    <row r="18" spans="12:21" x14ac:dyDescent="0.25">
      <c r="L18" s="30">
        <v>1</v>
      </c>
      <c r="M18" s="30">
        <v>896</v>
      </c>
      <c r="N18">
        <v>119</v>
      </c>
      <c r="O18">
        <v>16.388500465899899</v>
      </c>
      <c r="P18">
        <v>6.7676212201345301E-2</v>
      </c>
      <c r="Q18">
        <v>67.709999999999994</v>
      </c>
      <c r="R18">
        <v>3.5663153143217198E-2</v>
      </c>
      <c r="S18">
        <v>68.348239713492504</v>
      </c>
      <c r="T18">
        <v>86.373560258454006</v>
      </c>
      <c r="U18">
        <v>6.3530363866484293E-2</v>
      </c>
    </row>
    <row r="19" spans="12:21" x14ac:dyDescent="0.25">
      <c r="L19" s="30">
        <v>1</v>
      </c>
      <c r="M19" s="30">
        <v>572</v>
      </c>
      <c r="N19">
        <v>58</v>
      </c>
      <c r="O19">
        <v>16.185130211715599</v>
      </c>
      <c r="P19">
        <v>6.6002138580050607E-2</v>
      </c>
      <c r="Q19">
        <v>68.348239713492504</v>
      </c>
      <c r="R19">
        <v>3.3436962976693303E-2</v>
      </c>
      <c r="S19">
        <v>68.381676676469098</v>
      </c>
      <c r="T19">
        <v>86.539914144763102</v>
      </c>
      <c r="U19">
        <v>6.1750465048999802E-2</v>
      </c>
    </row>
    <row r="20" spans="12:21" x14ac:dyDescent="0.25">
      <c r="L20" s="30">
        <v>1</v>
      </c>
      <c r="M20" s="30">
        <v>791</v>
      </c>
      <c r="N20">
        <v>100</v>
      </c>
      <c r="O20">
        <v>15.157862287419</v>
      </c>
      <c r="P20">
        <v>5.8152813878123398E-2</v>
      </c>
      <c r="Q20">
        <v>68.381676676469098</v>
      </c>
      <c r="R20">
        <v>4.7645167623497603E-2</v>
      </c>
      <c r="S20">
        <v>68.429321844092499</v>
      </c>
      <c r="T20">
        <v>86.693042447793005</v>
      </c>
      <c r="U20">
        <v>5.3597908306920697E-2</v>
      </c>
    </row>
    <row r="21" spans="12:21" x14ac:dyDescent="0.25">
      <c r="L21" s="30">
        <v>1</v>
      </c>
      <c r="M21" s="30">
        <v>622</v>
      </c>
      <c r="N21">
        <v>67</v>
      </c>
      <c r="O21">
        <v>15.2462836818161</v>
      </c>
      <c r="P21">
        <v>5.9016452980174203E-2</v>
      </c>
      <c r="Q21">
        <v>68.429321844092499</v>
      </c>
      <c r="R21">
        <v>4.3658944523236098E-2</v>
      </c>
      <c r="S21">
        <v>68.4729807886157</v>
      </c>
      <c r="T21">
        <v>86.942646386916394</v>
      </c>
      <c r="U21">
        <v>5.4398428429732797E-2</v>
      </c>
    </row>
    <row r="22" spans="12:21" x14ac:dyDescent="0.25">
      <c r="L22" s="30">
        <v>1</v>
      </c>
      <c r="M22" s="30">
        <v>563</v>
      </c>
      <c r="N22">
        <v>55</v>
      </c>
      <c r="O22">
        <v>16.2047116496488</v>
      </c>
      <c r="P22">
        <v>6.6638401879744597E-2</v>
      </c>
      <c r="Q22">
        <v>68.4729807886157</v>
      </c>
      <c r="R22">
        <v>2.7019211384272698E-2</v>
      </c>
      <c r="S22">
        <v>68.5</v>
      </c>
      <c r="T22">
        <v>86.996537006313403</v>
      </c>
      <c r="U22">
        <v>6.2265366329241401E-2</v>
      </c>
    </row>
    <row r="23" spans="12:21" x14ac:dyDescent="0.25">
      <c r="L23" s="30">
        <v>1</v>
      </c>
      <c r="M23" s="30">
        <v>829</v>
      </c>
      <c r="N23">
        <v>103</v>
      </c>
      <c r="O23">
        <v>14.3386008508687</v>
      </c>
      <c r="P23">
        <v>5.3507749120578499E-2</v>
      </c>
      <c r="Q23">
        <v>68.5</v>
      </c>
      <c r="R23">
        <v>3.0991179664458E-2</v>
      </c>
      <c r="S23">
        <v>68.567273192397096</v>
      </c>
      <c r="T23">
        <v>87.188197777361495</v>
      </c>
      <c r="U23">
        <v>4.8585883358125498E-2</v>
      </c>
    </row>
    <row r="24" spans="12:21" x14ac:dyDescent="0.25">
      <c r="L24" s="30">
        <v>1</v>
      </c>
      <c r="M24" s="30">
        <v>752</v>
      </c>
      <c r="N24">
        <v>88</v>
      </c>
      <c r="O24">
        <v>16.413321755595</v>
      </c>
      <c r="P24">
        <v>6.8883581198036004E-2</v>
      </c>
      <c r="Q24">
        <v>68.567273192397096</v>
      </c>
      <c r="R24">
        <v>2.7319720428943099E-2</v>
      </c>
      <c r="S24">
        <v>68.594592912825902</v>
      </c>
      <c r="T24">
        <v>87.290230474492802</v>
      </c>
      <c r="U24">
        <v>6.45024563055943E-2</v>
      </c>
    </row>
    <row r="25" spans="12:21" x14ac:dyDescent="0.25">
      <c r="L25" s="30">
        <v>1</v>
      </c>
      <c r="M25" s="30">
        <v>869</v>
      </c>
      <c r="N25">
        <v>110</v>
      </c>
      <c r="O25">
        <v>16.581847851262602</v>
      </c>
      <c r="P25">
        <v>7.0624232130302E-2</v>
      </c>
      <c r="Q25">
        <v>68.594592912825902</v>
      </c>
      <c r="R25">
        <v>2.5743052280874999E-2</v>
      </c>
      <c r="S25">
        <v>68.620335965106705</v>
      </c>
      <c r="T25">
        <v>87.339714134024604</v>
      </c>
      <c r="U25">
        <v>6.6285521670599604E-2</v>
      </c>
    </row>
    <row r="26" spans="12:21" x14ac:dyDescent="0.25">
      <c r="L26" s="30">
        <v>1</v>
      </c>
      <c r="M26" s="30">
        <v>568</v>
      </c>
      <c r="N26">
        <v>57</v>
      </c>
      <c r="O26">
        <v>15.177172202340699</v>
      </c>
      <c r="P26">
        <v>5.9181021576071503E-2</v>
      </c>
      <c r="Q26">
        <v>68.620335965106705</v>
      </c>
      <c r="R26">
        <v>3.7747560445209598E-2</v>
      </c>
      <c r="S26">
        <v>68.658083525551902</v>
      </c>
      <c r="T26">
        <v>87.726091165452104</v>
      </c>
      <c r="U26">
        <v>5.4300388783320899E-2</v>
      </c>
    </row>
    <row r="27" spans="12:21" x14ac:dyDescent="0.25">
      <c r="L27" s="30">
        <v>1</v>
      </c>
      <c r="M27" s="30">
        <v>716</v>
      </c>
      <c r="N27">
        <v>80</v>
      </c>
      <c r="O27">
        <v>15.841440374324399</v>
      </c>
      <c r="P27">
        <v>6.4325931140040093E-2</v>
      </c>
      <c r="Q27">
        <v>68.658083525551902</v>
      </c>
      <c r="R27">
        <v>2.7015536349686599E-2</v>
      </c>
      <c r="S27">
        <v>68.685099061901496</v>
      </c>
      <c r="T27">
        <v>87.803231750323903</v>
      </c>
      <c r="U27">
        <v>5.9608433760454799E-2</v>
      </c>
    </row>
    <row r="28" spans="12:21" x14ac:dyDescent="0.25">
      <c r="L28" s="30">
        <v>1</v>
      </c>
      <c r="M28" s="30">
        <v>690</v>
      </c>
      <c r="N28">
        <v>77</v>
      </c>
      <c r="O28">
        <v>14.7145573605581</v>
      </c>
      <c r="P28">
        <v>5.6430811009171598E-2</v>
      </c>
      <c r="Q28">
        <v>68.685099061901496</v>
      </c>
      <c r="R28">
        <v>2.4900938098456799E-2</v>
      </c>
      <c r="S28">
        <v>68.709999999999994</v>
      </c>
      <c r="T28">
        <v>87.993632008755398</v>
      </c>
      <c r="U28">
        <v>5.1333504838820702E-2</v>
      </c>
    </row>
    <row r="29" spans="12:21" x14ac:dyDescent="0.25">
      <c r="L29" s="30">
        <v>1</v>
      </c>
      <c r="M29" s="30">
        <v>885</v>
      </c>
      <c r="N29">
        <v>116</v>
      </c>
      <c r="O29">
        <v>16.115265109537901</v>
      </c>
      <c r="P29">
        <v>6.3012327332112095E-2</v>
      </c>
      <c r="Q29">
        <v>68.709999999999994</v>
      </c>
      <c r="R29">
        <v>3.7589102840584497E-2</v>
      </c>
      <c r="S29">
        <v>69.346185012873306</v>
      </c>
      <c r="T29">
        <v>88.030507881431305</v>
      </c>
      <c r="U29">
        <v>5.8616512446913703E-2</v>
      </c>
    </row>
    <row r="30" spans="12:21" x14ac:dyDescent="0.25">
      <c r="L30" s="30">
        <v>1</v>
      </c>
      <c r="M30" s="30">
        <v>839</v>
      </c>
      <c r="N30">
        <v>105</v>
      </c>
      <c r="O30">
        <v>16.9752968779427</v>
      </c>
      <c r="P30">
        <v>7.1222566145904304E-2</v>
      </c>
      <c r="Q30">
        <v>69.346185012873306</v>
      </c>
      <c r="R30">
        <v>2.30639279848135E-2</v>
      </c>
      <c r="S30">
        <v>69.3692489408581</v>
      </c>
      <c r="T30">
        <v>88.089224000281206</v>
      </c>
      <c r="U30">
        <v>6.7053432525092702E-2</v>
      </c>
    </row>
    <row r="31" spans="12:21" x14ac:dyDescent="0.25">
      <c r="L31" s="30">
        <v>1</v>
      </c>
      <c r="M31" s="30">
        <v>730</v>
      </c>
      <c r="N31">
        <v>83</v>
      </c>
      <c r="O31">
        <v>16.862110181379101</v>
      </c>
      <c r="P31">
        <v>7.0001508745775806E-2</v>
      </c>
      <c r="Q31">
        <v>69.3692489408581</v>
      </c>
      <c r="R31">
        <v>3.3021279342994099E-2</v>
      </c>
      <c r="S31">
        <v>69.402270220201103</v>
      </c>
      <c r="T31">
        <v>88.179110592433702</v>
      </c>
      <c r="U31">
        <v>6.5778058220237606E-2</v>
      </c>
    </row>
    <row r="32" spans="12:21" x14ac:dyDescent="0.25">
      <c r="L32" s="30">
        <v>1</v>
      </c>
      <c r="M32" s="30">
        <v>646</v>
      </c>
      <c r="N32">
        <v>71</v>
      </c>
      <c r="O32">
        <v>16.640652599852199</v>
      </c>
      <c r="P32">
        <v>6.8213613962969197E-2</v>
      </c>
      <c r="Q32">
        <v>69.402270220201103</v>
      </c>
      <c r="R32">
        <v>2.9382703193763099E-2</v>
      </c>
      <c r="S32">
        <v>69.431652923394793</v>
      </c>
      <c r="T32">
        <v>88.409336761124493</v>
      </c>
      <c r="U32">
        <v>6.38507709734535E-2</v>
      </c>
    </row>
    <row r="33" spans="12:21" x14ac:dyDescent="0.25">
      <c r="L33" s="30">
        <v>1</v>
      </c>
      <c r="M33" s="30">
        <v>577</v>
      </c>
      <c r="N33">
        <v>59</v>
      </c>
      <c r="O33">
        <v>15.8799350851359</v>
      </c>
      <c r="P33">
        <v>6.1429864915243798E-2</v>
      </c>
      <c r="Q33">
        <v>69.431652923394793</v>
      </c>
      <c r="R33">
        <v>3.1668957092771802E-2</v>
      </c>
      <c r="S33">
        <v>69.463321880487598</v>
      </c>
      <c r="T33">
        <v>88.437081884493594</v>
      </c>
      <c r="U33">
        <v>5.6865652205325502E-2</v>
      </c>
    </row>
    <row r="34" spans="12:21" x14ac:dyDescent="0.25">
      <c r="L34" s="30">
        <v>1</v>
      </c>
      <c r="M34" s="30">
        <v>583</v>
      </c>
      <c r="N34">
        <v>61</v>
      </c>
      <c r="O34">
        <v>16.858006525079901</v>
      </c>
      <c r="P34">
        <v>7.1431839990484206E-2</v>
      </c>
      <c r="Q34">
        <v>69.463321880487598</v>
      </c>
      <c r="R34">
        <v>3.66781195124357E-2</v>
      </c>
      <c r="S34">
        <v>69.5</v>
      </c>
      <c r="T34">
        <v>88.837246800347998</v>
      </c>
      <c r="U34">
        <v>6.7002753852048902E-2</v>
      </c>
    </row>
    <row r="35" spans="12:21" x14ac:dyDescent="0.25">
      <c r="L35" s="30">
        <v>1</v>
      </c>
      <c r="M35" s="30">
        <v>683</v>
      </c>
      <c r="N35">
        <v>76</v>
      </c>
      <c r="O35">
        <v>17.013723395061401</v>
      </c>
      <c r="P35">
        <v>7.3791797332842704E-2</v>
      </c>
      <c r="Q35">
        <v>69.5</v>
      </c>
      <c r="R35">
        <v>3.1232604624411998E-2</v>
      </c>
      <c r="S35">
        <v>69.561270189029997</v>
      </c>
      <c r="T35">
        <v>89.106375262958295</v>
      </c>
      <c r="U35">
        <v>6.9337123237298806E-2</v>
      </c>
    </row>
    <row r="36" spans="12:21" x14ac:dyDescent="0.25">
      <c r="L36" s="30">
        <v>1</v>
      </c>
      <c r="M36" s="30">
        <v>756</v>
      </c>
      <c r="N36">
        <v>89</v>
      </c>
      <c r="O36">
        <v>16.1085635804364</v>
      </c>
      <c r="P36">
        <v>6.4458662092414895E-2</v>
      </c>
      <c r="Q36">
        <v>69.561270189029997</v>
      </c>
      <c r="R36">
        <v>3.1350906551478E-2</v>
      </c>
      <c r="S36">
        <v>69.592621095581407</v>
      </c>
      <c r="T36">
        <v>89.231886812874706</v>
      </c>
      <c r="U36">
        <v>5.9687589201179898E-2</v>
      </c>
    </row>
    <row r="37" spans="12:21" x14ac:dyDescent="0.25">
      <c r="L37" s="30">
        <v>1</v>
      </c>
      <c r="M37" s="30">
        <v>749</v>
      </c>
      <c r="N37">
        <v>87</v>
      </c>
      <c r="O37">
        <v>16.387066250492801</v>
      </c>
      <c r="P37">
        <v>6.6866668323477596E-2</v>
      </c>
      <c r="Q37">
        <v>69.592621095581407</v>
      </c>
      <c r="R37">
        <v>2.9077056935982299E-2</v>
      </c>
      <c r="S37">
        <v>69.621698152517396</v>
      </c>
      <c r="T37">
        <v>89.251911597541906</v>
      </c>
      <c r="U37">
        <v>6.2184213307452399E-2</v>
      </c>
    </row>
    <row r="38" spans="12:21" x14ac:dyDescent="0.25">
      <c r="L38" s="30">
        <v>1</v>
      </c>
      <c r="M38" s="30">
        <v>597</v>
      </c>
      <c r="N38">
        <v>63</v>
      </c>
      <c r="O38">
        <v>16.604769917325001</v>
      </c>
      <c r="P38">
        <v>6.90603741874007E-2</v>
      </c>
      <c r="Q38">
        <v>69.621698152517396</v>
      </c>
      <c r="R38">
        <v>3.03946127662457E-2</v>
      </c>
      <c r="S38">
        <v>69.652092765283598</v>
      </c>
      <c r="T38">
        <v>89.327191350240597</v>
      </c>
      <c r="U38">
        <v>6.4429436202114498E-2</v>
      </c>
    </row>
    <row r="39" spans="12:21" x14ac:dyDescent="0.25">
      <c r="L39" s="30">
        <v>1</v>
      </c>
      <c r="M39" s="30">
        <v>666</v>
      </c>
      <c r="N39">
        <v>74</v>
      </c>
      <c r="O39">
        <v>16.338816406778601</v>
      </c>
      <c r="P39">
        <v>6.6607816186243105E-2</v>
      </c>
      <c r="Q39">
        <v>69.652092765283598</v>
      </c>
      <c r="R39">
        <v>2.8124973373490798E-2</v>
      </c>
      <c r="S39">
        <v>69.680217738657106</v>
      </c>
      <c r="T39">
        <v>89.465673905757896</v>
      </c>
      <c r="U39">
        <v>6.1851214840173502E-2</v>
      </c>
    </row>
    <row r="40" spans="12:21" x14ac:dyDescent="0.25">
      <c r="L40" s="30">
        <v>1</v>
      </c>
      <c r="M40" s="30">
        <v>870</v>
      </c>
      <c r="N40">
        <v>111</v>
      </c>
      <c r="O40">
        <v>16.900843776918599</v>
      </c>
      <c r="P40">
        <v>7.25378849816673E-2</v>
      </c>
      <c r="Q40">
        <v>69.680217738657106</v>
      </c>
      <c r="R40">
        <v>2.9782261342927E-2</v>
      </c>
      <c r="S40">
        <v>69.709999999999994</v>
      </c>
      <c r="T40">
        <v>89.5045732109418</v>
      </c>
      <c r="U40">
        <v>6.7964042476753E-2</v>
      </c>
    </row>
    <row r="41" spans="12:21" x14ac:dyDescent="0.25">
      <c r="L41">
        <v>2</v>
      </c>
      <c r="M41" s="31">
        <v>542</v>
      </c>
      <c r="N41">
        <v>51</v>
      </c>
      <c r="O41">
        <v>14.375030805362501</v>
      </c>
      <c r="P41">
        <v>7.1297919426056899E-2</v>
      </c>
      <c r="Q41">
        <v>66.540000000000006</v>
      </c>
      <c r="R41">
        <v>3.0978413232408099E-2</v>
      </c>
      <c r="S41">
        <v>66.588968702451297</v>
      </c>
      <c r="T41">
        <v>89.514333523256795</v>
      </c>
      <c r="U41">
        <v>6.3891265103748304E-2</v>
      </c>
    </row>
    <row r="42" spans="12:21" x14ac:dyDescent="0.25">
      <c r="L42" s="31">
        <v>2</v>
      </c>
      <c r="M42" s="31">
        <v>900</v>
      </c>
      <c r="N42">
        <v>120</v>
      </c>
      <c r="O42">
        <v>13.4767009101908</v>
      </c>
      <c r="P42">
        <v>6.2571677369439305E-2</v>
      </c>
      <c r="Q42">
        <v>66.588968702451297</v>
      </c>
      <c r="R42">
        <v>4.0608511447201998E-2</v>
      </c>
      <c r="S42">
        <v>66.6295772138985</v>
      </c>
      <c r="T42">
        <v>89.639984293229702</v>
      </c>
      <c r="U42">
        <v>5.4698868488202899E-2</v>
      </c>
    </row>
    <row r="43" spans="12:21" x14ac:dyDescent="0.25">
      <c r="L43" s="31">
        <v>2</v>
      </c>
      <c r="M43" s="31">
        <v>892</v>
      </c>
      <c r="N43">
        <v>117</v>
      </c>
      <c r="O43">
        <v>32.071147368961199</v>
      </c>
      <c r="P43">
        <v>1.8499997081251301E-2</v>
      </c>
      <c r="Q43">
        <v>66.6295772138985</v>
      </c>
      <c r="R43">
        <v>2.9421620615232499E-2</v>
      </c>
      <c r="S43">
        <v>66.658998834513696</v>
      </c>
      <c r="T43">
        <v>89.665754230441493</v>
      </c>
      <c r="U43">
        <v>1.77110095877527E-2</v>
      </c>
    </row>
    <row r="44" spans="12:21" x14ac:dyDescent="0.25">
      <c r="L44" s="31">
        <v>2</v>
      </c>
      <c r="M44" s="31">
        <v>856</v>
      </c>
      <c r="N44">
        <v>108</v>
      </c>
      <c r="O44">
        <v>14.421945539520101</v>
      </c>
      <c r="P44">
        <v>7.2570895157213197E-2</v>
      </c>
      <c r="Q44">
        <v>66.658998834513696</v>
      </c>
      <c r="R44">
        <v>2.4631649795605198E-2</v>
      </c>
      <c r="S44">
        <v>66.683630484309205</v>
      </c>
      <c r="T44">
        <v>89.906988095443097</v>
      </c>
      <c r="U44">
        <v>6.5044256456767605E-2</v>
      </c>
    </row>
    <row r="45" spans="12:21" x14ac:dyDescent="0.25">
      <c r="L45" s="31">
        <v>2</v>
      </c>
      <c r="M45" s="31">
        <v>893</v>
      </c>
      <c r="N45">
        <v>118</v>
      </c>
      <c r="O45">
        <v>14.208117382131</v>
      </c>
      <c r="P45">
        <v>6.9830943009756896E-2</v>
      </c>
      <c r="Q45">
        <v>66.683630484309205</v>
      </c>
      <c r="R45">
        <v>2.6369515690769601E-2</v>
      </c>
      <c r="S45">
        <v>66.709999999999994</v>
      </c>
      <c r="T45">
        <v>89.923564150723195</v>
      </c>
      <c r="U45">
        <v>6.2196588125628997E-2</v>
      </c>
    </row>
    <row r="46" spans="12:21" x14ac:dyDescent="0.25">
      <c r="L46" s="31">
        <v>2</v>
      </c>
      <c r="M46" s="31">
        <v>658</v>
      </c>
      <c r="N46">
        <v>72</v>
      </c>
      <c r="O46">
        <v>14.1550567480806</v>
      </c>
      <c r="P46">
        <v>6.4467586743404803E-2</v>
      </c>
      <c r="Q46">
        <v>66.709999999999994</v>
      </c>
      <c r="R46">
        <v>3.1587477901902999E-2</v>
      </c>
      <c r="S46">
        <v>67.332936503980903</v>
      </c>
      <c r="T46">
        <v>89.924224235308202</v>
      </c>
      <c r="U46">
        <v>5.7269529975949099E-2</v>
      </c>
    </row>
    <row r="47" spans="12:21" x14ac:dyDescent="0.25">
      <c r="L47" s="31">
        <v>2</v>
      </c>
      <c r="M47" s="31">
        <v>160</v>
      </c>
      <c r="N47">
        <v>9</v>
      </c>
      <c r="O47">
        <v>23.9157298007473</v>
      </c>
      <c r="P47">
        <v>1.4987738940334399E-2</v>
      </c>
      <c r="Q47">
        <v>67.332936503980903</v>
      </c>
      <c r="R47">
        <v>5.2785618058639697E-2</v>
      </c>
      <c r="S47">
        <v>67.385722122039397</v>
      </c>
      <c r="T47">
        <v>90.017651662685793</v>
      </c>
      <c r="U47">
        <v>1.40370584616411E-2</v>
      </c>
    </row>
    <row r="48" spans="12:21" x14ac:dyDescent="0.25">
      <c r="L48" s="31">
        <v>2</v>
      </c>
      <c r="M48" s="31">
        <v>59</v>
      </c>
      <c r="N48">
        <v>2</v>
      </c>
      <c r="O48">
        <v>12.416275284448</v>
      </c>
      <c r="P48">
        <v>5.27169051965432E-2</v>
      </c>
      <c r="Q48">
        <v>67.385722122039397</v>
      </c>
      <c r="R48">
        <v>2.8016011181674599E-2</v>
      </c>
      <c r="S48">
        <v>67.413738133221003</v>
      </c>
      <c r="T48">
        <v>90.0579540351861</v>
      </c>
      <c r="U48">
        <v>4.4790384382104802E-2</v>
      </c>
    </row>
    <row r="49" spans="12:21" x14ac:dyDescent="0.25">
      <c r="L49" s="31">
        <v>2</v>
      </c>
      <c r="M49" s="31">
        <v>231</v>
      </c>
      <c r="N49">
        <v>16</v>
      </c>
      <c r="O49">
        <v>14.2518111298045</v>
      </c>
      <c r="P49">
        <v>6.5330838875712199E-2</v>
      </c>
      <c r="Q49">
        <v>67.413738133221003</v>
      </c>
      <c r="R49">
        <v>3.6069168000862503E-2</v>
      </c>
      <c r="S49">
        <v>67.449807301221895</v>
      </c>
      <c r="T49">
        <v>90.198484163130999</v>
      </c>
      <c r="U49">
        <v>5.8108034265481001E-2</v>
      </c>
    </row>
    <row r="50" spans="12:21" x14ac:dyDescent="0.25">
      <c r="L50" s="31">
        <v>2</v>
      </c>
      <c r="M50" s="31">
        <v>219</v>
      </c>
      <c r="N50">
        <v>14</v>
      </c>
      <c r="O50">
        <v>14.091242798840801</v>
      </c>
      <c r="P50">
        <v>6.4291941724703497E-2</v>
      </c>
      <c r="Q50">
        <v>67.449807301221895</v>
      </c>
      <c r="R50">
        <v>2.3637171391837301E-2</v>
      </c>
      <c r="S50">
        <v>67.473444472613593</v>
      </c>
      <c r="T50">
        <v>90.395730107720198</v>
      </c>
      <c r="U50">
        <v>5.6907496502135203E-2</v>
      </c>
    </row>
    <row r="51" spans="12:21" x14ac:dyDescent="0.25">
      <c r="L51" s="31">
        <v>2</v>
      </c>
      <c r="M51" s="31">
        <v>206</v>
      </c>
      <c r="N51">
        <v>13</v>
      </c>
      <c r="O51">
        <v>13.5501053335769</v>
      </c>
      <c r="P51">
        <v>6.0003228412439401E-2</v>
      </c>
      <c r="Q51">
        <v>67.473444472613593</v>
      </c>
      <c r="R51">
        <v>2.6555527386335001E-2</v>
      </c>
      <c r="S51">
        <v>67.5</v>
      </c>
      <c r="T51">
        <v>90.478970588328906</v>
      </c>
      <c r="U51">
        <v>5.2365701299086798E-2</v>
      </c>
    </row>
    <row r="52" spans="12:21" x14ac:dyDescent="0.25">
      <c r="L52" s="31">
        <v>2</v>
      </c>
      <c r="M52" s="31">
        <v>196</v>
      </c>
      <c r="N52">
        <v>11</v>
      </c>
      <c r="O52">
        <v>14.244406774821501</v>
      </c>
      <c r="P52">
        <v>6.5363436916102205E-2</v>
      </c>
      <c r="Q52">
        <v>67.5</v>
      </c>
      <c r="R52">
        <v>2.2751822656926299E-2</v>
      </c>
      <c r="S52">
        <v>67.559446733420501</v>
      </c>
      <c r="T52">
        <v>90.493580568517899</v>
      </c>
      <c r="U52">
        <v>5.8054554457931701E-2</v>
      </c>
    </row>
    <row r="53" spans="12:21" x14ac:dyDescent="0.25">
      <c r="L53" s="31">
        <v>2</v>
      </c>
      <c r="M53" s="31">
        <v>400</v>
      </c>
      <c r="N53">
        <v>27</v>
      </c>
      <c r="O53">
        <v>14.541820109841201</v>
      </c>
      <c r="P53">
        <v>6.8240463690145595E-2</v>
      </c>
      <c r="Q53">
        <v>67.559446733420501</v>
      </c>
      <c r="R53">
        <v>3.9719847766126297E-2</v>
      </c>
      <c r="S53">
        <v>67.599166581186594</v>
      </c>
      <c r="T53">
        <v>90.570836926143301</v>
      </c>
      <c r="U53">
        <v>6.1049026252336401E-2</v>
      </c>
    </row>
    <row r="54" spans="12:21" x14ac:dyDescent="0.25">
      <c r="L54" s="31">
        <v>2</v>
      </c>
      <c r="M54" s="31">
        <v>197</v>
      </c>
      <c r="N54">
        <v>12</v>
      </c>
      <c r="O54">
        <v>11.102954969473201</v>
      </c>
      <c r="P54">
        <v>4.7146013791394603E-2</v>
      </c>
      <c r="Q54">
        <v>67.599166581186594</v>
      </c>
      <c r="R54">
        <v>4.04666912532314E-2</v>
      </c>
      <c r="S54">
        <v>67.639633272439696</v>
      </c>
      <c r="T54">
        <v>90.619717796021206</v>
      </c>
      <c r="U54">
        <v>3.84494303589012E-2</v>
      </c>
    </row>
    <row r="55" spans="12:21" x14ac:dyDescent="0.25">
      <c r="L55" s="31">
        <v>2</v>
      </c>
      <c r="M55" s="31">
        <v>111</v>
      </c>
      <c r="N55">
        <v>6</v>
      </c>
      <c r="O55">
        <v>13.4890636747002</v>
      </c>
      <c r="P55">
        <v>5.9127539301645E-2</v>
      </c>
      <c r="Q55">
        <v>67.639633272439696</v>
      </c>
      <c r="R55">
        <v>3.0383377807108099E-2</v>
      </c>
      <c r="S55">
        <v>67.670016650246794</v>
      </c>
      <c r="T55">
        <v>90.698661477988907</v>
      </c>
      <c r="U55">
        <v>5.14715424048914E-2</v>
      </c>
    </row>
    <row r="56" spans="12:21" x14ac:dyDescent="0.25">
      <c r="L56" s="31">
        <v>2</v>
      </c>
      <c r="M56" s="31">
        <v>259</v>
      </c>
      <c r="N56">
        <v>17</v>
      </c>
      <c r="O56">
        <v>13.761278662462299</v>
      </c>
      <c r="P56">
        <v>6.0893916994680997E-2</v>
      </c>
      <c r="Q56">
        <v>67.670016650246794</v>
      </c>
      <c r="R56">
        <v>3.9983349753180297E-2</v>
      </c>
      <c r="S56">
        <v>67.709999999999994</v>
      </c>
      <c r="T56">
        <v>90.701845803260994</v>
      </c>
      <c r="U56">
        <v>5.3379525916940999E-2</v>
      </c>
    </row>
    <row r="57" spans="12:21" x14ac:dyDescent="0.25">
      <c r="L57" s="31">
        <v>2</v>
      </c>
      <c r="M57" s="31">
        <v>365</v>
      </c>
      <c r="N57">
        <v>23</v>
      </c>
      <c r="O57">
        <v>13.482674110332599</v>
      </c>
      <c r="P57">
        <v>5.5829787260814397E-2</v>
      </c>
      <c r="Q57">
        <v>67.709999999999994</v>
      </c>
      <c r="R57">
        <v>2.5186363728985101E-2</v>
      </c>
      <c r="S57">
        <v>68.354361371131503</v>
      </c>
      <c r="T57">
        <v>90.799931193108804</v>
      </c>
      <c r="U57">
        <v>4.8647549642945397E-2</v>
      </c>
    </row>
    <row r="58" spans="12:21" x14ac:dyDescent="0.25">
      <c r="L58" s="31">
        <v>2</v>
      </c>
      <c r="M58" s="31">
        <v>476</v>
      </c>
      <c r="N58">
        <v>40</v>
      </c>
      <c r="O58">
        <v>15.5325566861583</v>
      </c>
      <c r="P58">
        <v>7.3848369145636999E-2</v>
      </c>
      <c r="Q58">
        <v>68.354361371131503</v>
      </c>
      <c r="R58">
        <v>3.1500274621663597E-2</v>
      </c>
      <c r="S58">
        <v>68.385861645753096</v>
      </c>
      <c r="T58">
        <v>90.862162342296699</v>
      </c>
      <c r="U58">
        <v>6.7473869630596706E-2</v>
      </c>
    </row>
    <row r="59" spans="12:21" x14ac:dyDescent="0.25">
      <c r="L59" s="31">
        <v>2</v>
      </c>
      <c r="M59" s="31">
        <v>584</v>
      </c>
      <c r="N59">
        <v>62</v>
      </c>
      <c r="O59">
        <v>14.827157234682</v>
      </c>
      <c r="P59">
        <v>6.5715139415897295E-2</v>
      </c>
      <c r="Q59">
        <v>68.385861645753096</v>
      </c>
      <c r="R59">
        <v>2.9472333465437199E-2</v>
      </c>
      <c r="S59">
        <v>68.415333979218403</v>
      </c>
      <c r="T59">
        <v>90.864414266358693</v>
      </c>
      <c r="U59">
        <v>5.9049931911287698E-2</v>
      </c>
    </row>
    <row r="60" spans="12:21" x14ac:dyDescent="0.25">
      <c r="L60" s="31">
        <v>2</v>
      </c>
      <c r="M60" s="31">
        <v>436</v>
      </c>
      <c r="N60">
        <v>34</v>
      </c>
      <c r="O60">
        <v>15.251767249655</v>
      </c>
      <c r="P60">
        <v>7.0068702989086101E-2</v>
      </c>
      <c r="Q60">
        <v>68.415333979218403</v>
      </c>
      <c r="R60">
        <v>2.9047180628314899E-2</v>
      </c>
      <c r="S60">
        <v>68.444381159846699</v>
      </c>
      <c r="T60">
        <v>90.925000960639494</v>
      </c>
      <c r="U60">
        <v>6.3568062818239596E-2</v>
      </c>
    </row>
    <row r="61" spans="12:21" x14ac:dyDescent="0.25">
      <c r="L61" s="31">
        <v>2</v>
      </c>
      <c r="M61" s="31">
        <v>462</v>
      </c>
      <c r="N61">
        <v>38</v>
      </c>
      <c r="O61">
        <v>15.342981024299601</v>
      </c>
      <c r="P61">
        <v>7.0969292206739601E-2</v>
      </c>
      <c r="Q61">
        <v>68.444381159846699</v>
      </c>
      <c r="R61">
        <v>2.6892057158480899E-2</v>
      </c>
      <c r="S61">
        <v>68.471273217005105</v>
      </c>
      <c r="T61">
        <v>90.949705806043397</v>
      </c>
      <c r="U61">
        <v>6.4512352947322701E-2</v>
      </c>
    </row>
    <row r="62" spans="12:21" x14ac:dyDescent="0.25">
      <c r="L62" s="31">
        <v>2</v>
      </c>
      <c r="M62" s="31">
        <v>625</v>
      </c>
      <c r="N62">
        <v>68</v>
      </c>
      <c r="O62">
        <v>14.4784575376036</v>
      </c>
      <c r="P62">
        <v>6.2377472664163297E-2</v>
      </c>
      <c r="Q62">
        <v>68.471273217005105</v>
      </c>
      <c r="R62">
        <v>2.87267829948805E-2</v>
      </c>
      <c r="S62">
        <v>68.5</v>
      </c>
      <c r="T62">
        <v>90.964313580552201</v>
      </c>
      <c r="U62">
        <v>5.5586947838959601E-2</v>
      </c>
    </row>
    <row r="63" spans="12:21" x14ac:dyDescent="0.25">
      <c r="L63" s="31">
        <v>2</v>
      </c>
      <c r="M63" s="31">
        <v>452</v>
      </c>
      <c r="N63">
        <v>37</v>
      </c>
      <c r="O63">
        <v>14.9232662706568</v>
      </c>
      <c r="P63">
        <v>6.5954470164738002E-2</v>
      </c>
      <c r="Q63">
        <v>68.5</v>
      </c>
      <c r="R63">
        <v>3.9596051661170001E-2</v>
      </c>
      <c r="S63">
        <v>68.541778911418305</v>
      </c>
      <c r="T63">
        <v>90.948560487222906</v>
      </c>
      <c r="U63">
        <v>5.9368472154126099E-2</v>
      </c>
    </row>
    <row r="64" spans="12:21" x14ac:dyDescent="0.25">
      <c r="L64" s="31">
        <v>2</v>
      </c>
      <c r="M64" s="31">
        <v>678</v>
      </c>
      <c r="N64">
        <v>75</v>
      </c>
      <c r="O64">
        <v>15.919339272854099</v>
      </c>
      <c r="P64">
        <v>7.7396815047110698E-2</v>
      </c>
      <c r="Q64">
        <v>68.541778911418305</v>
      </c>
      <c r="R64">
        <v>3.1446315913683798E-2</v>
      </c>
      <c r="S64">
        <v>68.573225227331903</v>
      </c>
      <c r="T64">
        <v>90.876844353539695</v>
      </c>
      <c r="U64">
        <v>7.1321313386209104E-2</v>
      </c>
    </row>
    <row r="65" spans="12:21" x14ac:dyDescent="0.25">
      <c r="L65" s="31">
        <v>2</v>
      </c>
      <c r="M65" s="31">
        <v>816</v>
      </c>
      <c r="N65">
        <v>101</v>
      </c>
      <c r="O65">
        <v>15.1613586217725</v>
      </c>
      <c r="P65">
        <v>6.7278355348600896E-2</v>
      </c>
      <c r="Q65">
        <v>68.573225227331903</v>
      </c>
      <c r="R65">
        <v>2.8474603170778701E-2</v>
      </c>
      <c r="S65">
        <v>68.601699830502596</v>
      </c>
      <c r="T65">
        <v>90.774653175900696</v>
      </c>
      <c r="U65">
        <v>6.09121692047161E-2</v>
      </c>
    </row>
    <row r="66" spans="12:21" x14ac:dyDescent="0.25">
      <c r="L66" s="31">
        <v>2</v>
      </c>
      <c r="M66" s="31">
        <v>518</v>
      </c>
      <c r="N66">
        <v>46</v>
      </c>
      <c r="O66">
        <v>15.5088619848917</v>
      </c>
      <c r="P66">
        <v>7.03800692068067E-2</v>
      </c>
      <c r="Q66">
        <v>68.601699830502596</v>
      </c>
      <c r="R66">
        <v>4.82046057281997E-2</v>
      </c>
      <c r="S66">
        <v>68.649904436230798</v>
      </c>
      <c r="T66">
        <v>90.709401475308397</v>
      </c>
      <c r="U66">
        <v>6.4217991320409201E-2</v>
      </c>
    </row>
    <row r="67" spans="12:21" x14ac:dyDescent="0.25">
      <c r="L67" s="31">
        <v>2</v>
      </c>
      <c r="M67" s="31">
        <v>834</v>
      </c>
      <c r="N67">
        <v>104</v>
      </c>
      <c r="O67">
        <v>13.337335236249499</v>
      </c>
      <c r="P67">
        <v>5.32307932733114E-2</v>
      </c>
      <c r="Q67">
        <v>68.649904436230798</v>
      </c>
      <c r="R67">
        <v>3.2881989427888302E-2</v>
      </c>
      <c r="S67">
        <v>68.682786425658605</v>
      </c>
      <c r="T67">
        <v>90.604984008853705</v>
      </c>
      <c r="U67">
        <v>4.6354909272883001E-2</v>
      </c>
    </row>
    <row r="68" spans="12:21" x14ac:dyDescent="0.25">
      <c r="L68" s="31">
        <v>2</v>
      </c>
      <c r="M68" s="31">
        <v>694</v>
      </c>
      <c r="N68">
        <v>78</v>
      </c>
      <c r="O68">
        <v>14.862330362086899</v>
      </c>
      <c r="P68">
        <v>6.3052255176307706E-2</v>
      </c>
      <c r="Q68">
        <v>68.682786425658605</v>
      </c>
      <c r="R68">
        <v>2.7213574341379401E-2</v>
      </c>
      <c r="S68">
        <v>68.709999999999994</v>
      </c>
      <c r="T68">
        <v>90.528382416102204</v>
      </c>
      <c r="U68">
        <v>5.6768931805223501E-2</v>
      </c>
    </row>
    <row r="69" spans="12:21" x14ac:dyDescent="0.25">
      <c r="L69" s="31">
        <v>2</v>
      </c>
      <c r="M69" s="31">
        <v>724</v>
      </c>
      <c r="N69">
        <v>82</v>
      </c>
      <c r="O69">
        <v>15.464241369648001</v>
      </c>
      <c r="P69">
        <v>6.3792750005879098E-2</v>
      </c>
      <c r="Q69">
        <v>68.709999999999994</v>
      </c>
      <c r="R69">
        <v>3.3697611746067203E-2</v>
      </c>
      <c r="S69">
        <v>69.351724549827097</v>
      </c>
      <c r="T69">
        <v>90.460696896497893</v>
      </c>
      <c r="U69">
        <v>5.8148902610697502E-2</v>
      </c>
    </row>
    <row r="70" spans="12:21" x14ac:dyDescent="0.25">
      <c r="L70" s="31">
        <v>2</v>
      </c>
      <c r="M70" s="31">
        <v>552</v>
      </c>
      <c r="N70">
        <v>53</v>
      </c>
      <c r="O70">
        <v>15.588865513071701</v>
      </c>
      <c r="P70">
        <v>6.4229099156060995E-2</v>
      </c>
      <c r="Q70">
        <v>69.351724549827097</v>
      </c>
      <c r="R70">
        <v>4.1511790495131103E-2</v>
      </c>
      <c r="S70">
        <v>69.393236340322204</v>
      </c>
      <c r="T70">
        <v>90.326609777231297</v>
      </c>
      <c r="U70">
        <v>5.8711033003076597E-2</v>
      </c>
    </row>
    <row r="71" spans="12:21" x14ac:dyDescent="0.25">
      <c r="L71" s="31">
        <v>2</v>
      </c>
      <c r="M71" s="31">
        <v>774</v>
      </c>
      <c r="N71">
        <v>94</v>
      </c>
      <c r="O71">
        <v>15.6497490361503</v>
      </c>
      <c r="P71">
        <v>6.3512461827248401E-2</v>
      </c>
      <c r="Q71">
        <v>69.393236340322204</v>
      </c>
      <c r="R71">
        <v>3.9156957113116099E-2</v>
      </c>
      <c r="S71">
        <v>69.432393297435297</v>
      </c>
      <c r="T71">
        <v>89.962751169734403</v>
      </c>
      <c r="U71">
        <v>5.8200447047675699E-2</v>
      </c>
    </row>
    <row r="72" spans="12:21" x14ac:dyDescent="0.25">
      <c r="L72" s="31">
        <v>2</v>
      </c>
      <c r="M72" s="31">
        <v>531</v>
      </c>
      <c r="N72">
        <v>47</v>
      </c>
      <c r="O72">
        <v>16.873187035297299</v>
      </c>
      <c r="P72">
        <v>7.6186600663863194E-2</v>
      </c>
      <c r="Q72">
        <v>69.432393297435297</v>
      </c>
      <c r="R72">
        <v>3.6151921405893399E-2</v>
      </c>
      <c r="S72">
        <v>69.468545218841101</v>
      </c>
      <c r="T72">
        <v>89.855705084122405</v>
      </c>
      <c r="U72">
        <v>7.1371866373833096E-2</v>
      </c>
    </row>
    <row r="73" spans="12:21" x14ac:dyDescent="0.25">
      <c r="L73" s="31">
        <v>2</v>
      </c>
      <c r="M73" s="31">
        <v>336</v>
      </c>
      <c r="N73">
        <v>22</v>
      </c>
      <c r="O73">
        <v>15.056454330608201</v>
      </c>
      <c r="P73">
        <v>5.8159682535120001E-2</v>
      </c>
      <c r="Q73">
        <v>69.468545218841101</v>
      </c>
      <c r="R73">
        <v>3.1454781158864999E-2</v>
      </c>
      <c r="S73">
        <v>69.5</v>
      </c>
      <c r="T73">
        <v>89.7383027981288</v>
      </c>
      <c r="U73">
        <v>5.2820286126156198E-2</v>
      </c>
    </row>
    <row r="74" spans="12:21" x14ac:dyDescent="0.25">
      <c r="L74" s="31">
        <v>2</v>
      </c>
      <c r="M74" s="31">
        <v>376</v>
      </c>
      <c r="N74">
        <v>24</v>
      </c>
      <c r="O74">
        <v>15.3092517297261</v>
      </c>
      <c r="P74">
        <v>5.9490999525706197E-2</v>
      </c>
      <c r="Q74">
        <v>69.5</v>
      </c>
      <c r="R74">
        <v>2.4560993112742801E-2</v>
      </c>
      <c r="S74">
        <v>69.5462708994569</v>
      </c>
      <c r="T74">
        <v>89.659634601075794</v>
      </c>
      <c r="U74">
        <v>5.4284982241432897E-2</v>
      </c>
    </row>
    <row r="75" spans="12:21" x14ac:dyDescent="0.25">
      <c r="L75" s="31">
        <v>2</v>
      </c>
      <c r="M75" s="31">
        <v>293</v>
      </c>
      <c r="N75">
        <v>18</v>
      </c>
      <c r="O75">
        <v>14.9403025122019</v>
      </c>
      <c r="P75">
        <v>5.6738127786874301E-2</v>
      </c>
      <c r="Q75">
        <v>69.5462708994569</v>
      </c>
      <c r="R75">
        <v>2.4634826517518499E-2</v>
      </c>
      <c r="S75">
        <v>69.570905725974399</v>
      </c>
      <c r="T75">
        <v>89.574117841435395</v>
      </c>
      <c r="U75">
        <v>5.1484756422772102E-2</v>
      </c>
    </row>
    <row r="76" spans="12:21" x14ac:dyDescent="0.25">
      <c r="L76" s="31">
        <v>2</v>
      </c>
      <c r="M76" s="31">
        <v>758</v>
      </c>
      <c r="N76">
        <v>90</v>
      </c>
      <c r="O76">
        <v>16.422895027569101</v>
      </c>
      <c r="P76">
        <v>6.8224027898898698E-2</v>
      </c>
      <c r="Q76">
        <v>69.570905725974399</v>
      </c>
      <c r="R76">
        <v>3.64079158778184E-2</v>
      </c>
      <c r="S76">
        <v>69.607313641852102</v>
      </c>
      <c r="T76">
        <v>89.540604868801495</v>
      </c>
      <c r="U76">
        <v>6.3427005801150502E-2</v>
      </c>
    </row>
    <row r="77" spans="12:21" x14ac:dyDescent="0.25">
      <c r="L77" s="31">
        <v>2</v>
      </c>
      <c r="M77" s="31">
        <v>786</v>
      </c>
      <c r="N77">
        <v>99</v>
      </c>
      <c r="O77">
        <v>16.162605713149699</v>
      </c>
      <c r="P77">
        <v>6.5296083872358995E-2</v>
      </c>
      <c r="Q77">
        <v>69.607313641852102</v>
      </c>
      <c r="R77">
        <v>2.3904509880177598E-2</v>
      </c>
      <c r="S77">
        <v>69.631218151732298</v>
      </c>
      <c r="T77">
        <v>89.455085065501805</v>
      </c>
      <c r="U77">
        <v>6.0468412292448002E-2</v>
      </c>
    </row>
    <row r="78" spans="12:21" x14ac:dyDescent="0.25">
      <c r="L78" s="31">
        <v>2</v>
      </c>
      <c r="M78" s="31">
        <v>498</v>
      </c>
      <c r="N78">
        <v>43</v>
      </c>
      <c r="O78">
        <v>16.754467080912502</v>
      </c>
      <c r="P78">
        <v>7.0890534913948602E-2</v>
      </c>
      <c r="Q78">
        <v>69.631218151732298</v>
      </c>
      <c r="R78">
        <v>3.0904111398314098E-2</v>
      </c>
      <c r="S78">
        <v>69.662122263130499</v>
      </c>
      <c r="T78">
        <v>89.408129531550699</v>
      </c>
      <c r="U78">
        <v>6.6281176515086998E-2</v>
      </c>
    </row>
    <row r="79" spans="12:21" x14ac:dyDescent="0.25">
      <c r="L79" s="31">
        <v>2</v>
      </c>
      <c r="M79" s="31">
        <v>182</v>
      </c>
      <c r="N79">
        <v>10</v>
      </c>
      <c r="O79">
        <v>15.9210433313353</v>
      </c>
      <c r="P79">
        <v>6.1787709714370802E-2</v>
      </c>
      <c r="Q79">
        <v>69.662122263130499</v>
      </c>
      <c r="R79">
        <v>4.7877736869474601E-2</v>
      </c>
      <c r="S79">
        <v>69.709999999999994</v>
      </c>
      <c r="T79">
        <v>89.072023130334003</v>
      </c>
      <c r="U79">
        <v>5.7096650266559197E-2</v>
      </c>
    </row>
    <row r="80" spans="12:21" x14ac:dyDescent="0.25">
      <c r="L80">
        <v>3</v>
      </c>
      <c r="M80" s="32">
        <v>516</v>
      </c>
      <c r="N80">
        <v>45</v>
      </c>
      <c r="O80">
        <v>14.0902937965433</v>
      </c>
      <c r="P80">
        <v>6.5279741870902797E-2</v>
      </c>
      <c r="Q80">
        <v>66.33</v>
      </c>
      <c r="R80">
        <v>1.13190356041491E-2</v>
      </c>
      <c r="S80">
        <v>66.5</v>
      </c>
      <c r="T80">
        <v>88.402744030144405</v>
      </c>
      <c r="U80">
        <v>5.8289940274989099E-2</v>
      </c>
    </row>
    <row r="81" spans="12:21" x14ac:dyDescent="0.25">
      <c r="L81" s="32">
        <v>3</v>
      </c>
      <c r="M81" s="32">
        <v>442</v>
      </c>
      <c r="N81">
        <v>35</v>
      </c>
      <c r="O81">
        <v>13.798848733552701</v>
      </c>
      <c r="P81">
        <v>6.2331143743562897E-2</v>
      </c>
      <c r="Q81">
        <v>66.5</v>
      </c>
      <c r="R81">
        <v>2.66224218601834E-2</v>
      </c>
      <c r="S81">
        <v>66.5480469610265</v>
      </c>
      <c r="T81">
        <v>88.353389440242196</v>
      </c>
      <c r="U81">
        <v>5.5285098365850202E-2</v>
      </c>
    </row>
    <row r="82" spans="12:21" x14ac:dyDescent="0.25">
      <c r="L82" s="32">
        <v>3</v>
      </c>
      <c r="M82" s="32">
        <v>621</v>
      </c>
      <c r="N82">
        <v>66</v>
      </c>
      <c r="O82">
        <v>14.7578545716942</v>
      </c>
      <c r="P82">
        <v>7.0973030519762004E-2</v>
      </c>
      <c r="Q82">
        <v>66.5480469610265</v>
      </c>
      <c r="R82">
        <v>3.1832250250403898E-2</v>
      </c>
      <c r="S82">
        <v>66.579879211276904</v>
      </c>
      <c r="T82">
        <v>88.2391786046703</v>
      </c>
      <c r="U82">
        <v>6.4419342966822696E-2</v>
      </c>
    </row>
    <row r="83" spans="12:21" x14ac:dyDescent="0.25">
      <c r="L83" s="32">
        <v>3</v>
      </c>
      <c r="M83" s="32">
        <v>312</v>
      </c>
      <c r="N83">
        <v>20</v>
      </c>
      <c r="O83">
        <v>14.6975955497399</v>
      </c>
      <c r="P83">
        <v>6.9523016784127603E-2</v>
      </c>
      <c r="Q83">
        <v>66.579879211276904</v>
      </c>
      <c r="R83">
        <v>3.2888684377959901E-2</v>
      </c>
      <c r="S83">
        <v>66.612767895654798</v>
      </c>
      <c r="T83">
        <v>88.106092170520597</v>
      </c>
      <c r="U83">
        <v>6.3031342255735798E-2</v>
      </c>
    </row>
    <row r="84" spans="12:21" x14ac:dyDescent="0.25">
      <c r="L84" s="32">
        <v>3</v>
      </c>
      <c r="M84" s="32">
        <v>855</v>
      </c>
      <c r="N84">
        <v>107</v>
      </c>
      <c r="O84">
        <v>14.6787554741741</v>
      </c>
      <c r="P84">
        <v>6.8842920796703802E-2</v>
      </c>
      <c r="Q84">
        <v>66.612767895654798</v>
      </c>
      <c r="R84">
        <v>3.8775953821892403E-2</v>
      </c>
      <c r="S84">
        <v>66.651543849476695</v>
      </c>
      <c r="T84">
        <v>88.061000260990099</v>
      </c>
      <c r="U84">
        <v>6.2391815822397202E-2</v>
      </c>
    </row>
    <row r="85" spans="12:21" x14ac:dyDescent="0.25">
      <c r="L85" s="32">
        <v>3</v>
      </c>
      <c r="M85" s="32">
        <v>740</v>
      </c>
      <c r="N85">
        <v>86</v>
      </c>
      <c r="O85">
        <v>14.7578080537017</v>
      </c>
      <c r="P85">
        <v>6.9422785667335798E-2</v>
      </c>
      <c r="Q85">
        <v>66.651543849476695</v>
      </c>
      <c r="R85">
        <v>2.7424638772963E-2</v>
      </c>
      <c r="S85">
        <v>66.678968488249595</v>
      </c>
      <c r="T85">
        <v>88.046703570704196</v>
      </c>
      <c r="U85">
        <v>6.3033005203786699E-2</v>
      </c>
    </row>
    <row r="86" spans="12:21" x14ac:dyDescent="0.25">
      <c r="L86" s="32">
        <v>3</v>
      </c>
      <c r="M86" s="32">
        <v>480</v>
      </c>
      <c r="N86">
        <v>41</v>
      </c>
      <c r="O86">
        <v>13.8914462300054</v>
      </c>
      <c r="P86">
        <v>6.1174044759708002E-2</v>
      </c>
      <c r="Q86">
        <v>66.678968488249595</v>
      </c>
      <c r="R86">
        <v>3.1031511750365798E-2</v>
      </c>
      <c r="S86">
        <v>66.709999999999994</v>
      </c>
      <c r="T86">
        <v>87.987693146293793</v>
      </c>
      <c r="U86">
        <v>5.4489735423133803E-2</v>
      </c>
    </row>
    <row r="87" spans="12:21" x14ac:dyDescent="0.25">
      <c r="L87" s="32">
        <v>3</v>
      </c>
      <c r="M87" s="32">
        <v>228</v>
      </c>
      <c r="N87">
        <v>15</v>
      </c>
      <c r="O87">
        <v>14.189625004570701</v>
      </c>
      <c r="P87">
        <v>5.98929230977139E-2</v>
      </c>
      <c r="Q87">
        <v>66.709999999999994</v>
      </c>
      <c r="R87">
        <v>4.1323308475460799E-2</v>
      </c>
      <c r="S87">
        <v>67.3438024321878</v>
      </c>
      <c r="T87">
        <v>88.033865165656493</v>
      </c>
      <c r="U87">
        <v>5.3739191512266797E-2</v>
      </c>
    </row>
    <row r="88" spans="12:21" x14ac:dyDescent="0.25">
      <c r="L88" s="32">
        <v>3</v>
      </c>
      <c r="M88" s="32">
        <v>119</v>
      </c>
      <c r="N88">
        <v>7</v>
      </c>
      <c r="O88">
        <v>14.1368549297414</v>
      </c>
      <c r="P88">
        <v>5.9402124125857297E-2</v>
      </c>
      <c r="Q88">
        <v>67.3438024321878</v>
      </c>
      <c r="R88">
        <v>2.81791414722493E-2</v>
      </c>
      <c r="S88">
        <v>67.371981573659994</v>
      </c>
      <c r="T88">
        <v>88.051947701436106</v>
      </c>
      <c r="U88">
        <v>5.3239540723895501E-2</v>
      </c>
    </row>
    <row r="89" spans="12:21" x14ac:dyDescent="0.25">
      <c r="L89" s="32">
        <v>3</v>
      </c>
      <c r="M89" s="32">
        <v>81</v>
      </c>
      <c r="N89">
        <v>3</v>
      </c>
      <c r="O89">
        <v>14.6746882299738</v>
      </c>
      <c r="P89">
        <v>6.2266083771457197E-2</v>
      </c>
      <c r="Q89">
        <v>67.371981573659994</v>
      </c>
      <c r="R89">
        <v>2.5175145287531401E-2</v>
      </c>
      <c r="S89">
        <v>67.3971567189475</v>
      </c>
      <c r="T89">
        <v>87.611276265451806</v>
      </c>
      <c r="U89">
        <v>5.6525687027797901E-2</v>
      </c>
    </row>
    <row r="90" spans="12:21" x14ac:dyDescent="0.25">
      <c r="L90" s="32">
        <v>3</v>
      </c>
      <c r="M90" s="32">
        <v>420</v>
      </c>
      <c r="N90">
        <v>30</v>
      </c>
      <c r="O90">
        <v>15.322387987528099</v>
      </c>
      <c r="P90">
        <v>6.6995075716208496E-2</v>
      </c>
      <c r="Q90">
        <v>67.3971567189475</v>
      </c>
      <c r="R90">
        <v>4.9170143695338203E-2</v>
      </c>
      <c r="S90">
        <v>67.446326862642806</v>
      </c>
      <c r="T90">
        <v>87.380478660743606</v>
      </c>
      <c r="U90">
        <v>6.16144815943915E-2</v>
      </c>
    </row>
    <row r="91" spans="12:21" x14ac:dyDescent="0.25">
      <c r="L91" s="32">
        <v>3</v>
      </c>
      <c r="M91" s="32">
        <v>495</v>
      </c>
      <c r="N91">
        <v>42</v>
      </c>
      <c r="O91">
        <v>14.1664739846318</v>
      </c>
      <c r="P91">
        <v>5.7379136153537201E-2</v>
      </c>
      <c r="Q91">
        <v>67.446326862642806</v>
      </c>
      <c r="R91">
        <v>2.6788685998845801E-2</v>
      </c>
      <c r="S91">
        <v>67.473115548641601</v>
      </c>
      <c r="T91">
        <v>87.215638502107296</v>
      </c>
      <c r="U91">
        <v>5.1726024147906301E-2</v>
      </c>
    </row>
    <row r="92" spans="12:21" x14ac:dyDescent="0.25">
      <c r="L92" s="32">
        <v>3</v>
      </c>
      <c r="M92" s="32">
        <v>378</v>
      </c>
      <c r="N92">
        <v>25</v>
      </c>
      <c r="O92">
        <v>15.5092513681304</v>
      </c>
      <c r="P92">
        <v>6.7604849978996698E-2</v>
      </c>
      <c r="Q92">
        <v>67.473115548641601</v>
      </c>
      <c r="R92">
        <v>2.6884451358374899E-2</v>
      </c>
      <c r="S92">
        <v>67.5</v>
      </c>
      <c r="T92">
        <v>87.110535349558205</v>
      </c>
      <c r="U92">
        <v>6.2443560454476403E-2</v>
      </c>
    </row>
    <row r="93" spans="12:21" x14ac:dyDescent="0.25">
      <c r="L93" s="32">
        <v>3</v>
      </c>
      <c r="M93" s="32">
        <v>425</v>
      </c>
      <c r="N93">
        <v>32</v>
      </c>
      <c r="O93">
        <v>14.395426385499899</v>
      </c>
      <c r="P93">
        <v>5.7558956433778299E-2</v>
      </c>
      <c r="Q93">
        <v>67.5</v>
      </c>
      <c r="R93">
        <v>2.6830196309611198E-2</v>
      </c>
      <c r="S93">
        <v>67.544919623030594</v>
      </c>
      <c r="T93">
        <v>86.727328892505</v>
      </c>
      <c r="U93">
        <v>5.2260762313993701E-2</v>
      </c>
    </row>
    <row r="94" spans="12:21" x14ac:dyDescent="0.25">
      <c r="L94" s="32">
        <v>3</v>
      </c>
      <c r="M94" s="32">
        <v>424</v>
      </c>
      <c r="N94">
        <v>31</v>
      </c>
      <c r="O94">
        <v>16.5150121349782</v>
      </c>
      <c r="P94">
        <v>7.6370370185029499E-2</v>
      </c>
      <c r="Q94">
        <v>67.544919623030594</v>
      </c>
      <c r="R94">
        <v>2.2144643152852202E-2</v>
      </c>
      <c r="S94">
        <v>67.567064266183394</v>
      </c>
      <c r="T94">
        <v>86.432193700686099</v>
      </c>
      <c r="U94">
        <v>7.1912595543795504E-2</v>
      </c>
    </row>
    <row r="95" spans="12:21" x14ac:dyDescent="0.25">
      <c r="L95" s="32">
        <v>3</v>
      </c>
      <c r="M95" s="32">
        <v>503</v>
      </c>
      <c r="N95">
        <v>44</v>
      </c>
      <c r="O95">
        <v>15.735839320616</v>
      </c>
      <c r="P95">
        <v>6.7047808355349695E-2</v>
      </c>
      <c r="Q95">
        <v>67.567064266183394</v>
      </c>
      <c r="R95">
        <v>2.7307097282049098E-2</v>
      </c>
      <c r="S95">
        <v>67.594371363465399</v>
      </c>
      <c r="T95">
        <v>86.4251567174597</v>
      </c>
      <c r="U95">
        <v>6.2313430050211602E-2</v>
      </c>
    </row>
    <row r="96" spans="12:21" x14ac:dyDescent="0.25">
      <c r="L96" s="32">
        <v>3</v>
      </c>
      <c r="M96" s="32">
        <v>540</v>
      </c>
      <c r="N96">
        <v>50</v>
      </c>
      <c r="O96">
        <v>15.7880174879012</v>
      </c>
      <c r="P96">
        <v>6.7223069119148299E-2</v>
      </c>
      <c r="Q96">
        <v>67.594371363465399</v>
      </c>
      <c r="R96">
        <v>2.38438713147461E-2</v>
      </c>
      <c r="S96">
        <v>67.618215234780095</v>
      </c>
      <c r="T96">
        <v>86.374184091502798</v>
      </c>
      <c r="U96">
        <v>6.2538800846855105E-2</v>
      </c>
    </row>
    <row r="97" spans="12:21" x14ac:dyDescent="0.25">
      <c r="L97" s="32">
        <v>3</v>
      </c>
      <c r="M97" s="32">
        <v>104</v>
      </c>
      <c r="N97">
        <v>5</v>
      </c>
      <c r="O97">
        <v>14.334131210146399</v>
      </c>
      <c r="P97">
        <v>5.5597955810158597E-2</v>
      </c>
      <c r="Q97">
        <v>67.618215234780095</v>
      </c>
      <c r="R97">
        <v>4.3514502580910802E-2</v>
      </c>
      <c r="S97">
        <v>67.661729737360901</v>
      </c>
      <c r="T97">
        <v>86.178594490490497</v>
      </c>
      <c r="U97">
        <v>5.0597204114203403E-2</v>
      </c>
    </row>
    <row r="98" spans="12:21" x14ac:dyDescent="0.25">
      <c r="L98" s="32">
        <v>3</v>
      </c>
      <c r="M98" s="32">
        <v>473</v>
      </c>
      <c r="N98">
        <v>39</v>
      </c>
      <c r="O98">
        <v>15.611163830382701</v>
      </c>
      <c r="P98">
        <v>6.4118737201338594E-2</v>
      </c>
      <c r="Q98">
        <v>67.661729737360901</v>
      </c>
      <c r="R98">
        <v>4.82702626390853E-2</v>
      </c>
      <c r="S98">
        <v>67.709999999999994</v>
      </c>
      <c r="T98">
        <v>86.052726232253093</v>
      </c>
      <c r="U98">
        <v>5.95688621406553E-2</v>
      </c>
    </row>
    <row r="99" spans="12:21" x14ac:dyDescent="0.25">
      <c r="L99" s="32">
        <v>3</v>
      </c>
      <c r="M99" s="32">
        <v>731</v>
      </c>
      <c r="N99">
        <v>84</v>
      </c>
      <c r="O99">
        <v>15.890144139</v>
      </c>
      <c r="P99">
        <v>6.2457146910218898E-2</v>
      </c>
      <c r="Q99">
        <v>67.709999999999994</v>
      </c>
      <c r="R99">
        <v>3.3832184363953501E-2</v>
      </c>
      <c r="S99">
        <v>68.341082481491895</v>
      </c>
      <c r="T99">
        <v>86.018428801246401</v>
      </c>
      <c r="U99">
        <v>5.8321543304804803E-2</v>
      </c>
    </row>
    <row r="100" spans="12:21" x14ac:dyDescent="0.25">
      <c r="L100" s="32">
        <v>3</v>
      </c>
      <c r="M100" s="32">
        <v>616</v>
      </c>
      <c r="N100">
        <v>65</v>
      </c>
      <c r="O100">
        <v>15.915380533603701</v>
      </c>
      <c r="P100">
        <v>6.2073674450112103E-2</v>
      </c>
      <c r="Q100">
        <v>68.341082481491895</v>
      </c>
      <c r="R100">
        <v>2.5428792217512899E-2</v>
      </c>
      <c r="S100">
        <v>68.366511273709406</v>
      </c>
      <c r="T100">
        <v>85.828541775646002</v>
      </c>
      <c r="U100">
        <v>5.8034203666598803E-2</v>
      </c>
    </row>
    <row r="101" spans="12:21" x14ac:dyDescent="0.25">
      <c r="L101" s="32">
        <v>3</v>
      </c>
      <c r="M101" s="32">
        <v>562</v>
      </c>
      <c r="N101">
        <v>54</v>
      </c>
      <c r="O101">
        <v>16.243000386995099</v>
      </c>
      <c r="P101">
        <v>6.4480941488600396E-2</v>
      </c>
      <c r="Q101">
        <v>68.366511273709406</v>
      </c>
      <c r="R101">
        <v>2.4818214902795899E-2</v>
      </c>
      <c r="S101">
        <v>68.3913294886122</v>
      </c>
      <c r="T101">
        <v>85.793021461038805</v>
      </c>
      <c r="U101">
        <v>6.0545987917381798E-2</v>
      </c>
    </row>
    <row r="102" spans="12:21" x14ac:dyDescent="0.25">
      <c r="L102" s="32">
        <v>3</v>
      </c>
      <c r="M102" s="32">
        <v>448</v>
      </c>
      <c r="N102">
        <v>36</v>
      </c>
      <c r="O102">
        <v>15.783638335289901</v>
      </c>
      <c r="P102">
        <v>6.0654781270361599E-2</v>
      </c>
      <c r="Q102">
        <v>68.3913294886122</v>
      </c>
      <c r="R102">
        <v>3.4476861197007901E-2</v>
      </c>
      <c r="S102">
        <v>68.425806349809093</v>
      </c>
      <c r="T102">
        <v>85.779072169635995</v>
      </c>
      <c r="U102">
        <v>5.66342244638815E-2</v>
      </c>
    </row>
    <row r="103" spans="12:21" x14ac:dyDescent="0.25">
      <c r="L103" s="32">
        <v>3</v>
      </c>
      <c r="M103" s="32">
        <v>13</v>
      </c>
      <c r="N103">
        <v>1</v>
      </c>
      <c r="O103">
        <v>16.362731983192699</v>
      </c>
      <c r="P103">
        <v>6.48881959174607E-2</v>
      </c>
      <c r="Q103">
        <v>68.425806349809093</v>
      </c>
      <c r="R103">
        <v>7.4193650190846103E-2</v>
      </c>
      <c r="S103">
        <v>68.5</v>
      </c>
      <c r="T103">
        <v>85.825559184169606</v>
      </c>
      <c r="U103">
        <v>6.10204462224316E-2</v>
      </c>
    </row>
    <row r="104" spans="12:21" x14ac:dyDescent="0.25">
      <c r="L104" s="32">
        <v>3</v>
      </c>
      <c r="M104" s="32">
        <v>89</v>
      </c>
      <c r="N104">
        <v>4</v>
      </c>
      <c r="O104">
        <v>15.6880567073203</v>
      </c>
      <c r="P104">
        <v>5.8803022602461799E-2</v>
      </c>
      <c r="Q104">
        <v>68.5</v>
      </c>
      <c r="R104">
        <v>3.2117887735238597E-2</v>
      </c>
      <c r="S104">
        <v>68.569787610645093</v>
      </c>
      <c r="T104">
        <v>85.600574628332794</v>
      </c>
      <c r="U104">
        <v>5.4881212881560303E-2</v>
      </c>
    </row>
    <row r="105" spans="12:21" x14ac:dyDescent="0.25">
      <c r="L105" s="32">
        <v>3</v>
      </c>
      <c r="M105" s="32">
        <v>335</v>
      </c>
      <c r="N105">
        <v>21</v>
      </c>
      <c r="O105">
        <v>17.929387407250399</v>
      </c>
      <c r="P105">
        <v>8.1105158321301205E-2</v>
      </c>
      <c r="Q105">
        <v>68.569787610645093</v>
      </c>
      <c r="R105">
        <v>4.6698416083599703E-2</v>
      </c>
      <c r="S105">
        <v>68.616486026728595</v>
      </c>
      <c r="T105">
        <v>85.468386768800599</v>
      </c>
      <c r="U105">
        <v>7.7905847158007802E-2</v>
      </c>
    </row>
    <row r="106" spans="12:21" x14ac:dyDescent="0.25">
      <c r="L106" s="32">
        <v>3</v>
      </c>
      <c r="M106" s="32">
        <v>582</v>
      </c>
      <c r="N106">
        <v>60</v>
      </c>
      <c r="O106">
        <v>17.453373913141199</v>
      </c>
      <c r="P106">
        <v>7.3267078373006195E-2</v>
      </c>
      <c r="Q106">
        <v>68.616486026728595</v>
      </c>
      <c r="R106">
        <v>3.5354065657460701E-2</v>
      </c>
      <c r="S106">
        <v>68.651840092386095</v>
      </c>
      <c r="T106">
        <v>85.337117705337604</v>
      </c>
      <c r="U106">
        <v>6.9928532610185806E-2</v>
      </c>
    </row>
    <row r="107" spans="12:21" x14ac:dyDescent="0.25">
      <c r="L107" s="32">
        <v>3</v>
      </c>
      <c r="M107" s="32">
        <v>532</v>
      </c>
      <c r="N107">
        <v>48</v>
      </c>
      <c r="O107">
        <v>18.317565381961</v>
      </c>
      <c r="P107">
        <v>8.7974412277101094E-2</v>
      </c>
      <c r="Q107">
        <v>68.651840092386095</v>
      </c>
      <c r="R107">
        <v>2.7205489068999701E-2</v>
      </c>
      <c r="S107">
        <v>68.679045581455</v>
      </c>
      <c r="T107">
        <v>85.334056472489607</v>
      </c>
      <c r="U107">
        <v>8.5123729981990096E-2</v>
      </c>
    </row>
    <row r="108" spans="12:21" x14ac:dyDescent="0.25">
      <c r="L108" s="32">
        <v>3</v>
      </c>
      <c r="M108" s="32">
        <v>308</v>
      </c>
      <c r="N108">
        <v>19</v>
      </c>
      <c r="O108">
        <v>16.811554735745801</v>
      </c>
      <c r="P108">
        <v>6.6137632361776194E-2</v>
      </c>
      <c r="Q108">
        <v>68.679045581455</v>
      </c>
      <c r="R108">
        <v>3.0954418544962999E-2</v>
      </c>
      <c r="S108">
        <v>68.709999999999994</v>
      </c>
      <c r="T108">
        <v>85.319480519171506</v>
      </c>
      <c r="U108">
        <v>6.2660257582226403E-2</v>
      </c>
    </row>
    <row r="109" spans="12:21" x14ac:dyDescent="0.25">
      <c r="L109" s="32">
        <v>3</v>
      </c>
      <c r="M109" s="32">
        <v>401</v>
      </c>
      <c r="N109">
        <v>28</v>
      </c>
      <c r="O109">
        <v>17.355015604082102</v>
      </c>
      <c r="P109">
        <v>6.6502536386409003E-2</v>
      </c>
      <c r="Q109">
        <v>68.709999999999994</v>
      </c>
      <c r="R109">
        <v>2.8625581091615199E-2</v>
      </c>
      <c r="S109">
        <v>69.336828935412598</v>
      </c>
      <c r="T109">
        <v>85.209034513739894</v>
      </c>
      <c r="U109">
        <v>6.3434785701560303E-2</v>
      </c>
    </row>
    <row r="110" spans="12:21" x14ac:dyDescent="0.25">
      <c r="L110" s="32">
        <v>3</v>
      </c>
      <c r="M110" s="32">
        <v>642</v>
      </c>
      <c r="N110">
        <v>70</v>
      </c>
      <c r="O110">
        <v>17.345627687806701</v>
      </c>
      <c r="P110">
        <v>6.5765988514887894E-2</v>
      </c>
      <c r="Q110">
        <v>69.336828935412598</v>
      </c>
      <c r="R110">
        <v>3.04516106476811E-2</v>
      </c>
      <c r="S110">
        <v>69.367280546060201</v>
      </c>
      <c r="T110">
        <v>85.031215330288703</v>
      </c>
      <c r="U110">
        <v>6.2768118072861603E-2</v>
      </c>
    </row>
    <row r="111" spans="12:21" x14ac:dyDescent="0.25">
      <c r="L111" s="32">
        <v>3</v>
      </c>
      <c r="M111" s="32">
        <v>698</v>
      </c>
      <c r="N111">
        <v>79</v>
      </c>
      <c r="O111">
        <v>16.699916208310899</v>
      </c>
      <c r="P111">
        <v>6.0188753445193997E-2</v>
      </c>
      <c r="Q111">
        <v>69.367280546060201</v>
      </c>
      <c r="R111">
        <v>2.4460331886830299E-2</v>
      </c>
      <c r="S111">
        <v>69.391740877947001</v>
      </c>
      <c r="T111">
        <v>84.826660144096493</v>
      </c>
      <c r="U111">
        <v>5.7153124343530599E-2</v>
      </c>
    </row>
    <row r="112" spans="12:21" x14ac:dyDescent="0.25">
      <c r="L112" s="32">
        <v>3</v>
      </c>
      <c r="M112" s="32">
        <v>543</v>
      </c>
      <c r="N112">
        <v>52</v>
      </c>
      <c r="O112">
        <v>17.400340907035801</v>
      </c>
      <c r="P112">
        <v>6.5135569951593197E-2</v>
      </c>
      <c r="Q112">
        <v>69.391740877947001</v>
      </c>
      <c r="R112">
        <v>3.1920804658317398E-2</v>
      </c>
      <c r="S112">
        <v>69.423661682605299</v>
      </c>
      <c r="T112">
        <v>84.730645977332998</v>
      </c>
      <c r="U112">
        <v>6.2269167978465802E-2</v>
      </c>
    </row>
    <row r="113" spans="12:21" x14ac:dyDescent="0.25">
      <c r="L113" s="32">
        <v>3</v>
      </c>
      <c r="M113" s="32">
        <v>601</v>
      </c>
      <c r="N113">
        <v>64</v>
      </c>
      <c r="O113">
        <v>15.931101115751099</v>
      </c>
      <c r="P113">
        <v>5.49384061684293E-2</v>
      </c>
      <c r="Q113">
        <v>69.423661682605299</v>
      </c>
      <c r="R113">
        <v>2.5030412020648301E-2</v>
      </c>
      <c r="S113">
        <v>69.448692094625898</v>
      </c>
      <c r="T113">
        <v>84.722760028587302</v>
      </c>
      <c r="U113">
        <v>5.1817445639413297E-2</v>
      </c>
    </row>
    <row r="114" spans="12:21" x14ac:dyDescent="0.25">
      <c r="L114" s="32">
        <v>3</v>
      </c>
      <c r="M114" s="32">
        <v>157</v>
      </c>
      <c r="N114">
        <v>8</v>
      </c>
      <c r="O114">
        <v>27.296310658733901</v>
      </c>
      <c r="P114">
        <v>1.6325088091510301E-2</v>
      </c>
      <c r="Q114">
        <v>69.448692094625898</v>
      </c>
      <c r="R114">
        <v>5.1307905374054899E-2</v>
      </c>
      <c r="S114">
        <v>69.5</v>
      </c>
      <c r="T114">
        <v>84.688652536491603</v>
      </c>
      <c r="U114">
        <v>1.5887803621091601E-2</v>
      </c>
    </row>
    <row r="115" spans="12:21" x14ac:dyDescent="0.25">
      <c r="L115" s="32">
        <v>3</v>
      </c>
      <c r="M115" s="32">
        <v>434</v>
      </c>
      <c r="N115">
        <v>33</v>
      </c>
      <c r="O115">
        <v>16.4310532227769</v>
      </c>
      <c r="P115">
        <v>5.7123176583818498E-2</v>
      </c>
      <c r="Q115">
        <v>69.5</v>
      </c>
      <c r="R115">
        <v>4.3597379924567602E-2</v>
      </c>
      <c r="S115">
        <v>69.559250830875399</v>
      </c>
      <c r="T115">
        <v>84.556281595575399</v>
      </c>
      <c r="U115">
        <v>5.4192279242383602E-2</v>
      </c>
    </row>
    <row r="116" spans="12:21" x14ac:dyDescent="0.25">
      <c r="L116" s="32">
        <v>3</v>
      </c>
      <c r="M116" s="32">
        <v>380</v>
      </c>
      <c r="N116">
        <v>26</v>
      </c>
      <c r="O116">
        <v>17.003168523981099</v>
      </c>
      <c r="P116">
        <v>6.0671071405544001E-2</v>
      </c>
      <c r="Q116">
        <v>69.559250830875399</v>
      </c>
      <c r="R116">
        <v>2.7002982840684999E-2</v>
      </c>
      <c r="S116">
        <v>69.586253813716098</v>
      </c>
      <c r="T116">
        <v>84.495357424754999</v>
      </c>
      <c r="U116">
        <v>5.7877360605924598E-2</v>
      </c>
    </row>
    <row r="117" spans="12:21" x14ac:dyDescent="0.25">
      <c r="L117" s="32">
        <v>3</v>
      </c>
      <c r="M117" s="32">
        <v>533</v>
      </c>
      <c r="N117">
        <v>49</v>
      </c>
      <c r="O117">
        <v>16.8871878867193</v>
      </c>
      <c r="P117">
        <v>5.9486685212770403E-2</v>
      </c>
      <c r="Q117">
        <v>69.586253813716098</v>
      </c>
      <c r="R117">
        <v>2.89781770482683E-2</v>
      </c>
      <c r="S117">
        <v>69.6152319907643</v>
      </c>
      <c r="T117">
        <v>84.399456227890397</v>
      </c>
      <c r="U117">
        <v>5.6702611325441202E-2</v>
      </c>
    </row>
    <row r="118" spans="12:21" x14ac:dyDescent="0.25">
      <c r="L118" s="32">
        <v>3</v>
      </c>
      <c r="M118" s="32">
        <v>719</v>
      </c>
      <c r="N118">
        <v>81</v>
      </c>
      <c r="O118">
        <v>15.821585146090699</v>
      </c>
      <c r="P118">
        <v>5.30717759757003E-2</v>
      </c>
      <c r="Q118">
        <v>69.6152319907643</v>
      </c>
      <c r="R118">
        <v>2.9512666993278602E-2</v>
      </c>
      <c r="S118">
        <v>69.644744657757599</v>
      </c>
      <c r="T118">
        <v>84.308671189150303</v>
      </c>
      <c r="U118">
        <v>5.0172708775935701E-2</v>
      </c>
    </row>
    <row r="119" spans="12:21" x14ac:dyDescent="0.25">
      <c r="L119" s="32">
        <v>3</v>
      </c>
      <c r="M119" s="32">
        <v>402</v>
      </c>
      <c r="N119">
        <v>29</v>
      </c>
      <c r="O119">
        <v>17.0132987024503</v>
      </c>
      <c r="P119">
        <v>5.9513304627068803E-2</v>
      </c>
      <c r="Q119">
        <v>69.644744657757599</v>
      </c>
      <c r="R119">
        <v>3.27566240442939E-2</v>
      </c>
      <c r="S119">
        <v>69.677501281801895</v>
      </c>
      <c r="T119">
        <v>84.121552506714593</v>
      </c>
      <c r="U119">
        <v>5.6862295463465599E-2</v>
      </c>
    </row>
    <row r="120" spans="12:21" x14ac:dyDescent="0.25">
      <c r="L120" s="32">
        <v>3</v>
      </c>
      <c r="M120" s="32">
        <v>564</v>
      </c>
      <c r="N120">
        <v>56</v>
      </c>
      <c r="O120">
        <v>17.633885921911801</v>
      </c>
      <c r="P120">
        <v>6.3665976386102593E-2</v>
      </c>
      <c r="Q120">
        <v>69.677501281801895</v>
      </c>
      <c r="R120">
        <v>3.2498718198137801E-2</v>
      </c>
      <c r="S120">
        <v>69.709999999999994</v>
      </c>
      <c r="T120">
        <v>84.012638044358496</v>
      </c>
      <c r="U120">
        <v>6.1171967934795797E-2</v>
      </c>
    </row>
  </sheetData>
  <mergeCells count="5">
    <mergeCell ref="C4:C5"/>
    <mergeCell ref="D4:D5"/>
    <mergeCell ref="E4:E5"/>
    <mergeCell ref="G4:H4"/>
    <mergeCell ref="I4:I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2"/>
  <sheetViews>
    <sheetView topLeftCell="A2" workbookViewId="0">
      <selection activeCell="F11" sqref="F11"/>
    </sheetView>
  </sheetViews>
  <sheetFormatPr baseColWidth="10" defaultRowHeight="15" x14ac:dyDescent="0.25"/>
  <sheetData>
    <row r="1" spans="1:21" x14ac:dyDescent="0.25">
      <c r="A1" s="19">
        <v>8.3100731610149996</v>
      </c>
      <c r="L1">
        <v>1</v>
      </c>
      <c r="M1" s="33">
        <v>733</v>
      </c>
      <c r="N1">
        <v>104</v>
      </c>
      <c r="O1">
        <v>17.312192005862901</v>
      </c>
      <c r="P1">
        <v>5.5272760635825403E-2</v>
      </c>
      <c r="Q1">
        <v>73.540000000000006</v>
      </c>
      <c r="R1">
        <v>2.2042332492290401E-2</v>
      </c>
      <c r="S1">
        <v>73.671777661161201</v>
      </c>
      <c r="T1">
        <v>91.085698999397806</v>
      </c>
      <c r="U1">
        <v>5.19764695718095E-2</v>
      </c>
    </row>
    <row r="2" spans="1:21" x14ac:dyDescent="0.25">
      <c r="A2" s="36">
        <v>2222761</v>
      </c>
      <c r="L2" s="33">
        <v>1</v>
      </c>
      <c r="M2" s="33">
        <v>504</v>
      </c>
      <c r="N2">
        <v>62</v>
      </c>
      <c r="O2">
        <v>18.680136295364399</v>
      </c>
      <c r="P2">
        <v>6.4689665363088206E-2</v>
      </c>
      <c r="Q2">
        <v>73.671777661161201</v>
      </c>
      <c r="R2">
        <v>3.8222338838781601E-2</v>
      </c>
      <c r="S2">
        <v>73.709999999999994</v>
      </c>
      <c r="T2">
        <v>91.133877659911604</v>
      </c>
      <c r="U2">
        <v>6.1618076355358799E-2</v>
      </c>
    </row>
    <row r="3" spans="1:21" x14ac:dyDescent="0.25">
      <c r="A3" s="1">
        <f>(A2/1000)/3600</f>
        <v>0.61743361111111106</v>
      </c>
      <c r="L3" s="33">
        <v>1</v>
      </c>
      <c r="M3" s="33">
        <v>517</v>
      </c>
      <c r="N3">
        <v>64</v>
      </c>
      <c r="O3">
        <v>17.9831447473487</v>
      </c>
      <c r="P3">
        <v>5.6580391792039303E-2</v>
      </c>
      <c r="Q3">
        <v>73.709999999999994</v>
      </c>
      <c r="R3">
        <v>2.7389807585109401E-2</v>
      </c>
      <c r="S3">
        <v>74.340439768748993</v>
      </c>
      <c r="T3">
        <v>91.2390760173719</v>
      </c>
      <c r="U3">
        <v>5.3602532277672199E-2</v>
      </c>
    </row>
    <row r="4" spans="1:21" x14ac:dyDescent="0.25">
      <c r="C4" s="50" t="s">
        <v>0</v>
      </c>
      <c r="D4" s="52" t="s">
        <v>1</v>
      </c>
      <c r="E4" s="54" t="s">
        <v>2</v>
      </c>
      <c r="F4" s="3" t="s">
        <v>3</v>
      </c>
      <c r="G4" s="56" t="s">
        <v>4</v>
      </c>
      <c r="H4" s="56"/>
      <c r="I4" s="57" t="s">
        <v>5</v>
      </c>
      <c r="L4" s="33">
        <v>1</v>
      </c>
      <c r="M4" s="33">
        <v>432</v>
      </c>
      <c r="N4">
        <v>48</v>
      </c>
      <c r="O4">
        <v>18.294506045373701</v>
      </c>
      <c r="P4">
        <v>5.8522878532790402E-2</v>
      </c>
      <c r="Q4">
        <v>74.340439768748993</v>
      </c>
      <c r="R4">
        <v>3.0560134690099602E-2</v>
      </c>
      <c r="S4">
        <v>74.370999903438999</v>
      </c>
      <c r="T4">
        <v>91.311920245649304</v>
      </c>
      <c r="U4">
        <v>5.5578225608904797E-2</v>
      </c>
    </row>
    <row r="5" spans="1:21" x14ac:dyDescent="0.25">
      <c r="C5" s="51"/>
      <c r="D5" s="53"/>
      <c r="E5" s="55"/>
      <c r="F5" s="5" t="s">
        <v>6</v>
      </c>
      <c r="G5" s="6" t="s">
        <v>7</v>
      </c>
      <c r="H5" s="6" t="s">
        <v>6</v>
      </c>
      <c r="I5" s="58"/>
      <c r="L5" s="33">
        <v>1</v>
      </c>
      <c r="M5" s="33">
        <v>278</v>
      </c>
      <c r="N5">
        <v>25</v>
      </c>
      <c r="O5">
        <v>18.248564817090699</v>
      </c>
      <c r="P5">
        <v>5.8130393574301102E-2</v>
      </c>
      <c r="Q5">
        <v>74.370999903438999</v>
      </c>
      <c r="R5">
        <v>3.9000199581795202E-2</v>
      </c>
      <c r="S5">
        <v>74.410000103020707</v>
      </c>
      <c r="T5">
        <v>91.358611619772702</v>
      </c>
      <c r="U5">
        <v>5.5180818363579402E-2</v>
      </c>
    </row>
    <row r="6" spans="1:21" x14ac:dyDescent="0.25">
      <c r="C6" s="7">
        <v>1</v>
      </c>
      <c r="D6" s="60">
        <f>COUNTIF($L$1:$L$500,C6)</f>
        <v>36</v>
      </c>
      <c r="E6" s="9">
        <f>D6/7</f>
        <v>5.1428571428571432</v>
      </c>
      <c r="F6" s="10">
        <f>SUMIF(L1:L500,C6,U1:U500)</f>
        <v>1.90842785177575</v>
      </c>
      <c r="G6" s="9">
        <v>2.0088318987581499</v>
      </c>
      <c r="H6" s="9">
        <f>SUMIF(L1:L500,C6,P1:P500)</f>
        <v>2.0249783146037483</v>
      </c>
      <c r="I6" s="11">
        <f>(H6-F6)/F6</f>
        <v>6.1071453510569272E-2</v>
      </c>
      <c r="L6" s="33">
        <v>1</v>
      </c>
      <c r="M6" s="33">
        <v>444</v>
      </c>
      <c r="N6">
        <v>50</v>
      </c>
      <c r="O6">
        <v>17.968289148692001</v>
      </c>
      <c r="P6">
        <v>5.6542817275108702E-2</v>
      </c>
      <c r="Q6">
        <v>74.410000103020707</v>
      </c>
      <c r="R6">
        <v>2.94485571500251E-2</v>
      </c>
      <c r="S6">
        <v>74.439448660170697</v>
      </c>
      <c r="T6">
        <v>91.529428456219307</v>
      </c>
      <c r="U6">
        <v>5.3509021276293103E-2</v>
      </c>
    </row>
    <row r="7" spans="1:21" x14ac:dyDescent="0.25">
      <c r="C7" s="7">
        <v>2</v>
      </c>
      <c r="D7" s="8">
        <f t="shared" ref="D7:D9" si="0">COUNTIF($L$1:$L$500,C7)</f>
        <v>37</v>
      </c>
      <c r="E7" s="9">
        <f t="shared" ref="E7:E9" si="1">D7/7</f>
        <v>5.2857142857142856</v>
      </c>
      <c r="F7" s="10">
        <f>SUMIF(L1:L500,C7,U1:U500)</f>
        <v>2.0144785725813139</v>
      </c>
      <c r="G7" s="9">
        <v>2.1820741735820799</v>
      </c>
      <c r="H7" s="9">
        <f>SUMIF(L1:L500,C7,P1:P500)</f>
        <v>2.1841844586214094</v>
      </c>
      <c r="I7" s="11">
        <f>(H7-F7)/F7</f>
        <v>8.4243083222591775E-2</v>
      </c>
      <c r="L7" s="33">
        <v>1</v>
      </c>
      <c r="M7" s="33">
        <v>282</v>
      </c>
      <c r="N7">
        <v>26</v>
      </c>
      <c r="O7">
        <v>18.074689060367898</v>
      </c>
      <c r="P7">
        <v>5.7248473674823601E-2</v>
      </c>
      <c r="Q7">
        <v>74.439448660170697</v>
      </c>
      <c r="R7">
        <v>3.5321691277737099E-2</v>
      </c>
      <c r="S7">
        <v>74.474770351448399</v>
      </c>
      <c r="T7">
        <v>91.6490066527804</v>
      </c>
      <c r="U7">
        <v>5.4207269148978297E-2</v>
      </c>
    </row>
    <row r="8" spans="1:21" x14ac:dyDescent="0.25">
      <c r="C8" s="7">
        <v>3</v>
      </c>
      <c r="D8" s="8">
        <f t="shared" si="0"/>
        <v>39</v>
      </c>
      <c r="E8" s="9">
        <f t="shared" si="1"/>
        <v>5.5714285714285712</v>
      </c>
      <c r="F8" s="10">
        <f>SUMIF(L1:L500,C8,U1:U500)</f>
        <v>2.2320459847287473</v>
      </c>
      <c r="G8" s="9">
        <v>2.3717066166518399</v>
      </c>
      <c r="H8" s="9">
        <f>+SUMIF(L1:L500,C8,P1:P500)</f>
        <v>2.3846343662187177</v>
      </c>
      <c r="I8" s="11">
        <f t="shared" ref="I8:I9" si="2">(H8-F8)/F8</f>
        <v>6.8362561763490717E-2</v>
      </c>
      <c r="L8" s="33">
        <v>1</v>
      </c>
      <c r="M8" s="33">
        <v>322</v>
      </c>
      <c r="N8">
        <v>32</v>
      </c>
      <c r="O8">
        <v>18.305905464316499</v>
      </c>
      <c r="P8">
        <v>5.9105461413486202E-2</v>
      </c>
      <c r="Q8">
        <v>74.474770351448399</v>
      </c>
      <c r="R8">
        <v>2.5229648551600099E-2</v>
      </c>
      <c r="S8">
        <v>74.5</v>
      </c>
      <c r="T8">
        <v>91.9099154688179</v>
      </c>
      <c r="U8">
        <v>5.6024953903207698E-2</v>
      </c>
    </row>
    <row r="9" spans="1:21" x14ac:dyDescent="0.25">
      <c r="C9" s="12">
        <v>4</v>
      </c>
      <c r="D9" s="13">
        <f t="shared" si="0"/>
        <v>30</v>
      </c>
      <c r="E9" s="14">
        <f t="shared" si="1"/>
        <v>4.2857142857142856</v>
      </c>
      <c r="F9" s="15">
        <f>SUMIF(L1:L500,C9,U1:U500)</f>
        <v>1.7300703256589838</v>
      </c>
      <c r="G9" s="14">
        <v>1.79011430367507</v>
      </c>
      <c r="H9" s="14">
        <f>+SUMIF(L1:L500,C9,P1:P500)</f>
        <v>1.8091428859116878</v>
      </c>
      <c r="I9" s="16">
        <f t="shared" si="2"/>
        <v>4.5704824295269793E-2</v>
      </c>
      <c r="L9" s="33">
        <v>1</v>
      </c>
      <c r="M9" s="33">
        <v>270</v>
      </c>
      <c r="N9">
        <v>24</v>
      </c>
      <c r="O9">
        <v>17.786665196926201</v>
      </c>
      <c r="P9">
        <v>5.6010421905317402E-2</v>
      </c>
      <c r="Q9">
        <v>74.5</v>
      </c>
      <c r="R9">
        <v>3.0087431160844901E-2</v>
      </c>
      <c r="S9">
        <v>74.547031917279895</v>
      </c>
      <c r="T9">
        <v>92.138314192148897</v>
      </c>
      <c r="U9">
        <v>5.2796072108705697E-2</v>
      </c>
    </row>
    <row r="10" spans="1:21" x14ac:dyDescent="0.25">
      <c r="C10" s="17"/>
      <c r="D10" s="18">
        <f>SUM(D6:D9)</f>
        <v>142</v>
      </c>
      <c r="E10" s="17"/>
      <c r="F10" s="17"/>
      <c r="G10" s="17"/>
      <c r="H10" s="17"/>
      <c r="I10" s="17"/>
      <c r="L10" s="33">
        <v>1</v>
      </c>
      <c r="M10" s="33">
        <v>501</v>
      </c>
      <c r="N10">
        <v>60</v>
      </c>
      <c r="O10">
        <v>19.1732358762793</v>
      </c>
      <c r="P10">
        <v>6.5927189633771296E-2</v>
      </c>
      <c r="Q10">
        <v>74.547031917279895</v>
      </c>
      <c r="R10">
        <v>4.1839611824497698E-2</v>
      </c>
      <c r="S10">
        <v>74.588871529104395</v>
      </c>
      <c r="T10">
        <v>92.181772254802894</v>
      </c>
      <c r="U10">
        <v>6.2939046968886594E-2</v>
      </c>
    </row>
    <row r="11" spans="1:21" x14ac:dyDescent="0.25">
      <c r="F11" s="1">
        <f>SUM(F5:F9)</f>
        <v>7.885022734744795</v>
      </c>
      <c r="L11" s="33">
        <v>1</v>
      </c>
      <c r="M11" s="33">
        <v>520</v>
      </c>
      <c r="N11">
        <v>65</v>
      </c>
      <c r="O11">
        <v>19.8261325321314</v>
      </c>
      <c r="P11">
        <v>7.2762135757529406E-2</v>
      </c>
      <c r="Q11">
        <v>74.588871529104395</v>
      </c>
      <c r="R11">
        <v>2.3287480964386501E-2</v>
      </c>
      <c r="S11">
        <v>74.612159010068694</v>
      </c>
      <c r="T11">
        <v>92.292159289060294</v>
      </c>
      <c r="U11">
        <v>6.9878599294909E-2</v>
      </c>
    </row>
    <row r="12" spans="1:21" x14ac:dyDescent="0.25">
      <c r="L12" s="33">
        <v>1</v>
      </c>
      <c r="M12" s="33">
        <v>215</v>
      </c>
      <c r="N12">
        <v>15</v>
      </c>
      <c r="O12">
        <v>18.329507803949699</v>
      </c>
      <c r="P12">
        <v>5.9850259526967799E-2</v>
      </c>
      <c r="Q12">
        <v>74.612159010068694</v>
      </c>
      <c r="R12">
        <v>4.0914381531403303E-2</v>
      </c>
      <c r="S12">
        <v>74.653073391600103</v>
      </c>
      <c r="T12">
        <v>92.588802578324902</v>
      </c>
      <c r="U12">
        <v>5.6618932957810598E-2</v>
      </c>
    </row>
    <row r="13" spans="1:21" x14ac:dyDescent="0.25">
      <c r="L13" s="33">
        <v>1</v>
      </c>
      <c r="M13" s="33">
        <v>905</v>
      </c>
      <c r="N13">
        <v>141</v>
      </c>
      <c r="O13">
        <v>18.778693034970701</v>
      </c>
      <c r="P13">
        <v>6.3863750496128593E-2</v>
      </c>
      <c r="Q13">
        <v>74.653073391600103</v>
      </c>
      <c r="R13">
        <v>5.6926608399937698E-2</v>
      </c>
      <c r="S13">
        <v>74.709999999999994</v>
      </c>
      <c r="T13">
        <v>92.9928237312281</v>
      </c>
      <c r="U13">
        <v>6.06027915908601E-2</v>
      </c>
    </row>
    <row r="14" spans="1:21" x14ac:dyDescent="0.25">
      <c r="L14" s="33">
        <v>1</v>
      </c>
      <c r="M14" s="33">
        <v>811</v>
      </c>
      <c r="N14">
        <v>121</v>
      </c>
      <c r="O14">
        <v>16.775253060436999</v>
      </c>
      <c r="P14">
        <v>4.9126434525275202E-2</v>
      </c>
      <c r="Q14">
        <v>74.709999999999994</v>
      </c>
      <c r="R14">
        <v>2.7936623810483299E-2</v>
      </c>
      <c r="S14">
        <v>75.344694685674796</v>
      </c>
      <c r="T14">
        <v>93.015900558869504</v>
      </c>
      <c r="U14">
        <v>4.57918184234129E-2</v>
      </c>
    </row>
    <row r="15" spans="1:21" x14ac:dyDescent="0.25">
      <c r="L15" s="33">
        <v>1</v>
      </c>
      <c r="M15" s="33">
        <v>299</v>
      </c>
      <c r="N15">
        <v>29</v>
      </c>
      <c r="O15">
        <v>14.468823129495499</v>
      </c>
      <c r="P15">
        <v>4.0974676657935798E-2</v>
      </c>
      <c r="Q15">
        <v>75.344694685674796</v>
      </c>
      <c r="R15">
        <v>4.6848282410291403E-2</v>
      </c>
      <c r="S15">
        <v>75.391542968085105</v>
      </c>
      <c r="T15">
        <v>93.039762921606894</v>
      </c>
      <c r="U15">
        <v>3.7254510529489297E-2</v>
      </c>
    </row>
    <row r="16" spans="1:21" x14ac:dyDescent="0.25">
      <c r="L16" s="33">
        <v>1</v>
      </c>
      <c r="M16" s="33">
        <v>264</v>
      </c>
      <c r="N16">
        <v>23</v>
      </c>
      <c r="O16">
        <v>17.093146609791098</v>
      </c>
      <c r="P16">
        <v>5.0480773873878698E-2</v>
      </c>
      <c r="Q16">
        <v>75.391542968085105</v>
      </c>
      <c r="R16">
        <v>2.43695773012312E-2</v>
      </c>
      <c r="S16">
        <v>75.415912545386206</v>
      </c>
      <c r="T16">
        <v>93.137703347012007</v>
      </c>
      <c r="U16">
        <v>4.71866029465993E-2</v>
      </c>
    </row>
    <row r="17" spans="12:21" x14ac:dyDescent="0.25">
      <c r="L17" s="33">
        <v>1</v>
      </c>
      <c r="M17" s="33">
        <v>669</v>
      </c>
      <c r="N17">
        <v>88</v>
      </c>
      <c r="O17">
        <v>17.412648849553399</v>
      </c>
      <c r="P17">
        <v>5.1881835273528701E-2</v>
      </c>
      <c r="Q17">
        <v>75.415912545386206</v>
      </c>
      <c r="R17">
        <v>4.6323439685138801E-2</v>
      </c>
      <c r="S17">
        <v>75.462235985071302</v>
      </c>
      <c r="T17">
        <v>93.160150390877504</v>
      </c>
      <c r="U17">
        <v>4.8646907252508101E-2</v>
      </c>
    </row>
    <row r="18" spans="12:21" x14ac:dyDescent="0.25">
      <c r="L18" s="33">
        <v>1</v>
      </c>
      <c r="M18" s="33">
        <v>898</v>
      </c>
      <c r="N18">
        <v>139</v>
      </c>
      <c r="O18">
        <v>17.736157191527901</v>
      </c>
      <c r="P18">
        <v>5.3582017112338801E-2</v>
      </c>
      <c r="Q18">
        <v>75.462235985071302</v>
      </c>
      <c r="R18">
        <v>3.03124066098652E-2</v>
      </c>
      <c r="S18">
        <v>75.492548391681098</v>
      </c>
      <c r="T18">
        <v>93.260640109247703</v>
      </c>
      <c r="U18">
        <v>5.03752564336001E-2</v>
      </c>
    </row>
    <row r="19" spans="12:21" x14ac:dyDescent="0.25">
      <c r="L19" s="33">
        <v>1</v>
      </c>
      <c r="M19" s="33">
        <v>216</v>
      </c>
      <c r="N19">
        <v>16</v>
      </c>
      <c r="O19">
        <v>18.5043497105741</v>
      </c>
      <c r="P19">
        <v>5.8236663366669203E-2</v>
      </c>
      <c r="Q19">
        <v>75.492548391681098</v>
      </c>
      <c r="R19">
        <v>5.4825258093864702E-2</v>
      </c>
      <c r="S19">
        <v>75.547373649774997</v>
      </c>
      <c r="T19">
        <v>93.464443709718495</v>
      </c>
      <c r="U19">
        <v>5.5100873440225198E-2</v>
      </c>
    </row>
    <row r="20" spans="12:21" x14ac:dyDescent="0.25">
      <c r="L20" s="33">
        <v>1</v>
      </c>
      <c r="M20" s="33">
        <v>175</v>
      </c>
      <c r="N20">
        <v>9</v>
      </c>
      <c r="O20">
        <v>17.516709133286099</v>
      </c>
      <c r="P20">
        <v>5.2710592709335001E-2</v>
      </c>
      <c r="Q20">
        <v>75.547373649774997</v>
      </c>
      <c r="R20">
        <v>2.6468530395196001E-2</v>
      </c>
      <c r="S20">
        <v>75.573842180170104</v>
      </c>
      <c r="T20">
        <v>93.668748707076801</v>
      </c>
      <c r="U20">
        <v>4.9369881655626897E-2</v>
      </c>
    </row>
    <row r="21" spans="12:21" x14ac:dyDescent="0.25">
      <c r="L21" s="33">
        <v>1</v>
      </c>
      <c r="M21" s="33">
        <v>287</v>
      </c>
      <c r="N21">
        <v>28</v>
      </c>
      <c r="O21">
        <v>17.6685500738851</v>
      </c>
      <c r="P21">
        <v>5.3601775631891703E-2</v>
      </c>
      <c r="Q21">
        <v>75.573842180170104</v>
      </c>
      <c r="R21">
        <v>3.5115519652709801E-2</v>
      </c>
      <c r="S21">
        <v>75.608957699822696</v>
      </c>
      <c r="T21">
        <v>93.819737448245704</v>
      </c>
      <c r="U21">
        <v>5.0249395391940899E-2</v>
      </c>
    </row>
    <row r="22" spans="12:21" x14ac:dyDescent="0.25">
      <c r="L22" s="33">
        <v>1</v>
      </c>
      <c r="M22" s="33">
        <v>208</v>
      </c>
      <c r="N22">
        <v>14</v>
      </c>
      <c r="O22">
        <v>16.9144409885334</v>
      </c>
      <c r="P22">
        <v>5.00493477390868E-2</v>
      </c>
      <c r="Q22">
        <v>75.608957699822696</v>
      </c>
      <c r="R22">
        <v>3.5160185154143798E-2</v>
      </c>
      <c r="S22">
        <v>75.644117884976794</v>
      </c>
      <c r="T22">
        <v>94.051699285343602</v>
      </c>
      <c r="U22">
        <v>4.6516107837905697E-2</v>
      </c>
    </row>
    <row r="23" spans="12:21" x14ac:dyDescent="0.25">
      <c r="L23" s="33">
        <v>1</v>
      </c>
      <c r="M23" s="33">
        <v>218</v>
      </c>
      <c r="N23">
        <v>18</v>
      </c>
      <c r="O23">
        <v>17.356902994766699</v>
      </c>
      <c r="P23">
        <v>5.2129431803149398E-2</v>
      </c>
      <c r="Q23">
        <v>75.644117884976794</v>
      </c>
      <c r="R23">
        <v>2.36527303065589E-2</v>
      </c>
      <c r="S23">
        <v>75.667770615283303</v>
      </c>
      <c r="T23">
        <v>94.078982698836896</v>
      </c>
      <c r="U23">
        <v>4.8666665133181797E-2</v>
      </c>
    </row>
    <row r="24" spans="12:21" x14ac:dyDescent="0.25">
      <c r="L24" s="33">
        <v>1</v>
      </c>
      <c r="M24" s="33">
        <v>419</v>
      </c>
      <c r="N24">
        <v>47</v>
      </c>
      <c r="O24">
        <v>16.2608628584291</v>
      </c>
      <c r="P24">
        <v>4.7254352106507698E-2</v>
      </c>
      <c r="Q24">
        <v>75.667770615283303</v>
      </c>
      <c r="R24">
        <v>4.2229384716647202E-2</v>
      </c>
      <c r="S24">
        <v>75.709999999999994</v>
      </c>
      <c r="T24">
        <v>94.2346299216685</v>
      </c>
      <c r="U24">
        <v>4.3575319209816998E-2</v>
      </c>
    </row>
    <row r="25" spans="12:21" x14ac:dyDescent="0.25">
      <c r="L25" s="33">
        <v>1</v>
      </c>
      <c r="M25" s="33">
        <v>199</v>
      </c>
      <c r="N25">
        <v>12</v>
      </c>
      <c r="O25">
        <v>18.6783082918767</v>
      </c>
      <c r="P25">
        <v>5.7585939689851998E-2</v>
      </c>
      <c r="Q25">
        <v>75.709999999999994</v>
      </c>
      <c r="R25">
        <v>4.1971659336029803E-2</v>
      </c>
      <c r="S25">
        <v>76.346621537313098</v>
      </c>
      <c r="T25">
        <v>94.569856405879705</v>
      </c>
      <c r="U25">
        <v>5.44378429251485E-2</v>
      </c>
    </row>
    <row r="26" spans="12:21" x14ac:dyDescent="0.25">
      <c r="L26" s="33">
        <v>1</v>
      </c>
      <c r="M26" s="33">
        <v>189</v>
      </c>
      <c r="N26">
        <v>11</v>
      </c>
      <c r="O26">
        <v>18.237970880964198</v>
      </c>
      <c r="P26">
        <v>5.5194252511362701E-2</v>
      </c>
      <c r="Q26">
        <v>76.346621537313098</v>
      </c>
      <c r="R26">
        <v>2.2862109135795599E-2</v>
      </c>
      <c r="S26">
        <v>76.369483646448899</v>
      </c>
      <c r="T26">
        <v>94.794833869856106</v>
      </c>
      <c r="U26">
        <v>5.1918556649787999E-2</v>
      </c>
    </row>
    <row r="27" spans="12:21" x14ac:dyDescent="0.25">
      <c r="L27" s="33">
        <v>1</v>
      </c>
      <c r="M27" s="33">
        <v>184</v>
      </c>
      <c r="N27">
        <v>10</v>
      </c>
      <c r="O27">
        <v>17.970978351571901</v>
      </c>
      <c r="P27">
        <v>5.3617767648682202E-2</v>
      </c>
      <c r="Q27">
        <v>76.369483646448899</v>
      </c>
      <c r="R27">
        <v>2.39267212494075E-2</v>
      </c>
      <c r="S27">
        <v>76.393410367698294</v>
      </c>
      <c r="T27">
        <v>94.807030098955295</v>
      </c>
      <c r="U27">
        <v>5.0307241942796399E-2</v>
      </c>
    </row>
    <row r="28" spans="12:21" x14ac:dyDescent="0.25">
      <c r="L28" s="33">
        <v>1</v>
      </c>
      <c r="M28" s="33">
        <v>224</v>
      </c>
      <c r="N28">
        <v>20</v>
      </c>
      <c r="O28">
        <v>18.239606655764302</v>
      </c>
      <c r="P28">
        <v>5.5025984995267702E-2</v>
      </c>
      <c r="Q28">
        <v>76.393410367698294</v>
      </c>
      <c r="R28">
        <v>2.8015534260970899E-2</v>
      </c>
      <c r="S28">
        <v>76.421425901959196</v>
      </c>
      <c r="T28">
        <v>94.819349154572706</v>
      </c>
      <c r="U28">
        <v>5.1764219157752797E-2</v>
      </c>
    </row>
    <row r="29" spans="12:21" x14ac:dyDescent="0.25">
      <c r="L29" s="33">
        <v>1</v>
      </c>
      <c r="M29" s="33">
        <v>173</v>
      </c>
      <c r="N29">
        <v>7</v>
      </c>
      <c r="O29">
        <v>17.326662971043</v>
      </c>
      <c r="P29">
        <v>5.0405777167945302E-2</v>
      </c>
      <c r="Q29">
        <v>76.421425901959196</v>
      </c>
      <c r="R29">
        <v>2.6897767414929202E-2</v>
      </c>
      <c r="S29">
        <v>76.448323669374105</v>
      </c>
      <c r="T29">
        <v>94.9714866476575</v>
      </c>
      <c r="U29">
        <v>4.6965533395460897E-2</v>
      </c>
    </row>
    <row r="30" spans="12:21" x14ac:dyDescent="0.25">
      <c r="L30" s="33">
        <v>1</v>
      </c>
      <c r="M30" s="33">
        <v>529</v>
      </c>
      <c r="N30">
        <v>69</v>
      </c>
      <c r="O30">
        <v>19.032294923544601</v>
      </c>
      <c r="P30">
        <v>6.0098995834056902E-2</v>
      </c>
      <c r="Q30">
        <v>76.448323669374105</v>
      </c>
      <c r="R30">
        <v>5.16763306258659E-2</v>
      </c>
      <c r="S30">
        <v>76.5</v>
      </c>
      <c r="T30">
        <v>95.019543809298</v>
      </c>
      <c r="U30">
        <v>5.6925488150365501E-2</v>
      </c>
    </row>
    <row r="31" spans="12:21" x14ac:dyDescent="0.25">
      <c r="L31" s="33">
        <v>1</v>
      </c>
      <c r="M31" s="33">
        <v>671</v>
      </c>
      <c r="N31">
        <v>89</v>
      </c>
      <c r="O31">
        <v>17.668128106939498</v>
      </c>
      <c r="P31">
        <v>5.1738059101199399E-2</v>
      </c>
      <c r="Q31">
        <v>76.5</v>
      </c>
      <c r="R31">
        <v>2.8945472863657101E-2</v>
      </c>
      <c r="S31">
        <v>76.556019803193095</v>
      </c>
      <c r="T31">
        <v>95.0154639114605</v>
      </c>
      <c r="U31">
        <v>4.8382098917527497E-2</v>
      </c>
    </row>
    <row r="32" spans="12:21" x14ac:dyDescent="0.25">
      <c r="L32" s="33">
        <v>1</v>
      </c>
      <c r="M32" s="33">
        <v>721</v>
      </c>
      <c r="N32">
        <v>102</v>
      </c>
      <c r="O32">
        <v>19.142680974659399</v>
      </c>
      <c r="P32">
        <v>6.0625680831951398E-2</v>
      </c>
      <c r="Q32">
        <v>76.556019803193095</v>
      </c>
      <c r="R32">
        <v>2.7918738699129801E-2</v>
      </c>
      <c r="S32">
        <v>76.583938541892195</v>
      </c>
      <c r="T32">
        <v>95.110580134085296</v>
      </c>
      <c r="U32">
        <v>5.7471057035648601E-2</v>
      </c>
    </row>
    <row r="33" spans="12:21" x14ac:dyDescent="0.25">
      <c r="L33" s="33">
        <v>1</v>
      </c>
      <c r="M33" s="33">
        <v>309</v>
      </c>
      <c r="N33">
        <v>31</v>
      </c>
      <c r="O33">
        <v>19.115579757965399</v>
      </c>
      <c r="P33">
        <v>6.0458625723563801E-2</v>
      </c>
      <c r="Q33">
        <v>76.583938541892195</v>
      </c>
      <c r="R33">
        <v>4.0887679171566903E-2</v>
      </c>
      <c r="S33">
        <v>76.624826221063699</v>
      </c>
      <c r="T33">
        <v>95.226252316365802</v>
      </c>
      <c r="U33">
        <v>5.7280418403912299E-2</v>
      </c>
    </row>
    <row r="34" spans="12:21" x14ac:dyDescent="0.25">
      <c r="L34" s="33">
        <v>1</v>
      </c>
      <c r="M34" s="33">
        <v>433</v>
      </c>
      <c r="N34">
        <v>49</v>
      </c>
      <c r="O34">
        <v>18.2580788537235</v>
      </c>
      <c r="P34">
        <v>5.5227945504125103E-2</v>
      </c>
      <c r="Q34">
        <v>76.624826221063699</v>
      </c>
      <c r="R34">
        <v>2.7772000206848502E-2</v>
      </c>
      <c r="S34">
        <v>76.652598221270395</v>
      </c>
      <c r="T34">
        <v>95.472184170407701</v>
      </c>
      <c r="U34">
        <v>5.1852550503519702E-2</v>
      </c>
    </row>
    <row r="35" spans="12:21" x14ac:dyDescent="0.25">
      <c r="L35" s="33">
        <v>1</v>
      </c>
      <c r="M35" s="33">
        <v>357</v>
      </c>
      <c r="N35">
        <v>37</v>
      </c>
      <c r="O35">
        <v>19.875504604138701</v>
      </c>
      <c r="P35">
        <v>6.7253696359577397E-2</v>
      </c>
      <c r="Q35">
        <v>76.652598221270395</v>
      </c>
      <c r="R35">
        <v>2.8094465457862199E-2</v>
      </c>
      <c r="S35">
        <v>76.680692686728307</v>
      </c>
      <c r="T35">
        <v>95.574756541329805</v>
      </c>
      <c r="U35">
        <v>6.4107211302193004E-2</v>
      </c>
    </row>
    <row r="36" spans="12:21" x14ac:dyDescent="0.25">
      <c r="L36" s="33">
        <v>1</v>
      </c>
      <c r="M36" s="33">
        <v>406</v>
      </c>
      <c r="N36">
        <v>43</v>
      </c>
      <c r="O36">
        <v>17.8911732545014</v>
      </c>
      <c r="P36">
        <v>5.3211088855390498E-2</v>
      </c>
      <c r="Q36">
        <v>76.680692686728307</v>
      </c>
      <c r="R36">
        <v>2.9307313271732201E-2</v>
      </c>
      <c r="S36">
        <v>76.709999999999994</v>
      </c>
      <c r="T36">
        <v>95.637842274930705</v>
      </c>
      <c r="U36">
        <v>4.9749485710354001E-2</v>
      </c>
    </row>
    <row r="37" spans="12:21" x14ac:dyDescent="0.25">
      <c r="L37">
        <v>2</v>
      </c>
      <c r="M37" s="34">
        <v>332</v>
      </c>
      <c r="N37">
        <v>34</v>
      </c>
      <c r="O37">
        <v>16.505961316498698</v>
      </c>
      <c r="P37">
        <v>5.8750367665799802E-2</v>
      </c>
      <c r="Q37">
        <v>73.540000000000006</v>
      </c>
      <c r="R37">
        <v>8.34034202410989E-3</v>
      </c>
      <c r="S37">
        <v>73.680030662340997</v>
      </c>
      <c r="T37">
        <v>95.647718279995004</v>
      </c>
      <c r="U37">
        <v>5.3584046417981999E-2</v>
      </c>
    </row>
    <row r="38" spans="12:21" x14ac:dyDescent="0.25">
      <c r="L38" s="34">
        <v>2</v>
      </c>
      <c r="M38" s="34">
        <v>602</v>
      </c>
      <c r="N38">
        <v>78</v>
      </c>
      <c r="O38">
        <v>18.126683932736299</v>
      </c>
      <c r="P38">
        <v>7.4035643998102502E-2</v>
      </c>
      <c r="Q38">
        <v>73.680030662340997</v>
      </c>
      <c r="R38">
        <v>2.9969337659021201E-2</v>
      </c>
      <c r="S38">
        <v>73.709999999999994</v>
      </c>
      <c r="T38">
        <v>95.674883305953898</v>
      </c>
      <c r="U38">
        <v>6.9326088948196002E-2</v>
      </c>
    </row>
    <row r="39" spans="12:21" x14ac:dyDescent="0.25">
      <c r="L39" s="34">
        <v>2</v>
      </c>
      <c r="M39" s="34">
        <v>714</v>
      </c>
      <c r="N39">
        <v>100</v>
      </c>
      <c r="O39">
        <v>18.079500043609901</v>
      </c>
      <c r="P39">
        <v>6.7851259153885804E-2</v>
      </c>
      <c r="Q39">
        <v>73.709999999999994</v>
      </c>
      <c r="R39">
        <v>2.7783396550619201E-2</v>
      </c>
      <c r="S39">
        <v>74.344197524029198</v>
      </c>
      <c r="T39">
        <v>95.700509453161501</v>
      </c>
      <c r="U39">
        <v>6.3384959630142804E-2</v>
      </c>
    </row>
    <row r="40" spans="12:21" x14ac:dyDescent="0.25">
      <c r="L40" s="34">
        <v>2</v>
      </c>
      <c r="M40" s="34">
        <v>879</v>
      </c>
      <c r="N40">
        <v>136</v>
      </c>
      <c r="O40">
        <v>19.103677189204902</v>
      </c>
      <c r="P40">
        <v>8.2672122464424097E-2</v>
      </c>
      <c r="Q40">
        <v>74.344197524029198</v>
      </c>
      <c r="R40">
        <v>3.0463564411368101E-2</v>
      </c>
      <c r="S40">
        <v>74.374661088440504</v>
      </c>
      <c r="T40">
        <v>95.881589448948603</v>
      </c>
      <c r="U40">
        <v>7.8574014934770994E-2</v>
      </c>
    </row>
    <row r="41" spans="12:21" x14ac:dyDescent="0.25">
      <c r="L41" s="34">
        <v>2</v>
      </c>
      <c r="M41" s="34">
        <v>796</v>
      </c>
      <c r="N41">
        <v>115</v>
      </c>
      <c r="O41">
        <v>16.1783227847923</v>
      </c>
      <c r="P41">
        <v>5.3930730356316597E-2</v>
      </c>
      <c r="Q41">
        <v>74.374661088440504</v>
      </c>
      <c r="R41">
        <v>3.9569016515152398E-2</v>
      </c>
      <c r="S41">
        <v>74.414230104955706</v>
      </c>
      <c r="T41">
        <v>96.040147951023201</v>
      </c>
      <c r="U41">
        <v>4.8919771298046297E-2</v>
      </c>
    </row>
    <row r="42" spans="12:21" x14ac:dyDescent="0.25">
      <c r="L42" s="34">
        <v>2</v>
      </c>
      <c r="M42" s="34">
        <v>750</v>
      </c>
      <c r="N42">
        <v>107</v>
      </c>
      <c r="O42">
        <v>16.0660935257578</v>
      </c>
      <c r="P42">
        <v>5.3246998471929201E-2</v>
      </c>
      <c r="Q42">
        <v>74.414230104955706</v>
      </c>
      <c r="R42">
        <v>2.7947254332448601E-2</v>
      </c>
      <c r="S42">
        <v>74.442177359288095</v>
      </c>
      <c r="T42">
        <v>96.078866282614698</v>
      </c>
      <c r="U42">
        <v>4.8206093746302803E-2</v>
      </c>
    </row>
    <row r="43" spans="12:21" x14ac:dyDescent="0.25">
      <c r="L43" s="34">
        <v>2</v>
      </c>
      <c r="M43" s="34">
        <v>799</v>
      </c>
      <c r="N43">
        <v>117</v>
      </c>
      <c r="O43">
        <v>18.116958176948</v>
      </c>
      <c r="P43">
        <v>6.8824437564302496E-2</v>
      </c>
      <c r="Q43">
        <v>74.442177359288095</v>
      </c>
      <c r="R43">
        <v>2.3740825834723998E-2</v>
      </c>
      <c r="S43">
        <v>74.465918185122703</v>
      </c>
      <c r="T43">
        <v>96.170384199500006</v>
      </c>
      <c r="U43">
        <v>6.4250675278275701E-2</v>
      </c>
    </row>
    <row r="44" spans="12:21" x14ac:dyDescent="0.25">
      <c r="L44" s="34">
        <v>2</v>
      </c>
      <c r="M44" s="34">
        <v>737</v>
      </c>
      <c r="N44">
        <v>105</v>
      </c>
      <c r="O44">
        <v>15.947606060605599</v>
      </c>
      <c r="P44">
        <v>5.2753331278203697E-2</v>
      </c>
      <c r="Q44">
        <v>74.465918185122703</v>
      </c>
      <c r="R44">
        <v>3.4081814877254903E-2</v>
      </c>
      <c r="S44">
        <v>74.5</v>
      </c>
      <c r="T44">
        <v>96.308535193314995</v>
      </c>
      <c r="U44">
        <v>4.7622854680237997E-2</v>
      </c>
    </row>
    <row r="45" spans="12:21" x14ac:dyDescent="0.25">
      <c r="L45" s="34">
        <v>2</v>
      </c>
      <c r="M45" s="34">
        <v>886</v>
      </c>
      <c r="N45">
        <v>137</v>
      </c>
      <c r="O45">
        <v>14.827705456206701</v>
      </c>
      <c r="P45">
        <v>4.7544872467380303E-2</v>
      </c>
      <c r="Q45">
        <v>74.5</v>
      </c>
      <c r="R45">
        <v>3.9796746554255899E-2</v>
      </c>
      <c r="S45">
        <v>74.577165948277198</v>
      </c>
      <c r="T45">
        <v>96.516884406679196</v>
      </c>
      <c r="U45">
        <v>4.2092902746004503E-2</v>
      </c>
    </row>
    <row r="46" spans="12:21" x14ac:dyDescent="0.25">
      <c r="L46" s="34">
        <v>2</v>
      </c>
      <c r="M46" s="34">
        <v>676</v>
      </c>
      <c r="N46">
        <v>91</v>
      </c>
      <c r="O46">
        <v>16.3489565180105</v>
      </c>
      <c r="P46">
        <v>5.5091734273466003E-2</v>
      </c>
      <c r="Q46">
        <v>74.577165948277198</v>
      </c>
      <c r="R46">
        <v>2.7006348241438299E-2</v>
      </c>
      <c r="S46">
        <v>74.604172296518598</v>
      </c>
      <c r="T46">
        <v>96.614298057337905</v>
      </c>
      <c r="U46">
        <v>4.9983451848245597E-2</v>
      </c>
    </row>
    <row r="47" spans="12:21" x14ac:dyDescent="0.25">
      <c r="L47" s="34">
        <v>2</v>
      </c>
      <c r="M47" s="34">
        <v>844</v>
      </c>
      <c r="N47">
        <v>129</v>
      </c>
      <c r="O47">
        <v>15.9010609280965</v>
      </c>
      <c r="P47">
        <v>5.2455214346428802E-2</v>
      </c>
      <c r="Q47">
        <v>74.604172296518598</v>
      </c>
      <c r="R47">
        <v>2.9788608029003599E-2</v>
      </c>
      <c r="S47">
        <v>74.633960904547607</v>
      </c>
      <c r="T47">
        <v>96.614623786393594</v>
      </c>
      <c r="U47">
        <v>4.7257369959477602E-2</v>
      </c>
    </row>
    <row r="48" spans="12:21" x14ac:dyDescent="0.25">
      <c r="L48" s="34">
        <v>2</v>
      </c>
      <c r="M48" s="34">
        <v>779</v>
      </c>
      <c r="N48">
        <v>112</v>
      </c>
      <c r="O48">
        <v>17.212153111238599</v>
      </c>
      <c r="P48">
        <v>6.0607310421607698E-2</v>
      </c>
      <c r="Q48">
        <v>74.633960904547607</v>
      </c>
      <c r="R48">
        <v>2.6672239727357799E-2</v>
      </c>
      <c r="S48">
        <v>74.660633144274897</v>
      </c>
      <c r="T48">
        <v>96.610905467511103</v>
      </c>
      <c r="U48">
        <v>5.5733669425601998E-2</v>
      </c>
    </row>
    <row r="49" spans="12:21" x14ac:dyDescent="0.25">
      <c r="L49" s="34">
        <v>2</v>
      </c>
      <c r="M49" s="34">
        <v>801</v>
      </c>
      <c r="N49">
        <v>119</v>
      </c>
      <c r="O49">
        <v>17.016328129383702</v>
      </c>
      <c r="P49">
        <v>5.9362772355457102E-2</v>
      </c>
      <c r="Q49">
        <v>74.660633144274897</v>
      </c>
      <c r="R49">
        <v>2.47169070061517E-2</v>
      </c>
      <c r="S49">
        <v>74.685350051281006</v>
      </c>
      <c r="T49">
        <v>96.7575383968164</v>
      </c>
      <c r="U49">
        <v>5.4398869467133001E-2</v>
      </c>
    </row>
    <row r="50" spans="12:21" x14ac:dyDescent="0.25">
      <c r="L50" s="34">
        <v>2</v>
      </c>
      <c r="M50" s="34">
        <v>685</v>
      </c>
      <c r="N50">
        <v>93</v>
      </c>
      <c r="O50">
        <v>16.569021221668802</v>
      </c>
      <c r="P50">
        <v>5.6332620252202197E-2</v>
      </c>
      <c r="Q50">
        <v>74.685350051281006</v>
      </c>
      <c r="R50">
        <v>2.4649948718995101E-2</v>
      </c>
      <c r="S50">
        <v>74.709999999999994</v>
      </c>
      <c r="T50">
        <v>96.811247115316107</v>
      </c>
      <c r="U50">
        <v>5.1256001100438903E-2</v>
      </c>
    </row>
    <row r="51" spans="12:21" x14ac:dyDescent="0.25">
      <c r="L51" s="34">
        <v>2</v>
      </c>
      <c r="M51" s="34">
        <v>608</v>
      </c>
      <c r="N51">
        <v>79</v>
      </c>
      <c r="O51">
        <v>17.333136679464399</v>
      </c>
      <c r="P51">
        <v>5.8183724990370202E-2</v>
      </c>
      <c r="Q51">
        <v>74.709999999999994</v>
      </c>
      <c r="R51">
        <v>3.7002217779475897E-2</v>
      </c>
      <c r="S51">
        <v>75.352513836778002</v>
      </c>
      <c r="T51">
        <v>96.841628218983999</v>
      </c>
      <c r="U51">
        <v>5.3592559543580998E-2</v>
      </c>
    </row>
    <row r="52" spans="12:21" x14ac:dyDescent="0.25">
      <c r="L52" s="34">
        <v>2</v>
      </c>
      <c r="M52" s="34">
        <v>463</v>
      </c>
      <c r="N52">
        <v>55</v>
      </c>
      <c r="O52">
        <v>18.070167464606801</v>
      </c>
      <c r="P52">
        <v>6.4136485625010106E-2</v>
      </c>
      <c r="Q52">
        <v>75.352513836778002</v>
      </c>
      <c r="R52">
        <v>2.69924013090913E-2</v>
      </c>
      <c r="S52">
        <v>75.379506238087004</v>
      </c>
      <c r="T52">
        <v>97.019827465292906</v>
      </c>
      <c r="U52">
        <v>5.9652630546287298E-2</v>
      </c>
    </row>
    <row r="53" spans="12:21" x14ac:dyDescent="0.25">
      <c r="L53" s="34">
        <v>2</v>
      </c>
      <c r="M53" s="34">
        <v>523</v>
      </c>
      <c r="N53">
        <v>68</v>
      </c>
      <c r="O53">
        <v>17.876285341983699</v>
      </c>
      <c r="P53">
        <v>6.2582340582199206E-2</v>
      </c>
      <c r="Q53">
        <v>75.379506238087004</v>
      </c>
      <c r="R53">
        <v>2.5510195621197801E-2</v>
      </c>
      <c r="S53">
        <v>75.405016433708198</v>
      </c>
      <c r="T53">
        <v>97.115623270001706</v>
      </c>
      <c r="U53">
        <v>5.8030986522478303E-2</v>
      </c>
    </row>
    <row r="54" spans="12:21" x14ac:dyDescent="0.25">
      <c r="L54" s="34">
        <v>2</v>
      </c>
      <c r="M54" s="34">
        <v>147</v>
      </c>
      <c r="N54">
        <v>6</v>
      </c>
      <c r="O54">
        <v>18.088930785197501</v>
      </c>
      <c r="P54">
        <v>6.4097381787134006E-2</v>
      </c>
      <c r="Q54">
        <v>75.405016433708198</v>
      </c>
      <c r="R54">
        <v>4.4492378903373299E-2</v>
      </c>
      <c r="S54">
        <v>75.449508812611498</v>
      </c>
      <c r="T54">
        <v>97.113547762989</v>
      </c>
      <c r="U54">
        <v>5.9617843977621501E-2</v>
      </c>
    </row>
    <row r="55" spans="12:21" x14ac:dyDescent="0.25">
      <c r="L55" s="34">
        <v>2</v>
      </c>
      <c r="M55" s="34">
        <v>174</v>
      </c>
      <c r="N55">
        <v>8</v>
      </c>
      <c r="O55">
        <v>16.653676690533299</v>
      </c>
      <c r="P55">
        <v>5.3958555894683499E-2</v>
      </c>
      <c r="Q55">
        <v>75.449508812611498</v>
      </c>
      <c r="R55">
        <v>2.3125746748377599E-2</v>
      </c>
      <c r="S55">
        <v>75.472634559359804</v>
      </c>
      <c r="T55">
        <v>97.136163803357903</v>
      </c>
      <c r="U55">
        <v>4.9168540764596397E-2</v>
      </c>
    </row>
    <row r="56" spans="12:21" x14ac:dyDescent="0.25">
      <c r="L56" s="34">
        <v>2</v>
      </c>
      <c r="M56" s="34">
        <v>102</v>
      </c>
      <c r="N56">
        <v>4</v>
      </c>
      <c r="O56">
        <v>17.698207738708799</v>
      </c>
      <c r="P56">
        <v>6.0918258288163399E-2</v>
      </c>
      <c r="Q56">
        <v>75.472634559359804</v>
      </c>
      <c r="R56">
        <v>2.73654406401787E-2</v>
      </c>
      <c r="S56">
        <v>75.5</v>
      </c>
      <c r="T56">
        <v>97.250787909332601</v>
      </c>
      <c r="U56">
        <v>5.6320266509120198E-2</v>
      </c>
    </row>
    <row r="57" spans="12:21" x14ac:dyDescent="0.25">
      <c r="L57" s="34">
        <v>2</v>
      </c>
      <c r="M57" s="34">
        <v>284</v>
      </c>
      <c r="N57">
        <v>27</v>
      </c>
      <c r="O57">
        <v>17.013069577401701</v>
      </c>
      <c r="P57">
        <v>5.6285911183369897E-2</v>
      </c>
      <c r="Q57">
        <v>75.5</v>
      </c>
      <c r="R57">
        <v>3.4278767168740898E-2</v>
      </c>
      <c r="S57">
        <v>75.562150862531695</v>
      </c>
      <c r="T57">
        <v>97.458718159428102</v>
      </c>
      <c r="U57">
        <v>5.1492905562529098E-2</v>
      </c>
    </row>
    <row r="58" spans="12:21" x14ac:dyDescent="0.25">
      <c r="L58" s="34">
        <v>2</v>
      </c>
      <c r="M58" s="34">
        <v>217</v>
      </c>
      <c r="N58">
        <v>17</v>
      </c>
      <c r="O58">
        <v>17.145358154062301</v>
      </c>
      <c r="P58">
        <v>5.7086831649621E-2</v>
      </c>
      <c r="Q58">
        <v>75.562150862531695</v>
      </c>
      <c r="R58">
        <v>2.9270227046472499E-2</v>
      </c>
      <c r="S58">
        <v>75.591421089578105</v>
      </c>
      <c r="T58">
        <v>97.505273823430997</v>
      </c>
      <c r="U58">
        <v>5.2320337033305402E-2</v>
      </c>
    </row>
    <row r="59" spans="12:21" x14ac:dyDescent="0.25">
      <c r="L59" s="34">
        <v>2</v>
      </c>
      <c r="M59" s="34">
        <v>241</v>
      </c>
      <c r="N59">
        <v>21</v>
      </c>
      <c r="O59">
        <v>16.5634945983089</v>
      </c>
      <c r="P59">
        <v>5.3575377703685201E-2</v>
      </c>
      <c r="Q59">
        <v>75.591421089578105</v>
      </c>
      <c r="R59">
        <v>2.6333367687151998E-2</v>
      </c>
      <c r="S59">
        <v>75.617754457265306</v>
      </c>
      <c r="T59">
        <v>97.572131447767902</v>
      </c>
      <c r="U59">
        <v>4.8667080864917597E-2</v>
      </c>
    </row>
    <row r="60" spans="12:21" x14ac:dyDescent="0.25">
      <c r="L60" s="34">
        <v>2</v>
      </c>
      <c r="M60" s="34">
        <v>458</v>
      </c>
      <c r="N60">
        <v>53</v>
      </c>
      <c r="O60">
        <v>16.683931837403499</v>
      </c>
      <c r="P60">
        <v>5.4210180637144501E-2</v>
      </c>
      <c r="Q60">
        <v>75.617754457265306</v>
      </c>
      <c r="R60">
        <v>4.4021215516514098E-2</v>
      </c>
      <c r="S60">
        <v>75.6617756727818</v>
      </c>
      <c r="T60">
        <v>97.655260082532607</v>
      </c>
      <c r="U60">
        <v>4.9318100001068801E-2</v>
      </c>
    </row>
    <row r="61" spans="12:21" x14ac:dyDescent="0.25">
      <c r="L61" s="34">
        <v>2</v>
      </c>
      <c r="M61" s="34">
        <v>243</v>
      </c>
      <c r="N61">
        <v>22</v>
      </c>
      <c r="O61">
        <v>17.231266915625199</v>
      </c>
      <c r="P61">
        <v>5.7900716813472801E-2</v>
      </c>
      <c r="Q61">
        <v>75.6617756727818</v>
      </c>
      <c r="R61">
        <v>4.8224327218223499E-2</v>
      </c>
      <c r="S61">
        <v>75.709999999999994</v>
      </c>
      <c r="T61">
        <v>97.918223183006901</v>
      </c>
      <c r="U61">
        <v>5.3050377614207299E-2</v>
      </c>
    </row>
    <row r="62" spans="12:21" x14ac:dyDescent="0.25">
      <c r="L62" s="34">
        <v>2</v>
      </c>
      <c r="M62" s="34">
        <v>412</v>
      </c>
      <c r="N62">
        <v>44</v>
      </c>
      <c r="O62">
        <v>17.529593100239701</v>
      </c>
      <c r="P62">
        <v>5.6634666765574299E-2</v>
      </c>
      <c r="Q62">
        <v>75.709999999999994</v>
      </c>
      <c r="R62">
        <v>5.2582885274173999E-2</v>
      </c>
      <c r="S62">
        <v>76.338834586781402</v>
      </c>
      <c r="T62">
        <v>97.886458221742203</v>
      </c>
      <c r="U62">
        <v>5.21665440068209E-2</v>
      </c>
    </row>
    <row r="63" spans="12:21" x14ac:dyDescent="0.25">
      <c r="L63" s="34">
        <v>2</v>
      </c>
      <c r="M63" s="34">
        <v>586</v>
      </c>
      <c r="N63">
        <v>75</v>
      </c>
      <c r="O63">
        <v>17.014005963427898</v>
      </c>
      <c r="P63">
        <v>5.33930474252471E-2</v>
      </c>
      <c r="Q63">
        <v>76.338834586781402</v>
      </c>
      <c r="R63">
        <v>3.0496023205294601E-2</v>
      </c>
      <c r="S63">
        <v>76.369330609986704</v>
      </c>
      <c r="T63">
        <v>97.860413895425296</v>
      </c>
      <c r="U63">
        <v>4.8845819240031702E-2</v>
      </c>
    </row>
    <row r="64" spans="12:21" x14ac:dyDescent="0.25">
      <c r="L64" s="34">
        <v>2</v>
      </c>
      <c r="M64" s="34">
        <v>656</v>
      </c>
      <c r="N64">
        <v>84</v>
      </c>
      <c r="O64">
        <v>15.678921291246301</v>
      </c>
      <c r="P64">
        <v>4.6998796733250997E-2</v>
      </c>
      <c r="Q64">
        <v>76.369330609986704</v>
      </c>
      <c r="R64">
        <v>2.4371179802147602E-2</v>
      </c>
      <c r="S64">
        <v>76.393701789788807</v>
      </c>
      <c r="T64">
        <v>97.834081074002199</v>
      </c>
      <c r="U64">
        <v>4.2194555965518701E-2</v>
      </c>
    </row>
    <row r="65" spans="12:21" x14ac:dyDescent="0.25">
      <c r="L65" s="34">
        <v>2</v>
      </c>
      <c r="M65" s="34">
        <v>691</v>
      </c>
      <c r="N65">
        <v>94</v>
      </c>
      <c r="O65">
        <v>18.022705271402</v>
      </c>
      <c r="P65">
        <v>5.9152889745713297E-2</v>
      </c>
      <c r="Q65">
        <v>76.393701789788807</v>
      </c>
      <c r="R65">
        <v>2.4630460594654902E-2</v>
      </c>
      <c r="S65">
        <v>76.418332250383401</v>
      </c>
      <c r="T65">
        <v>97.696688178240294</v>
      </c>
      <c r="U65">
        <v>5.4889115802396499E-2</v>
      </c>
    </row>
    <row r="66" spans="12:21" x14ac:dyDescent="0.25">
      <c r="L66" s="34">
        <v>2</v>
      </c>
      <c r="M66" s="34">
        <v>328</v>
      </c>
      <c r="N66">
        <v>33</v>
      </c>
      <c r="O66">
        <v>18.4751964682136</v>
      </c>
      <c r="P66">
        <v>6.19085232702343E-2</v>
      </c>
      <c r="Q66">
        <v>76.418332250383401</v>
      </c>
      <c r="R66">
        <v>3.4207436408176702E-2</v>
      </c>
      <c r="S66">
        <v>76.452539686791596</v>
      </c>
      <c r="T66">
        <v>97.512791280707404</v>
      </c>
      <c r="U66">
        <v>5.7810958124016799E-2</v>
      </c>
    </row>
    <row r="67" spans="12:21" x14ac:dyDescent="0.25">
      <c r="L67" s="34">
        <v>2</v>
      </c>
      <c r="M67" s="34">
        <v>793</v>
      </c>
      <c r="N67">
        <v>114</v>
      </c>
      <c r="O67">
        <v>19.188361790689299</v>
      </c>
      <c r="P67">
        <v>6.7403708013628105E-2</v>
      </c>
      <c r="Q67">
        <v>76.452539686791596</v>
      </c>
      <c r="R67">
        <v>4.7460313208425101E-2</v>
      </c>
      <c r="S67">
        <v>76.5</v>
      </c>
      <c r="T67">
        <v>97.325565842825497</v>
      </c>
      <c r="U67">
        <v>6.3537442628042604E-2</v>
      </c>
    </row>
    <row r="68" spans="12:21" x14ac:dyDescent="0.25">
      <c r="L68" s="34">
        <v>2</v>
      </c>
      <c r="M68" s="34">
        <v>831</v>
      </c>
      <c r="N68">
        <v>125</v>
      </c>
      <c r="O68">
        <v>17.630648630120199</v>
      </c>
      <c r="P68">
        <v>5.4799292354742297E-2</v>
      </c>
      <c r="Q68">
        <v>76.5</v>
      </c>
      <c r="R68">
        <v>3.7025906314704399E-2</v>
      </c>
      <c r="S68">
        <v>76.542577638217793</v>
      </c>
      <c r="T68">
        <v>97.075866484112098</v>
      </c>
      <c r="U68">
        <v>5.0733200234955297E-2</v>
      </c>
    </row>
    <row r="69" spans="12:21" x14ac:dyDescent="0.25">
      <c r="L69" s="34">
        <v>2</v>
      </c>
      <c r="M69" s="34">
        <v>804</v>
      </c>
      <c r="N69">
        <v>120</v>
      </c>
      <c r="O69">
        <v>20.075438214972799</v>
      </c>
      <c r="P69">
        <v>7.5627317521842499E-2</v>
      </c>
      <c r="Q69">
        <v>76.542577638217793</v>
      </c>
      <c r="R69">
        <v>2.6848207049064401E-2</v>
      </c>
      <c r="S69">
        <v>76.569425845266807</v>
      </c>
      <c r="T69">
        <v>96.933844273469603</v>
      </c>
      <c r="U69">
        <v>7.2134065837740097E-2</v>
      </c>
    </row>
    <row r="70" spans="12:21" x14ac:dyDescent="0.25">
      <c r="L70" s="34">
        <v>2</v>
      </c>
      <c r="M70" s="34">
        <v>414</v>
      </c>
      <c r="N70">
        <v>45</v>
      </c>
      <c r="O70">
        <v>18.182420814726498</v>
      </c>
      <c r="P70">
        <v>5.7425017190029799E-2</v>
      </c>
      <c r="Q70">
        <v>76.569425845266807</v>
      </c>
      <c r="R70">
        <v>3.7458391811700499E-2</v>
      </c>
      <c r="S70">
        <v>76.606884237078404</v>
      </c>
      <c r="T70">
        <v>96.815006743001106</v>
      </c>
      <c r="U70">
        <v>5.3577627666117997E-2</v>
      </c>
    </row>
    <row r="71" spans="12:21" x14ac:dyDescent="0.25">
      <c r="L71" s="34">
        <v>2</v>
      </c>
      <c r="M71" s="34">
        <v>479</v>
      </c>
      <c r="N71">
        <v>59</v>
      </c>
      <c r="O71">
        <v>17.524480524022099</v>
      </c>
      <c r="P71">
        <v>5.3315925985688802E-2</v>
      </c>
      <c r="Q71">
        <v>76.606884237078404</v>
      </c>
      <c r="R71">
        <v>2.87787074910093E-2</v>
      </c>
      <c r="S71">
        <v>76.635662944569404</v>
      </c>
      <c r="T71">
        <v>96.778891837544606</v>
      </c>
      <c r="U71">
        <v>4.9377123117133603E-2</v>
      </c>
    </row>
    <row r="72" spans="12:21" x14ac:dyDescent="0.25">
      <c r="L72" s="34">
        <v>2</v>
      </c>
      <c r="M72" s="34">
        <v>207</v>
      </c>
      <c r="N72">
        <v>13</v>
      </c>
      <c r="O72">
        <v>17.270112457192798</v>
      </c>
      <c r="P72">
        <v>5.19093148484654E-2</v>
      </c>
      <c r="Q72">
        <v>76.635662944569404</v>
      </c>
      <c r="R72">
        <v>4.04815272502154E-2</v>
      </c>
      <c r="S72">
        <v>76.676144471819597</v>
      </c>
      <c r="T72">
        <v>96.831698431424698</v>
      </c>
      <c r="U72">
        <v>4.7927993674031999E-2</v>
      </c>
    </row>
    <row r="73" spans="12:21" x14ac:dyDescent="0.25">
      <c r="L73" s="34">
        <v>2</v>
      </c>
      <c r="M73" s="34">
        <v>47</v>
      </c>
      <c r="N73">
        <v>2</v>
      </c>
      <c r="O73">
        <v>18.515089786456699</v>
      </c>
      <c r="P73">
        <v>5.92207785426326E-2</v>
      </c>
      <c r="Q73">
        <v>76.676144471819597</v>
      </c>
      <c r="R73">
        <v>3.3855528180433803E-2</v>
      </c>
      <c r="S73">
        <v>76.709999999999994</v>
      </c>
      <c r="T73">
        <v>96.853179361716798</v>
      </c>
      <c r="U73">
        <v>5.5461727863938701E-2</v>
      </c>
    </row>
    <row r="74" spans="12:21" x14ac:dyDescent="0.25">
      <c r="L74">
        <v>3</v>
      </c>
      <c r="M74" s="35">
        <v>220</v>
      </c>
      <c r="N74">
        <v>19</v>
      </c>
      <c r="O74">
        <v>15.8849914339861</v>
      </c>
      <c r="P74">
        <v>5.8064113132662402E-2</v>
      </c>
      <c r="Q74">
        <v>73.33</v>
      </c>
      <c r="R74">
        <v>1.31062517521726E-2</v>
      </c>
      <c r="S74">
        <v>73.460571989095897</v>
      </c>
      <c r="T74">
        <v>96.771713041415694</v>
      </c>
      <c r="U74">
        <v>5.2114866686131897E-2</v>
      </c>
    </row>
    <row r="75" spans="12:21" x14ac:dyDescent="0.25">
      <c r="L75" s="35">
        <v>3</v>
      </c>
      <c r="M75" s="35">
        <v>383</v>
      </c>
      <c r="N75">
        <v>40</v>
      </c>
      <c r="O75">
        <v>15.3488212012894</v>
      </c>
      <c r="P75">
        <v>5.4391669367678197E-2</v>
      </c>
      <c r="Q75">
        <v>73.460571989095897</v>
      </c>
      <c r="R75">
        <v>3.9428010904077999E-2</v>
      </c>
      <c r="S75">
        <v>73.5</v>
      </c>
      <c r="T75">
        <v>96.714905023194305</v>
      </c>
      <c r="U75">
        <v>4.8346219449357401E-2</v>
      </c>
    </row>
    <row r="76" spans="12:21" x14ac:dyDescent="0.25">
      <c r="L76" s="35">
        <v>3</v>
      </c>
      <c r="M76" s="35">
        <v>364</v>
      </c>
      <c r="N76">
        <v>38</v>
      </c>
      <c r="O76">
        <v>13.8388807000178</v>
      </c>
      <c r="P76">
        <v>4.6773190848001897E-2</v>
      </c>
      <c r="Q76">
        <v>73.5</v>
      </c>
      <c r="R76">
        <v>2.3748903624397501E-2</v>
      </c>
      <c r="S76">
        <v>73.541321220669104</v>
      </c>
      <c r="T76">
        <v>96.490163012515794</v>
      </c>
      <c r="U76">
        <v>4.0418751163488802E-2</v>
      </c>
    </row>
    <row r="77" spans="12:21" x14ac:dyDescent="0.25">
      <c r="L77" s="35">
        <v>3</v>
      </c>
      <c r="M77" s="35">
        <v>12</v>
      </c>
      <c r="N77">
        <v>1</v>
      </c>
      <c r="O77">
        <v>17.154854139233599</v>
      </c>
      <c r="P77">
        <v>6.6271172044733803E-2</v>
      </c>
      <c r="Q77">
        <v>73.541321220669104</v>
      </c>
      <c r="R77">
        <v>5.1346423222246397E-2</v>
      </c>
      <c r="S77">
        <v>73.592667643891303</v>
      </c>
      <c r="T77">
        <v>96.266259005161203</v>
      </c>
      <c r="U77">
        <v>6.0979170201917898E-2</v>
      </c>
    </row>
    <row r="78" spans="12:21" x14ac:dyDescent="0.25">
      <c r="L78" s="35">
        <v>3</v>
      </c>
      <c r="M78" s="35">
        <v>405</v>
      </c>
      <c r="N78">
        <v>42</v>
      </c>
      <c r="O78">
        <v>15.6614842005533</v>
      </c>
      <c r="P78">
        <v>5.4591767647238401E-2</v>
      </c>
      <c r="Q78">
        <v>73.592667643891303</v>
      </c>
      <c r="R78">
        <v>5.3576234586742599E-2</v>
      </c>
      <c r="S78">
        <v>73.646243878477904</v>
      </c>
      <c r="T78">
        <v>96.189021492213001</v>
      </c>
      <c r="U78">
        <v>4.8956911251577598E-2</v>
      </c>
    </row>
    <row r="79" spans="12:21" x14ac:dyDescent="0.25">
      <c r="L79" s="35">
        <v>3</v>
      </c>
      <c r="M79" s="35">
        <v>502</v>
      </c>
      <c r="N79">
        <v>61</v>
      </c>
      <c r="O79">
        <v>17.432824231583702</v>
      </c>
      <c r="P79">
        <v>6.8147030770275702E-2</v>
      </c>
      <c r="Q79">
        <v>73.646243878477904</v>
      </c>
      <c r="R79">
        <v>2.4374774946074099E-2</v>
      </c>
      <c r="S79">
        <v>73.670618653424</v>
      </c>
      <c r="T79">
        <v>96.166122891161095</v>
      </c>
      <c r="U79">
        <v>6.3013330390611397E-2</v>
      </c>
    </row>
    <row r="80" spans="12:21" x14ac:dyDescent="0.25">
      <c r="L80" s="35">
        <v>3</v>
      </c>
      <c r="M80" s="35">
        <v>469</v>
      </c>
      <c r="N80">
        <v>57</v>
      </c>
      <c r="O80">
        <v>17.530422646943101</v>
      </c>
      <c r="P80">
        <v>6.8503602211736195E-2</v>
      </c>
      <c r="Q80">
        <v>73.670618653424</v>
      </c>
      <c r="R80">
        <v>3.9381346576018599E-2</v>
      </c>
      <c r="S80">
        <v>73.709999999999994</v>
      </c>
      <c r="T80">
        <v>96.070441540378596</v>
      </c>
      <c r="U80">
        <v>6.3451302298418596E-2</v>
      </c>
    </row>
    <row r="81" spans="12:21" x14ac:dyDescent="0.25">
      <c r="L81" s="35">
        <v>3</v>
      </c>
      <c r="M81" s="35">
        <v>76</v>
      </c>
      <c r="N81">
        <v>3</v>
      </c>
      <c r="O81">
        <v>14.7948149706023</v>
      </c>
      <c r="P81">
        <v>4.7296593561223801E-2</v>
      </c>
      <c r="Q81">
        <v>73.709999999999994</v>
      </c>
      <c r="R81">
        <v>6.5019762319805205E-2</v>
      </c>
      <c r="S81">
        <v>74.385361895662797</v>
      </c>
      <c r="T81">
        <v>95.934209772067007</v>
      </c>
      <c r="U81">
        <v>4.1980889409251203E-2</v>
      </c>
    </row>
    <row r="82" spans="12:21" x14ac:dyDescent="0.25">
      <c r="L82" s="35">
        <v>3</v>
      </c>
      <c r="M82" s="35">
        <v>643</v>
      </c>
      <c r="N82">
        <v>82</v>
      </c>
      <c r="O82">
        <v>16.563433041099099</v>
      </c>
      <c r="P82">
        <v>5.5765460000758202E-2</v>
      </c>
      <c r="Q82">
        <v>74.385361895662797</v>
      </c>
      <c r="R82">
        <v>5.6191111489918497E-2</v>
      </c>
      <c r="S82">
        <v>74.441553007152706</v>
      </c>
      <c r="T82">
        <v>95.872809014903495</v>
      </c>
      <c r="U82">
        <v>5.0922953648768102E-2</v>
      </c>
    </row>
    <row r="83" spans="12:21" x14ac:dyDescent="0.25">
      <c r="L83" s="35">
        <v>3</v>
      </c>
      <c r="M83" s="35">
        <v>697</v>
      </c>
      <c r="N83">
        <v>96</v>
      </c>
      <c r="O83">
        <v>18.0046042256878</v>
      </c>
      <c r="P83">
        <v>6.6599909144605396E-2</v>
      </c>
      <c r="Q83">
        <v>74.441553007152706</v>
      </c>
      <c r="R83">
        <v>2.3877866143297101E-2</v>
      </c>
      <c r="S83">
        <v>74.465430873295901</v>
      </c>
      <c r="T83">
        <v>95.844673345376805</v>
      </c>
      <c r="U83">
        <v>6.2115744764272902E-2</v>
      </c>
    </row>
    <row r="84" spans="12:21" x14ac:dyDescent="0.25">
      <c r="L84" s="35">
        <v>3</v>
      </c>
      <c r="M84" s="35">
        <v>663</v>
      </c>
      <c r="N84">
        <v>87</v>
      </c>
      <c r="O84">
        <v>19.024790400707801</v>
      </c>
      <c r="P84">
        <v>7.8650001546574602E-2</v>
      </c>
      <c r="Q84">
        <v>74.465430873295901</v>
      </c>
      <c r="R84">
        <v>3.4569126704089098E-2</v>
      </c>
      <c r="S84">
        <v>74.5</v>
      </c>
      <c r="T84">
        <v>95.772456457161198</v>
      </c>
      <c r="U84">
        <v>7.4541822886249498E-2</v>
      </c>
    </row>
    <row r="85" spans="12:21" x14ac:dyDescent="0.25">
      <c r="L85" s="35">
        <v>3</v>
      </c>
      <c r="M85" s="35">
        <v>899</v>
      </c>
      <c r="N85">
        <v>140</v>
      </c>
      <c r="O85">
        <v>18.874044778486802</v>
      </c>
      <c r="P85">
        <v>7.5360023996589004E-2</v>
      </c>
      <c r="Q85">
        <v>74.5</v>
      </c>
      <c r="R85">
        <v>3.4004103668605602E-2</v>
      </c>
      <c r="S85">
        <v>74.548996317079002</v>
      </c>
      <c r="T85">
        <v>95.693311755551406</v>
      </c>
      <c r="U85">
        <v>7.1220708628836199E-2</v>
      </c>
    </row>
    <row r="86" spans="12:21" x14ac:dyDescent="0.25">
      <c r="L86" s="35">
        <v>3</v>
      </c>
      <c r="M86" s="35">
        <v>790</v>
      </c>
      <c r="N86">
        <v>113</v>
      </c>
      <c r="O86">
        <v>16.131492671241499</v>
      </c>
      <c r="P86">
        <v>5.2393441358587298E-2</v>
      </c>
      <c r="Q86">
        <v>74.548996317079002</v>
      </c>
      <c r="R86">
        <v>2.7283609212029099E-2</v>
      </c>
      <c r="S86">
        <v>74.576279926290994</v>
      </c>
      <c r="T86">
        <v>95.667130161219006</v>
      </c>
      <c r="U86">
        <v>4.7607480691347903E-2</v>
      </c>
    </row>
    <row r="87" spans="12:21" x14ac:dyDescent="0.25">
      <c r="L87" s="35">
        <v>3</v>
      </c>
      <c r="M87" s="35">
        <v>848</v>
      </c>
      <c r="N87">
        <v>133</v>
      </c>
      <c r="O87">
        <v>17.309036642318901</v>
      </c>
      <c r="P87">
        <v>5.9252258158909797E-2</v>
      </c>
      <c r="Q87">
        <v>74.576279926290994</v>
      </c>
      <c r="R87">
        <v>3.3241967879492497E-2</v>
      </c>
      <c r="S87">
        <v>74.609521894170399</v>
      </c>
      <c r="T87">
        <v>95.580718298735505</v>
      </c>
      <c r="U87">
        <v>5.4772717339450099E-2</v>
      </c>
    </row>
    <row r="88" spans="12:21" x14ac:dyDescent="0.25">
      <c r="L88" s="35">
        <v>3</v>
      </c>
      <c r="M88" s="35">
        <v>302</v>
      </c>
      <c r="N88">
        <v>30</v>
      </c>
      <c r="O88">
        <v>17.171074111091201</v>
      </c>
      <c r="P88">
        <v>5.7358414250495898E-2</v>
      </c>
      <c r="Q88">
        <v>74.609521894170399</v>
      </c>
      <c r="R88">
        <v>6.2199012252482699E-2</v>
      </c>
      <c r="S88">
        <v>74.671720906422905</v>
      </c>
      <c r="T88">
        <v>95.280755222119396</v>
      </c>
      <c r="U88">
        <v>5.2990327626380902E-2</v>
      </c>
    </row>
    <row r="89" spans="12:21" x14ac:dyDescent="0.25">
      <c r="L89" s="35">
        <v>3</v>
      </c>
      <c r="M89" s="35">
        <v>108</v>
      </c>
      <c r="N89">
        <v>5</v>
      </c>
      <c r="O89">
        <v>16.016661403934801</v>
      </c>
      <c r="P89">
        <v>5.0519876162637603E-2</v>
      </c>
      <c r="Q89">
        <v>74.671720906422905</v>
      </c>
      <c r="R89">
        <v>3.8279093577123398E-2</v>
      </c>
      <c r="S89">
        <v>74.709999999999994</v>
      </c>
      <c r="T89">
        <v>95.1247462108104</v>
      </c>
      <c r="U89">
        <v>4.5993251848961601E-2</v>
      </c>
    </row>
    <row r="90" spans="12:21" x14ac:dyDescent="0.25">
      <c r="L90" s="35">
        <v>3</v>
      </c>
      <c r="M90" s="35">
        <v>852</v>
      </c>
      <c r="N90">
        <v>134</v>
      </c>
      <c r="O90">
        <v>18.435292184484499</v>
      </c>
      <c r="P90">
        <v>6.24303712889814E-2</v>
      </c>
      <c r="Q90">
        <v>74.709999999999994</v>
      </c>
      <c r="R90">
        <v>6.1755020593040902E-2</v>
      </c>
      <c r="S90">
        <v>75.3505325536334</v>
      </c>
      <c r="T90">
        <v>95.133494092292906</v>
      </c>
      <c r="U90">
        <v>5.8666974585722301E-2</v>
      </c>
    </row>
    <row r="91" spans="12:21" x14ac:dyDescent="0.25">
      <c r="L91" s="35">
        <v>3</v>
      </c>
      <c r="M91" s="35">
        <v>847</v>
      </c>
      <c r="N91">
        <v>132</v>
      </c>
      <c r="O91">
        <v>18.806870988648399</v>
      </c>
      <c r="P91">
        <v>6.5123730362425303E-2</v>
      </c>
      <c r="Q91">
        <v>75.3505325536334</v>
      </c>
      <c r="R91">
        <v>2.7245874598788699E-2</v>
      </c>
      <c r="S91">
        <v>75.377778428232205</v>
      </c>
      <c r="T91">
        <v>95.031717828976099</v>
      </c>
      <c r="U91">
        <v>6.1479174444515401E-2</v>
      </c>
    </row>
    <row r="92" spans="12:21" x14ac:dyDescent="0.25">
      <c r="L92" s="35">
        <v>3</v>
      </c>
      <c r="M92" s="35">
        <v>718</v>
      </c>
      <c r="N92">
        <v>101</v>
      </c>
      <c r="O92">
        <v>18.514664000738101</v>
      </c>
      <c r="P92">
        <v>6.2013029246590599E-2</v>
      </c>
      <c r="Q92">
        <v>75.377778428232205</v>
      </c>
      <c r="R92">
        <v>3.2749080982255298E-2</v>
      </c>
      <c r="S92">
        <v>75.410527509214404</v>
      </c>
      <c r="T92">
        <v>94.851452699502602</v>
      </c>
      <c r="U92">
        <v>5.8382546112107199E-2</v>
      </c>
    </row>
    <row r="93" spans="12:21" x14ac:dyDescent="0.25">
      <c r="L93" s="35">
        <v>3</v>
      </c>
      <c r="M93" s="35">
        <v>557</v>
      </c>
      <c r="N93">
        <v>71</v>
      </c>
      <c r="O93">
        <v>16.321952758443299</v>
      </c>
      <c r="P93">
        <v>4.8999582495107101E-2</v>
      </c>
      <c r="Q93">
        <v>75.410527509214404</v>
      </c>
      <c r="R93">
        <v>3.2592914454443997E-2</v>
      </c>
      <c r="S93">
        <v>75.443120423668802</v>
      </c>
      <c r="T93">
        <v>94.809074642720901</v>
      </c>
      <c r="U93">
        <v>4.5004605146092398E-2</v>
      </c>
    </row>
    <row r="94" spans="12:21" x14ac:dyDescent="0.25">
      <c r="L94" s="35">
        <v>3</v>
      </c>
      <c r="M94" s="35">
        <v>657</v>
      </c>
      <c r="N94">
        <v>85</v>
      </c>
      <c r="O94">
        <v>18.868199954598101</v>
      </c>
      <c r="P94">
        <v>6.4140149913958305E-2</v>
      </c>
      <c r="Q94">
        <v>75.443120423668802</v>
      </c>
      <c r="R94">
        <v>3.0130290813610201E-2</v>
      </c>
      <c r="S94">
        <v>75.473250714482305</v>
      </c>
      <c r="T94">
        <v>94.708005667565402</v>
      </c>
      <c r="U94">
        <v>6.0646062398162601E-2</v>
      </c>
    </row>
    <row r="95" spans="12:21" x14ac:dyDescent="0.25">
      <c r="L95" s="35">
        <v>3</v>
      </c>
      <c r="M95" s="35">
        <v>585</v>
      </c>
      <c r="N95">
        <v>74</v>
      </c>
      <c r="O95">
        <v>19.871698446929098</v>
      </c>
      <c r="P95">
        <v>7.3947362019084403E-2</v>
      </c>
      <c r="Q95">
        <v>75.473250714482305</v>
      </c>
      <c r="R95">
        <v>2.6749285517662098E-2</v>
      </c>
      <c r="S95">
        <v>75.5</v>
      </c>
      <c r="T95">
        <v>94.615038840849607</v>
      </c>
      <c r="U95">
        <v>7.0706050277408797E-2</v>
      </c>
    </row>
    <row r="96" spans="12:21" x14ac:dyDescent="0.25">
      <c r="L96" s="35">
        <v>3</v>
      </c>
      <c r="M96" s="35">
        <v>373</v>
      </c>
      <c r="N96">
        <v>39</v>
      </c>
      <c r="O96">
        <v>17.168676418394199</v>
      </c>
      <c r="P96">
        <v>5.2320027146515298E-2</v>
      </c>
      <c r="Q96">
        <v>75.5</v>
      </c>
      <c r="R96">
        <v>3.0234965185947701E-2</v>
      </c>
      <c r="S96">
        <v>75.556806443729201</v>
      </c>
      <c r="T96">
        <v>94.583196469601106</v>
      </c>
      <c r="U96">
        <v>4.8608264531787099E-2</v>
      </c>
    </row>
    <row r="97" spans="12:21" x14ac:dyDescent="0.25">
      <c r="L97" s="35">
        <v>3</v>
      </c>
      <c r="M97" s="35">
        <v>684</v>
      </c>
      <c r="N97">
        <v>92</v>
      </c>
      <c r="O97">
        <v>16.648441727353401</v>
      </c>
      <c r="P97">
        <v>4.9704573071406299E-2</v>
      </c>
      <c r="Q97">
        <v>75.556806443729201</v>
      </c>
      <c r="R97">
        <v>3.62697870263856E-2</v>
      </c>
      <c r="S97">
        <v>75.5930762307555</v>
      </c>
      <c r="T97">
        <v>94.599280993019605</v>
      </c>
      <c r="U97">
        <v>4.5914135038735503E-2</v>
      </c>
    </row>
    <row r="98" spans="12:21" x14ac:dyDescent="0.25">
      <c r="L98" s="35">
        <v>3</v>
      </c>
      <c r="M98" s="35">
        <v>700</v>
      </c>
      <c r="N98">
        <v>97</v>
      </c>
      <c r="O98">
        <v>19.5492698528505</v>
      </c>
      <c r="P98">
        <v>6.8957208083199703E-2</v>
      </c>
      <c r="Q98">
        <v>75.5930762307555</v>
      </c>
      <c r="R98">
        <v>2.7197408431971999E-2</v>
      </c>
      <c r="S98">
        <v>75.620273639187403</v>
      </c>
      <c r="T98">
        <v>94.541777540027098</v>
      </c>
      <c r="U98">
        <v>6.5696680250906095E-2</v>
      </c>
    </row>
    <row r="99" spans="12:21" x14ac:dyDescent="0.25">
      <c r="L99" s="35">
        <v>3</v>
      </c>
      <c r="M99" s="35">
        <v>800</v>
      </c>
      <c r="N99">
        <v>118</v>
      </c>
      <c r="O99">
        <v>17.612458227979101</v>
      </c>
      <c r="P99">
        <v>5.4185890041496799E-2</v>
      </c>
      <c r="Q99">
        <v>75.620273639187403</v>
      </c>
      <c r="R99">
        <v>2.9386902883677402E-2</v>
      </c>
      <c r="S99">
        <v>75.649660542071004</v>
      </c>
      <c r="T99">
        <v>94.492489478001204</v>
      </c>
      <c r="U99">
        <v>5.0618845651863399E-2</v>
      </c>
    </row>
    <row r="100" spans="12:21" x14ac:dyDescent="0.25">
      <c r="L100" s="35">
        <v>3</v>
      </c>
      <c r="M100" s="35">
        <v>653</v>
      </c>
      <c r="N100">
        <v>83</v>
      </c>
      <c r="O100">
        <v>19.533947218532798</v>
      </c>
      <c r="P100">
        <v>6.7765302428070107E-2</v>
      </c>
      <c r="Q100">
        <v>75.649660542071004</v>
      </c>
      <c r="R100">
        <v>3.1009610496527E-2</v>
      </c>
      <c r="S100">
        <v>75.680670152567501</v>
      </c>
      <c r="T100">
        <v>94.363641673648701</v>
      </c>
      <c r="U100">
        <v>6.45715220803387E-2</v>
      </c>
    </row>
    <row r="101" spans="12:21" x14ac:dyDescent="0.25">
      <c r="L101" s="35">
        <v>3</v>
      </c>
      <c r="M101" s="35">
        <v>738</v>
      </c>
      <c r="N101">
        <v>106</v>
      </c>
      <c r="O101">
        <v>18.3743220458582</v>
      </c>
      <c r="P101">
        <v>5.8312906840074001E-2</v>
      </c>
      <c r="Q101">
        <v>75.680670152567501</v>
      </c>
      <c r="R101">
        <v>2.9329847432464699E-2</v>
      </c>
      <c r="S101">
        <v>75.709999999999994</v>
      </c>
      <c r="T101">
        <v>94.361014942196505</v>
      </c>
      <c r="U101">
        <v>5.49373758054119E-2</v>
      </c>
    </row>
    <row r="102" spans="12:21" x14ac:dyDescent="0.25">
      <c r="L102" s="35">
        <v>3</v>
      </c>
      <c r="M102" s="35">
        <v>766</v>
      </c>
      <c r="N102">
        <v>109</v>
      </c>
      <c r="O102">
        <v>20.093477844884799</v>
      </c>
      <c r="P102">
        <v>6.7574457713515307E-2</v>
      </c>
      <c r="Q102">
        <v>75.709999999999994</v>
      </c>
      <c r="R102">
        <v>3.8971941481016202E-2</v>
      </c>
      <c r="S102">
        <v>76.335637262570899</v>
      </c>
      <c r="T102">
        <v>94.121663384621897</v>
      </c>
      <c r="U102">
        <v>6.4764677799989498E-2</v>
      </c>
    </row>
    <row r="103" spans="12:21" x14ac:dyDescent="0.25">
      <c r="L103" s="35">
        <v>3</v>
      </c>
      <c r="M103" s="35">
        <v>337</v>
      </c>
      <c r="N103">
        <v>35</v>
      </c>
      <c r="O103">
        <v>17.7914735416742</v>
      </c>
      <c r="P103">
        <v>5.1517352826901397E-2</v>
      </c>
      <c r="Q103">
        <v>76.335637262570899</v>
      </c>
      <c r="R103">
        <v>5.2573200440669703E-2</v>
      </c>
      <c r="S103">
        <v>76.388210463011603</v>
      </c>
      <c r="T103">
        <v>93.973327759097799</v>
      </c>
      <c r="U103">
        <v>4.84422840557098E-2</v>
      </c>
    </row>
    <row r="104" spans="12:21" x14ac:dyDescent="0.25">
      <c r="L104" s="35">
        <v>3</v>
      </c>
      <c r="M104" s="35">
        <v>674</v>
      </c>
      <c r="N104">
        <v>90</v>
      </c>
      <c r="O104">
        <v>20.546040068168001</v>
      </c>
      <c r="P104">
        <v>7.0656316744481001E-2</v>
      </c>
      <c r="Q104">
        <v>76.388210463011603</v>
      </c>
      <c r="R104">
        <v>3.2090392080970503E-2</v>
      </c>
      <c r="S104">
        <v>76.420300855092506</v>
      </c>
      <c r="T104">
        <v>93.857078964765407</v>
      </c>
      <c r="U104">
        <v>6.8025084123246704E-2</v>
      </c>
    </row>
    <row r="105" spans="12:21" x14ac:dyDescent="0.25">
      <c r="L105" s="35">
        <v>3</v>
      </c>
      <c r="M105" s="35">
        <v>521</v>
      </c>
      <c r="N105">
        <v>66</v>
      </c>
      <c r="O105">
        <v>18.715975351616802</v>
      </c>
      <c r="P105">
        <v>5.59233236179155E-2</v>
      </c>
      <c r="Q105">
        <v>76.420300855092506</v>
      </c>
      <c r="R105">
        <v>3.0695152198894099E-2</v>
      </c>
      <c r="S105">
        <v>76.450996007291394</v>
      </c>
      <c r="T105">
        <v>93.770541613567005</v>
      </c>
      <c r="U105">
        <v>5.3058521919200602E-2</v>
      </c>
    </row>
    <row r="106" spans="12:21" x14ac:dyDescent="0.25">
      <c r="L106" s="35">
        <v>3</v>
      </c>
      <c r="M106" s="35">
        <v>818</v>
      </c>
      <c r="N106">
        <v>123</v>
      </c>
      <c r="O106">
        <v>20.6933016798761</v>
      </c>
      <c r="P106">
        <v>7.1039596173306893E-2</v>
      </c>
      <c r="Q106">
        <v>76.450996007291394</v>
      </c>
      <c r="R106">
        <v>4.9003992708609098E-2</v>
      </c>
      <c r="S106">
        <v>76.5</v>
      </c>
      <c r="T106">
        <v>93.698587622676499</v>
      </c>
      <c r="U106">
        <v>6.8497184257044999E-2</v>
      </c>
    </row>
    <row r="107" spans="12:21" x14ac:dyDescent="0.25">
      <c r="L107" s="35">
        <v>3</v>
      </c>
      <c r="M107" s="35">
        <v>636</v>
      </c>
      <c r="N107">
        <v>81</v>
      </c>
      <c r="O107">
        <v>19.2570175520937</v>
      </c>
      <c r="P107">
        <v>5.8619541278089903E-2</v>
      </c>
      <c r="Q107">
        <v>76.5</v>
      </c>
      <c r="R107">
        <v>3.6676190586121198E-2</v>
      </c>
      <c r="S107">
        <v>76.554218751865506</v>
      </c>
      <c r="T107">
        <v>93.659673315811006</v>
      </c>
      <c r="U107">
        <v>5.5894895457299101E-2</v>
      </c>
    </row>
    <row r="108" spans="12:21" x14ac:dyDescent="0.25">
      <c r="L108" s="35">
        <v>3</v>
      </c>
      <c r="M108" s="35">
        <v>775</v>
      </c>
      <c r="N108">
        <v>111</v>
      </c>
      <c r="O108">
        <v>19.379153759065002</v>
      </c>
      <c r="P108">
        <v>5.9218186926989297E-2</v>
      </c>
      <c r="Q108">
        <v>76.554218751865506</v>
      </c>
      <c r="R108">
        <v>2.94875961437976E-2</v>
      </c>
      <c r="S108">
        <v>76.583706348009301</v>
      </c>
      <c r="T108">
        <v>93.627791876411706</v>
      </c>
      <c r="U108">
        <v>5.6527340522389301E-2</v>
      </c>
    </row>
    <row r="109" spans="12:21" x14ac:dyDescent="0.25">
      <c r="L109" s="35">
        <v>3</v>
      </c>
      <c r="M109" s="35">
        <v>770</v>
      </c>
      <c r="N109">
        <v>110</v>
      </c>
      <c r="O109">
        <v>20.699959524771302</v>
      </c>
      <c r="P109">
        <v>6.9927558293296596E-2</v>
      </c>
      <c r="Q109">
        <v>76.583706348009301</v>
      </c>
      <c r="R109">
        <v>2.5349146875695901E-2</v>
      </c>
      <c r="S109">
        <v>76.609055494884899</v>
      </c>
      <c r="T109">
        <v>93.616672725373604</v>
      </c>
      <c r="U109">
        <v>6.7432233127780905E-2</v>
      </c>
    </row>
    <row r="110" spans="12:21" x14ac:dyDescent="0.25">
      <c r="L110" s="35">
        <v>3</v>
      </c>
      <c r="M110" s="35">
        <v>589</v>
      </c>
      <c r="N110">
        <v>76</v>
      </c>
      <c r="O110">
        <v>19.897326594357502</v>
      </c>
      <c r="P110">
        <v>6.2396446301756697E-2</v>
      </c>
      <c r="Q110">
        <v>76.609055494884899</v>
      </c>
      <c r="R110">
        <v>4.0196545272366803E-2</v>
      </c>
      <c r="S110">
        <v>76.649252040157194</v>
      </c>
      <c r="T110">
        <v>93.543084406460906</v>
      </c>
      <c r="U110">
        <v>5.9819069442701003E-2</v>
      </c>
    </row>
    <row r="111" spans="12:21" x14ac:dyDescent="0.25">
      <c r="L111" s="35">
        <v>3</v>
      </c>
      <c r="M111" s="35">
        <v>472</v>
      </c>
      <c r="N111">
        <v>58</v>
      </c>
      <c r="O111">
        <v>20.377309319154101</v>
      </c>
      <c r="P111">
        <v>6.60122794963698E-2</v>
      </c>
      <c r="Q111">
        <v>76.649252040157194</v>
      </c>
      <c r="R111">
        <v>2.9089352247272701E-2</v>
      </c>
      <c r="S111">
        <v>76.678341392404405</v>
      </c>
      <c r="T111">
        <v>93.496979029592694</v>
      </c>
      <c r="U111">
        <v>6.3521915790994907E-2</v>
      </c>
    </row>
    <row r="112" spans="12:21" x14ac:dyDescent="0.25">
      <c r="L112" s="35">
        <v>3</v>
      </c>
      <c r="M112" s="35">
        <v>522</v>
      </c>
      <c r="N112">
        <v>67</v>
      </c>
      <c r="O112">
        <v>20.157767199598901</v>
      </c>
      <c r="P112">
        <v>6.3910649706477599E-2</v>
      </c>
      <c r="Q112">
        <v>76.678341392404405</v>
      </c>
      <c r="R112">
        <v>3.1658607595570001E-2</v>
      </c>
      <c r="S112">
        <v>76.709999999999994</v>
      </c>
      <c r="T112">
        <v>93.475470957496697</v>
      </c>
      <c r="U112">
        <v>6.1404093624317202E-2</v>
      </c>
    </row>
    <row r="113" spans="12:21" x14ac:dyDescent="0.25">
      <c r="L113">
        <v>4</v>
      </c>
      <c r="M113" s="36">
        <v>660</v>
      </c>
      <c r="N113">
        <v>86</v>
      </c>
      <c r="O113">
        <v>18.792225910781799</v>
      </c>
      <c r="P113">
        <v>6.5977050543164203E-2</v>
      </c>
      <c r="Q113">
        <v>74.33</v>
      </c>
      <c r="R113">
        <v>3.0382674516400299E-2</v>
      </c>
      <c r="S113">
        <v>74.555632983668204</v>
      </c>
      <c r="T113">
        <v>93.360842927340599</v>
      </c>
      <c r="U113">
        <v>6.2544534936518903E-2</v>
      </c>
    </row>
    <row r="114" spans="12:21" x14ac:dyDescent="0.25">
      <c r="L114" s="36">
        <v>4</v>
      </c>
      <c r="M114" s="36">
        <v>704</v>
      </c>
      <c r="N114">
        <v>98</v>
      </c>
      <c r="O114">
        <v>14.5040175141961</v>
      </c>
      <c r="P114">
        <v>4.30524420932277E-2</v>
      </c>
      <c r="Q114">
        <v>74.555632983668204</v>
      </c>
      <c r="R114">
        <v>2.4460294465412001E-2</v>
      </c>
      <c r="S114">
        <v>74.580093278133603</v>
      </c>
      <c r="T114">
        <v>93.291348483861597</v>
      </c>
      <c r="U114">
        <v>3.8864395271556898E-2</v>
      </c>
    </row>
    <row r="115" spans="12:21" x14ac:dyDescent="0.25">
      <c r="L115" s="36">
        <v>4</v>
      </c>
      <c r="M115" s="36">
        <v>845</v>
      </c>
      <c r="N115">
        <v>130</v>
      </c>
      <c r="O115">
        <v>18.431813565764799</v>
      </c>
      <c r="P115">
        <v>6.2318121207791899E-2</v>
      </c>
      <c r="Q115">
        <v>74.580093278133603</v>
      </c>
      <c r="R115">
        <v>2.7432314774212201E-2</v>
      </c>
      <c r="S115">
        <v>74.607525592907706</v>
      </c>
      <c r="T115">
        <v>93.245949839910594</v>
      </c>
      <c r="U115">
        <v>5.8875871335874998E-2</v>
      </c>
    </row>
    <row r="116" spans="12:21" x14ac:dyDescent="0.25">
      <c r="L116" s="36">
        <v>4</v>
      </c>
      <c r="M116" s="36">
        <v>841</v>
      </c>
      <c r="N116">
        <v>128</v>
      </c>
      <c r="O116">
        <v>18.557661856207002</v>
      </c>
      <c r="P116">
        <v>6.2947825268139496E-2</v>
      </c>
      <c r="Q116">
        <v>74.607525592907706</v>
      </c>
      <c r="R116">
        <v>2.6658530329630802E-2</v>
      </c>
      <c r="S116">
        <v>74.634184123237304</v>
      </c>
      <c r="T116">
        <v>93.156911264463801</v>
      </c>
      <c r="U116">
        <v>5.9568684942276101E-2</v>
      </c>
    </row>
    <row r="117" spans="12:21" x14ac:dyDescent="0.25">
      <c r="L117" s="36">
        <v>4</v>
      </c>
      <c r="M117" s="36">
        <v>559</v>
      </c>
      <c r="N117">
        <v>72</v>
      </c>
      <c r="O117">
        <v>15.8729947269194</v>
      </c>
      <c r="P117">
        <v>4.7436020130911E-2</v>
      </c>
      <c r="Q117">
        <v>74.634184123237304</v>
      </c>
      <c r="R117">
        <v>3.5033785888202697E-2</v>
      </c>
      <c r="S117">
        <v>74.669217909125507</v>
      </c>
      <c r="T117">
        <v>93.037626657081304</v>
      </c>
      <c r="U117">
        <v>4.3648721952432398E-2</v>
      </c>
    </row>
    <row r="118" spans="12:21" x14ac:dyDescent="0.25">
      <c r="L118" s="36">
        <v>4</v>
      </c>
      <c r="M118" s="36">
        <v>396</v>
      </c>
      <c r="N118">
        <v>41</v>
      </c>
      <c r="O118">
        <v>18.578268674789001</v>
      </c>
      <c r="P118">
        <v>6.1767069466910199E-2</v>
      </c>
      <c r="Q118">
        <v>74.669217909125507</v>
      </c>
      <c r="R118">
        <v>4.0782090874457298E-2</v>
      </c>
      <c r="S118">
        <v>74.709999999999994</v>
      </c>
      <c r="T118">
        <v>92.782185877380101</v>
      </c>
      <c r="U118">
        <v>5.8536511390995902E-2</v>
      </c>
    </row>
    <row r="119" spans="12:21" x14ac:dyDescent="0.25">
      <c r="L119" s="36">
        <v>4</v>
      </c>
      <c r="M119" s="36">
        <v>356</v>
      </c>
      <c r="N119">
        <v>36</v>
      </c>
      <c r="O119">
        <v>19.6875308121523</v>
      </c>
      <c r="P119">
        <v>6.66737851779209E-2</v>
      </c>
      <c r="Q119">
        <v>74.709999999999994</v>
      </c>
      <c r="R119">
        <v>2.6044992307876699E-2</v>
      </c>
      <c r="S119">
        <v>75.330830440225895</v>
      </c>
      <c r="T119">
        <v>92.624956932792301</v>
      </c>
      <c r="U119">
        <v>6.3893935441834401E-2</v>
      </c>
    </row>
    <row r="120" spans="12:21" x14ac:dyDescent="0.25">
      <c r="L120" s="36">
        <v>4</v>
      </c>
      <c r="M120" s="36">
        <v>461</v>
      </c>
      <c r="N120">
        <v>54</v>
      </c>
      <c r="O120">
        <v>19.594046159689999</v>
      </c>
      <c r="P120">
        <v>6.5407549310472698E-2</v>
      </c>
      <c r="Q120">
        <v>75.330830440225895</v>
      </c>
      <c r="R120">
        <v>2.86976975611021E-2</v>
      </c>
      <c r="S120">
        <v>75.359528137786995</v>
      </c>
      <c r="T120">
        <v>92.534460930780597</v>
      </c>
      <c r="U120">
        <v>6.2646719936193501E-2</v>
      </c>
    </row>
    <row r="121" spans="12:21" x14ac:dyDescent="0.25">
      <c r="L121" s="36">
        <v>4</v>
      </c>
      <c r="M121" s="36">
        <v>693</v>
      </c>
      <c r="N121">
        <v>95</v>
      </c>
      <c r="O121">
        <v>19.692796738462601</v>
      </c>
      <c r="P121">
        <v>6.5767603972849698E-2</v>
      </c>
      <c r="Q121">
        <v>75.359528137786995</v>
      </c>
      <c r="R121">
        <v>3.4592167416110597E-2</v>
      </c>
      <c r="S121">
        <v>75.394120305203103</v>
      </c>
      <c r="T121">
        <v>92.434490862667204</v>
      </c>
      <c r="U121">
        <v>6.3060414543891205E-2</v>
      </c>
    </row>
    <row r="122" spans="12:21" x14ac:dyDescent="0.25">
      <c r="L122" s="36">
        <v>4</v>
      </c>
      <c r="M122" s="36">
        <v>561</v>
      </c>
      <c r="N122">
        <v>73</v>
      </c>
      <c r="O122">
        <v>18.275312489504898</v>
      </c>
      <c r="P122">
        <v>5.5483251080585397E-2</v>
      </c>
      <c r="Q122">
        <v>75.394120305203103</v>
      </c>
      <c r="R122">
        <v>2.92511369623699E-2</v>
      </c>
      <c r="S122">
        <v>75.423371442165404</v>
      </c>
      <c r="T122">
        <v>92.374629883089199</v>
      </c>
      <c r="U122">
        <v>5.2603243524809398E-2</v>
      </c>
    </row>
    <row r="123" spans="12:21" x14ac:dyDescent="0.25">
      <c r="L123" s="36">
        <v>4</v>
      </c>
      <c r="M123" s="36">
        <v>858</v>
      </c>
      <c r="N123">
        <v>135</v>
      </c>
      <c r="O123">
        <v>20.154849310063302</v>
      </c>
      <c r="P123">
        <v>6.9319050085400596E-2</v>
      </c>
      <c r="Q123">
        <v>75.423371442165404</v>
      </c>
      <c r="R123">
        <v>4.18303722207857E-2</v>
      </c>
      <c r="S123">
        <v>75.465201814386205</v>
      </c>
      <c r="T123">
        <v>92.338898840762596</v>
      </c>
      <c r="U123">
        <v>6.6731455316312999E-2</v>
      </c>
    </row>
    <row r="124" spans="12:21" x14ac:dyDescent="0.25">
      <c r="L124" s="36">
        <v>4</v>
      </c>
      <c r="M124" s="36">
        <v>709</v>
      </c>
      <c r="N124">
        <v>99</v>
      </c>
      <c r="O124">
        <v>19.919547721836899</v>
      </c>
      <c r="P124">
        <v>6.6759969176981293E-2</v>
      </c>
      <c r="Q124">
        <v>75.465201814386205</v>
      </c>
      <c r="R124">
        <v>3.4798185613799902E-2</v>
      </c>
      <c r="S124">
        <v>75.5</v>
      </c>
      <c r="T124">
        <v>92.314998238273105</v>
      </c>
      <c r="U124">
        <v>6.4157299282885993E-2</v>
      </c>
    </row>
    <row r="125" spans="12:21" x14ac:dyDescent="0.25">
      <c r="L125" s="36">
        <v>4</v>
      </c>
      <c r="M125" s="36">
        <v>827</v>
      </c>
      <c r="N125">
        <v>124</v>
      </c>
      <c r="O125">
        <v>18.275875033539101</v>
      </c>
      <c r="P125">
        <v>5.4681289094154803E-2</v>
      </c>
      <c r="Q125">
        <v>75.5</v>
      </c>
      <c r="R125">
        <v>2.69235611468298E-2</v>
      </c>
      <c r="S125">
        <v>75.557140234008401</v>
      </c>
      <c r="T125">
        <v>92.219021904036794</v>
      </c>
      <c r="U125">
        <v>5.1895882982110501E-2</v>
      </c>
    </row>
    <row r="126" spans="12:21" x14ac:dyDescent="0.25">
      <c r="L126" s="36">
        <v>4</v>
      </c>
      <c r="M126" s="36">
        <v>846</v>
      </c>
      <c r="N126">
        <v>131</v>
      </c>
      <c r="O126">
        <v>19.384667889286199</v>
      </c>
      <c r="P126">
        <v>6.15799679113056E-2</v>
      </c>
      <c r="Q126">
        <v>75.557140234008401</v>
      </c>
      <c r="R126">
        <v>2.39221607969449E-2</v>
      </c>
      <c r="S126">
        <v>75.581062394805301</v>
      </c>
      <c r="T126">
        <v>92.186613368177007</v>
      </c>
      <c r="U126">
        <v>5.8957622117689602E-2</v>
      </c>
    </row>
    <row r="127" spans="12:21" x14ac:dyDescent="0.25">
      <c r="L127" s="36">
        <v>4</v>
      </c>
      <c r="M127" s="36">
        <v>511</v>
      </c>
      <c r="N127">
        <v>63</v>
      </c>
      <c r="O127">
        <v>18.988830142199198</v>
      </c>
      <c r="P127">
        <v>5.8566060330302101E-2</v>
      </c>
      <c r="Q127">
        <v>75.581062394805301</v>
      </c>
      <c r="R127">
        <v>3.7980260439691299E-2</v>
      </c>
      <c r="S127">
        <v>75.619042655244996</v>
      </c>
      <c r="T127">
        <v>92.147217932267793</v>
      </c>
      <c r="U127">
        <v>5.5914922336546602E-2</v>
      </c>
    </row>
    <row r="128" spans="12:21" x14ac:dyDescent="0.25">
      <c r="L128" s="36">
        <v>4</v>
      </c>
      <c r="M128" s="36">
        <v>415</v>
      </c>
      <c r="N128">
        <v>46</v>
      </c>
      <c r="O128">
        <v>19.168427789724198</v>
      </c>
      <c r="P128">
        <v>5.9595623937124198E-2</v>
      </c>
      <c r="Q128">
        <v>75.619042655244996</v>
      </c>
      <c r="R128">
        <v>2.5316287487074599E-2</v>
      </c>
      <c r="S128">
        <v>75.644358942732097</v>
      </c>
      <c r="T128">
        <v>92.123022160684499</v>
      </c>
      <c r="U128">
        <v>5.6984695548653201E-2</v>
      </c>
    </row>
    <row r="129" spans="12:21" x14ac:dyDescent="0.25">
      <c r="L129" s="36">
        <v>4</v>
      </c>
      <c r="M129" s="36">
        <v>599</v>
      </c>
      <c r="N129">
        <v>77</v>
      </c>
      <c r="O129">
        <v>19.2197040734833</v>
      </c>
      <c r="P129">
        <v>5.9711732271343798E-2</v>
      </c>
      <c r="Q129">
        <v>75.644358942732097</v>
      </c>
      <c r="R129">
        <v>2.95405240330265E-2</v>
      </c>
      <c r="S129">
        <v>75.673899466764993</v>
      </c>
      <c r="T129">
        <v>92.085405156231403</v>
      </c>
      <c r="U129">
        <v>5.7126036787805902E-2</v>
      </c>
    </row>
    <row r="130" spans="12:21" x14ac:dyDescent="0.25">
      <c r="L130" s="36">
        <v>4</v>
      </c>
      <c r="M130" s="36">
        <v>447</v>
      </c>
      <c r="N130">
        <v>51</v>
      </c>
      <c r="O130">
        <v>19.4409746366746</v>
      </c>
      <c r="P130">
        <v>6.1080955856037199E-2</v>
      </c>
      <c r="Q130">
        <v>75.673899466764993</v>
      </c>
      <c r="R130">
        <v>3.6100533234936803E-2</v>
      </c>
      <c r="S130">
        <v>75.709999999999994</v>
      </c>
      <c r="T130">
        <v>92.088368463171406</v>
      </c>
      <c r="U130">
        <v>5.8535963219541999E-2</v>
      </c>
    </row>
    <row r="131" spans="12:21" x14ac:dyDescent="0.25">
      <c r="L131" s="36">
        <v>4</v>
      </c>
      <c r="M131" s="36">
        <v>764</v>
      </c>
      <c r="N131">
        <v>108</v>
      </c>
      <c r="O131">
        <v>20.685684928255299</v>
      </c>
      <c r="P131">
        <v>6.7269150979758094E-2</v>
      </c>
      <c r="Q131">
        <v>75.709999999999994</v>
      </c>
      <c r="R131">
        <v>3.4384488145251899E-2</v>
      </c>
      <c r="S131">
        <v>76.332368845286993</v>
      </c>
      <c r="T131">
        <v>92.072332901279097</v>
      </c>
      <c r="U131">
        <v>6.5079752841641303E-2</v>
      </c>
    </row>
    <row r="132" spans="12:21" x14ac:dyDescent="0.25">
      <c r="L132" s="36">
        <v>4</v>
      </c>
      <c r="M132" s="36">
        <v>797</v>
      </c>
      <c r="N132">
        <v>116</v>
      </c>
      <c r="O132">
        <v>20.585708552938002</v>
      </c>
      <c r="P132">
        <v>6.6156854026970205E-2</v>
      </c>
      <c r="Q132">
        <v>76.332368845286993</v>
      </c>
      <c r="R132">
        <v>2.57781234892396E-2</v>
      </c>
      <c r="S132">
        <v>76.358146968776197</v>
      </c>
      <c r="T132">
        <v>92.052061629689803</v>
      </c>
      <c r="U132">
        <v>6.3965345897072506E-2</v>
      </c>
    </row>
    <row r="133" spans="12:21" x14ac:dyDescent="0.25">
      <c r="L133" s="36">
        <v>4</v>
      </c>
      <c r="M133" s="36">
        <v>544</v>
      </c>
      <c r="N133">
        <v>70</v>
      </c>
      <c r="O133">
        <v>18.818907049209098</v>
      </c>
      <c r="P133">
        <v>5.3865480565322102E-2</v>
      </c>
      <c r="Q133">
        <v>76.358146968776197</v>
      </c>
      <c r="R133">
        <v>4.00196373016624E-2</v>
      </c>
      <c r="S133">
        <v>76.398166606077794</v>
      </c>
      <c r="T133">
        <v>91.921629674442698</v>
      </c>
      <c r="U133">
        <v>5.1517895065753397E-2</v>
      </c>
    </row>
    <row r="134" spans="12:21" x14ac:dyDescent="0.25">
      <c r="L134" s="36">
        <v>4</v>
      </c>
      <c r="M134" s="36">
        <v>457</v>
      </c>
      <c r="N134">
        <v>52</v>
      </c>
      <c r="O134">
        <v>21.121453310476198</v>
      </c>
      <c r="P134">
        <v>7.0163007485584003E-2</v>
      </c>
      <c r="Q134">
        <v>76.398166606077794</v>
      </c>
      <c r="R134">
        <v>2.74771110143654E-2</v>
      </c>
      <c r="S134">
        <v>76.4256437170922</v>
      </c>
      <c r="T134">
        <v>91.872071909331694</v>
      </c>
      <c r="U134">
        <v>6.8100341142139101E-2</v>
      </c>
    </row>
    <row r="135" spans="12:21" x14ac:dyDescent="0.25">
      <c r="L135" s="36">
        <v>4</v>
      </c>
      <c r="M135" s="36">
        <v>609</v>
      </c>
      <c r="N135">
        <v>80</v>
      </c>
      <c r="O135">
        <v>16.610666696899798</v>
      </c>
      <c r="P135">
        <v>4.4236411331533998E-2</v>
      </c>
      <c r="Q135">
        <v>76.4256437170922</v>
      </c>
      <c r="R135">
        <v>3.7845404392612997E-2</v>
      </c>
      <c r="S135">
        <v>76.463489121484699</v>
      </c>
      <c r="T135">
        <v>91.759080655107795</v>
      </c>
      <c r="U135">
        <v>4.17074047465672E-2</v>
      </c>
    </row>
    <row r="136" spans="12:21" x14ac:dyDescent="0.25">
      <c r="L136" s="36">
        <v>4</v>
      </c>
      <c r="M136" s="36">
        <v>832</v>
      </c>
      <c r="N136">
        <v>126</v>
      </c>
      <c r="O136">
        <v>21.5403404930859</v>
      </c>
      <c r="P136">
        <v>7.3113886504652004E-2</v>
      </c>
      <c r="Q136">
        <v>76.463489121484699</v>
      </c>
      <c r="R136">
        <v>3.6510878515240201E-2</v>
      </c>
      <c r="S136">
        <v>76.5</v>
      </c>
      <c r="T136">
        <v>91.603372554168601</v>
      </c>
      <c r="U136">
        <v>7.1191980745271596E-2</v>
      </c>
    </row>
    <row r="137" spans="12:21" x14ac:dyDescent="0.25">
      <c r="L137" s="36">
        <v>4</v>
      </c>
      <c r="M137" s="36">
        <v>813</v>
      </c>
      <c r="N137">
        <v>122</v>
      </c>
      <c r="O137">
        <v>19.547976682445299</v>
      </c>
      <c r="P137">
        <v>5.6650110804914999E-2</v>
      </c>
      <c r="Q137">
        <v>76.5</v>
      </c>
      <c r="R137">
        <v>3.8001022540420003E-2</v>
      </c>
      <c r="S137">
        <v>76.556855143695202</v>
      </c>
      <c r="T137">
        <v>91.507926059076794</v>
      </c>
      <c r="U137">
        <v>5.4535330342080697E-2</v>
      </c>
    </row>
    <row r="138" spans="12:21" x14ac:dyDescent="0.25">
      <c r="L138" s="36">
        <v>4</v>
      </c>
      <c r="M138" s="36">
        <v>467</v>
      </c>
      <c r="N138">
        <v>56</v>
      </c>
      <c r="O138">
        <v>19.8168424640367</v>
      </c>
      <c r="P138">
        <v>5.8087547806559302E-2</v>
      </c>
      <c r="Q138">
        <v>76.556855143695202</v>
      </c>
      <c r="R138">
        <v>3.4181906570101103E-2</v>
      </c>
      <c r="S138">
        <v>76.5910370502653</v>
      </c>
      <c r="T138">
        <v>91.485307007775901</v>
      </c>
      <c r="U138">
        <v>5.6016093963373703E-2</v>
      </c>
    </row>
    <row r="139" spans="12:21" x14ac:dyDescent="0.25">
      <c r="L139" s="36">
        <v>4</v>
      </c>
      <c r="M139" s="36">
        <v>726</v>
      </c>
      <c r="N139">
        <v>103</v>
      </c>
      <c r="O139">
        <v>18.973980813883301</v>
      </c>
      <c r="P139">
        <v>5.3204420944201102E-2</v>
      </c>
      <c r="Q139">
        <v>76.5910370502653</v>
      </c>
      <c r="R139">
        <v>3.4256659878852402E-2</v>
      </c>
      <c r="S139">
        <v>76.625293710144106</v>
      </c>
      <c r="T139">
        <v>91.474661438559295</v>
      </c>
      <c r="U139">
        <v>5.10629330327175E-2</v>
      </c>
    </row>
    <row r="140" spans="12:21" x14ac:dyDescent="0.25">
      <c r="L140" s="36">
        <v>4</v>
      </c>
      <c r="M140" s="36">
        <v>838</v>
      </c>
      <c r="N140">
        <v>127</v>
      </c>
      <c r="O140">
        <v>19.029583686050099</v>
      </c>
      <c r="P140">
        <v>5.3296083367459002E-2</v>
      </c>
      <c r="Q140">
        <v>76.625293710144106</v>
      </c>
      <c r="R140">
        <v>2.92406777918062E-2</v>
      </c>
      <c r="S140">
        <v>76.654534387935897</v>
      </c>
      <c r="T140">
        <v>91.410875819305303</v>
      </c>
      <c r="U140">
        <v>5.11856986587607E-2</v>
      </c>
    </row>
    <row r="141" spans="12:21" x14ac:dyDescent="0.25">
      <c r="L141" s="36">
        <v>4</v>
      </c>
      <c r="M141" s="36">
        <v>907</v>
      </c>
      <c r="N141">
        <v>142</v>
      </c>
      <c r="O141">
        <v>20.7684672761184</v>
      </c>
      <c r="P141">
        <v>6.3930753424367395E-2</v>
      </c>
      <c r="Q141">
        <v>76.654534387935897</v>
      </c>
      <c r="R141">
        <v>3.1034037345129099E-2</v>
      </c>
      <c r="S141">
        <v>76.685568425281005</v>
      </c>
      <c r="T141">
        <v>91.345550198047405</v>
      </c>
      <c r="U141">
        <v>6.2017640752803603E-2</v>
      </c>
    </row>
    <row r="142" spans="12:21" x14ac:dyDescent="0.25">
      <c r="L142" s="36">
        <v>4</v>
      </c>
      <c r="M142" s="36">
        <v>888</v>
      </c>
      <c r="N142">
        <v>138</v>
      </c>
      <c r="O142">
        <v>20.440339805011298</v>
      </c>
      <c r="P142">
        <v>6.1043811755742999E-2</v>
      </c>
      <c r="Q142">
        <v>76.685568425281005</v>
      </c>
      <c r="R142">
        <v>2.44315747190164E-2</v>
      </c>
      <c r="S142">
        <v>76.709999999999994</v>
      </c>
      <c r="T142">
        <v>91.178057559223106</v>
      </c>
      <c r="U142">
        <v>5.9142997602871901E-2</v>
      </c>
    </row>
  </sheetData>
  <mergeCells count="5">
    <mergeCell ref="C4:C5"/>
    <mergeCell ref="D4:D5"/>
    <mergeCell ref="E4:E5"/>
    <mergeCell ref="G4:H4"/>
    <mergeCell ref="I4:I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CMRvsBM</vt:lpstr>
    </vt:vector>
  </TitlesOfParts>
  <Company>Universidad de los Andes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Edgar Fontecha Garcia</dc:creator>
  <cp:lastModifiedBy>John Edgar Fontecha Garcia</cp:lastModifiedBy>
  <dcterms:created xsi:type="dcterms:W3CDTF">2016-01-20T09:12:39Z</dcterms:created>
  <dcterms:modified xsi:type="dcterms:W3CDTF">2016-01-23T14:15:10Z</dcterms:modified>
</cp:coreProperties>
</file>