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pelaa\Google Drive\MPH Epidemiology\Practicum\"/>
    </mc:Choice>
  </mc:AlternateContent>
  <xr:revisionPtr revIDLastSave="0" documentId="13_ncr:1_{57EDFE84-D906-42E4-B7B8-29AFF9A41DA3}" xr6:coauthVersionLast="44" xr6:coauthVersionMax="44" xr10:uidLastSave="{00000000-0000-0000-0000-000000000000}"/>
  <bookViews>
    <workbookView xWindow="2868" yWindow="2868" windowWidth="17280" windowHeight="8994" xr2:uid="{BB4D761B-1DE4-4979-8746-9094BFB1899B}"/>
  </bookViews>
  <sheets>
    <sheet name="Codebook" sheetId="5" r:id="rId1"/>
    <sheet name="Room Size" sheetId="1" r:id="rId2"/>
    <sheet name="IBC OCCUPANT LOAD" sheetId="3" r:id="rId3"/>
    <sheet name="Example room type based on occ" sheetId="2" r:id="rId4"/>
    <sheet name="Risk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4" l="1"/>
  <c r="B27" i="4" s="1"/>
  <c r="B29" i="4" s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59" i="4" s="1"/>
  <c r="B61" i="4" s="1"/>
  <c r="B63" i="4" s="1"/>
  <c r="B65" i="4" s="1"/>
  <c r="B67" i="4" s="1"/>
  <c r="B69" i="4" s="1"/>
  <c r="B71" i="4" s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97" i="4" s="1"/>
  <c r="B99" i="4" s="1"/>
  <c r="B101" i="4" s="1"/>
  <c r="B103" i="4" s="1"/>
  <c r="B105" i="4" s="1"/>
  <c r="B107" i="4" s="1"/>
  <c r="B109" i="4" s="1"/>
  <c r="B111" i="4" s="1"/>
  <c r="B113" i="4" s="1"/>
  <c r="B115" i="4" s="1"/>
  <c r="B117" i="4" s="1"/>
  <c r="B119" i="4" s="1"/>
  <c r="B121" i="4" s="1"/>
  <c r="B123" i="4" s="1"/>
  <c r="B125" i="4" s="1"/>
  <c r="B127" i="4" s="1"/>
  <c r="B129" i="4" s="1"/>
  <c r="B131" i="4" s="1"/>
  <c r="B133" i="4" s="1"/>
  <c r="B135" i="4" s="1"/>
  <c r="B137" i="4" s="1"/>
  <c r="B139" i="4" s="1"/>
  <c r="B141" i="4" s="1"/>
  <c r="B143" i="4" s="1"/>
  <c r="B145" i="4" s="1"/>
  <c r="B147" i="4" s="1"/>
  <c r="B149" i="4" s="1"/>
  <c r="B151" i="4" s="1"/>
  <c r="B153" i="4" s="1"/>
  <c r="B155" i="4" s="1"/>
  <c r="B157" i="4" s="1"/>
  <c r="B159" i="4" s="1"/>
  <c r="B161" i="4" s="1"/>
  <c r="B163" i="4" s="1"/>
  <c r="B165" i="4" s="1"/>
  <c r="B167" i="4" s="1"/>
  <c r="B169" i="4" s="1"/>
  <c r="B171" i="4" s="1"/>
  <c r="B173" i="4" s="1"/>
  <c r="B175" i="4" s="1"/>
  <c r="B177" i="4" s="1"/>
  <c r="B179" i="4" s="1"/>
  <c r="B181" i="4" s="1"/>
  <c r="B183" i="4" s="1"/>
  <c r="B185" i="4" s="1"/>
  <c r="B187" i="4" s="1"/>
  <c r="B189" i="4" s="1"/>
  <c r="B191" i="4" s="1"/>
  <c r="B193" i="4" s="1"/>
  <c r="B195" i="4" s="1"/>
  <c r="B197" i="4" s="1"/>
  <c r="B199" i="4" s="1"/>
  <c r="B201" i="4" s="1"/>
  <c r="B26" i="4"/>
  <c r="B28" i="4" s="1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  <c r="B58" i="4" s="1"/>
  <c r="B60" i="4" s="1"/>
  <c r="B62" i="4" s="1"/>
  <c r="B64" i="4" s="1"/>
  <c r="B66" i="4" s="1"/>
  <c r="B68" i="4" s="1"/>
  <c r="B70" i="4" s="1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96" i="4" s="1"/>
  <c r="B98" i="4" s="1"/>
  <c r="B100" i="4" s="1"/>
  <c r="B102" i="4" s="1"/>
  <c r="B104" i="4" s="1"/>
  <c r="B106" i="4" s="1"/>
  <c r="B108" i="4" s="1"/>
  <c r="B110" i="4" s="1"/>
  <c r="B112" i="4" s="1"/>
  <c r="B114" i="4" s="1"/>
  <c r="B116" i="4" s="1"/>
  <c r="B118" i="4" s="1"/>
  <c r="B120" i="4" s="1"/>
  <c r="B122" i="4" s="1"/>
  <c r="B124" i="4" s="1"/>
  <c r="B126" i="4" s="1"/>
  <c r="B128" i="4" s="1"/>
  <c r="B130" i="4" s="1"/>
  <c r="B132" i="4" s="1"/>
  <c r="B134" i="4" s="1"/>
  <c r="B136" i="4" s="1"/>
  <c r="B138" i="4" s="1"/>
  <c r="B140" i="4" s="1"/>
  <c r="B142" i="4" s="1"/>
  <c r="B144" i="4" s="1"/>
  <c r="B146" i="4" s="1"/>
  <c r="B148" i="4" s="1"/>
  <c r="B150" i="4" s="1"/>
  <c r="B152" i="4" s="1"/>
  <c r="B154" i="4" s="1"/>
  <c r="B156" i="4" s="1"/>
  <c r="B158" i="4" s="1"/>
  <c r="B160" i="4" s="1"/>
  <c r="B162" i="4" s="1"/>
  <c r="B164" i="4" s="1"/>
  <c r="B166" i="4" s="1"/>
  <c r="B168" i="4" s="1"/>
  <c r="B170" i="4" s="1"/>
  <c r="B172" i="4" s="1"/>
  <c r="B174" i="4" s="1"/>
  <c r="B176" i="4" s="1"/>
  <c r="B178" i="4" s="1"/>
  <c r="B180" i="4" s="1"/>
  <c r="B182" i="4" s="1"/>
  <c r="B184" i="4" s="1"/>
  <c r="B186" i="4" s="1"/>
  <c r="B188" i="4" s="1"/>
  <c r="B190" i="4" s="1"/>
  <c r="B192" i="4" s="1"/>
  <c r="B194" i="4" s="1"/>
  <c r="B196" i="4" s="1"/>
  <c r="B198" i="4" s="1"/>
  <c r="B200" i="4" s="1"/>
  <c r="B202" i="4" s="1"/>
  <c r="B10" i="4"/>
  <c r="B12" i="4" s="1"/>
  <c r="B14" i="4" s="1"/>
  <c r="B16" i="4" s="1"/>
  <c r="B18" i="4" s="1"/>
  <c r="B20" i="4" s="1"/>
  <c r="B22" i="4" s="1"/>
  <c r="B24" i="4" s="1"/>
  <c r="B11" i="4"/>
  <c r="B13" i="4"/>
  <c r="B15" i="4" s="1"/>
  <c r="B17" i="4" s="1"/>
  <c r="B19" i="4" s="1"/>
  <c r="B21" i="4" s="1"/>
  <c r="B23" i="4" s="1"/>
  <c r="B9" i="4"/>
  <c r="B8" i="4"/>
  <c r="B7" i="4"/>
  <c r="B6" i="4"/>
  <c r="E8" i="2"/>
  <c r="E5" i="2"/>
  <c r="E7" i="2"/>
  <c r="B3" i="1"/>
  <c r="D3" i="2"/>
  <c r="E3" i="2" s="1"/>
  <c r="D4" i="2"/>
  <c r="E4" i="2" s="1"/>
  <c r="D5" i="2"/>
  <c r="D7" i="2"/>
  <c r="D8" i="2"/>
  <c r="D2" i="2"/>
  <c r="E2" i="2" s="1"/>
  <c r="C6" i="2"/>
  <c r="D6" i="2" s="1"/>
  <c r="E6" i="2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<sst xmlns="http://schemas.openxmlformats.org/spreadsheetml/2006/main" count="111" uniqueCount="74">
  <si>
    <t>Cubic Feet</t>
  </si>
  <si>
    <t>Cubic meter</t>
  </si>
  <si>
    <t>Acute Hospital room</t>
  </si>
  <si>
    <t>Office</t>
  </si>
  <si>
    <t>Living room</t>
  </si>
  <si>
    <t>*= Based a recommended requirments</t>
  </si>
  <si>
    <t>Room type</t>
  </si>
  <si>
    <t>SQ FT</t>
  </si>
  <si>
    <t>Cubic feet</t>
  </si>
  <si>
    <t>Cubic Meter</t>
  </si>
  <si>
    <t>FUNCTION OF SPACE</t>
  </si>
  <si>
    <t>Agricultural building</t>
  </si>
  <si>
    <t>Aircraft hangars</t>
  </si>
  <si>
    <t>Assembly</t>
  </si>
  <si>
    <t>Gaming floors (keno, slots, etc.)</t>
  </si>
  <si>
    <t>Exhibit gallery and museums</t>
  </si>
  <si>
    <t>Assembly with fixed seats</t>
  </si>
  <si>
    <t>See Section 1004.7</t>
  </si>
  <si>
    <t>Assembly without fixed seats</t>
  </si>
  <si>
    <t>Concentrated (chairs only—not fixed)</t>
  </si>
  <si>
    <t>Standing space</t>
  </si>
  <si>
    <t>Unconcentrated (tables and chairs)</t>
  </si>
  <si>
    <t>Bowling centers, allow 5 persons for each lane including 15 feet of runway, and for additional areas</t>
  </si>
  <si>
    <t>Business areas</t>
  </si>
  <si>
    <t>Courtrooms — other than fixed seating areas</t>
  </si>
  <si>
    <t>Day Care</t>
  </si>
  <si>
    <t>Dormitories</t>
  </si>
  <si>
    <t>Educational</t>
  </si>
  <si>
    <t>Classroom area</t>
  </si>
  <si>
    <t>Shops and other vocational room areas</t>
  </si>
  <si>
    <t>Exercise rooms</t>
  </si>
  <si>
    <t>H-5 Fabrication and manufacturing areas</t>
  </si>
  <si>
    <t>Industrial areas</t>
  </si>
  <si>
    <t>Institutional areas</t>
  </si>
  <si>
    <t>Inpatient treatment areas</t>
  </si>
  <si>
    <t>Outpatient areas</t>
  </si>
  <si>
    <t>Sleeping areas</t>
  </si>
  <si>
    <t>Kitchens, commercial</t>
  </si>
  <si>
    <t>Library</t>
  </si>
  <si>
    <t>Reading rooms</t>
  </si>
  <si>
    <t>Stack area</t>
  </si>
  <si>
    <t>Locker rooms</t>
  </si>
  <si>
    <t>Mercantile</t>
  </si>
  <si>
    <t>Areas on other floors</t>
  </si>
  <si>
    <t>Storage, stock, shipping areas</t>
  </si>
  <si>
    <t>Parking garages</t>
  </si>
  <si>
    <t>Passenger terminal</t>
  </si>
  <si>
    <t>Baggage claim</t>
  </si>
  <si>
    <t>Baggage handling</t>
  </si>
  <si>
    <t>Concourse</t>
  </si>
  <si>
    <t>Waiting area (Standing)</t>
  </si>
  <si>
    <t>Residential</t>
  </si>
  <si>
    <t>TABLE 1004.1.1—continued MAXIMUM FLOOR AREA ALLOWANCES PER OCCUPANT</t>
  </si>
  <si>
    <t>Skating rinks, swimming pools</t>
  </si>
  <si>
    <t>Rink and pool</t>
  </si>
  <si>
    <t>Decks</t>
  </si>
  <si>
    <t>Accessory storage areas, mechanical equipment room</t>
  </si>
  <si>
    <t>Warehouses</t>
  </si>
  <si>
    <r>
      <t>Stages</t>
    </r>
    <r>
      <rPr>
        <sz val="11"/>
        <color rgb="FF222222"/>
        <rFont val="Calibri"/>
        <family val="2"/>
        <scheme val="minor"/>
      </rPr>
      <t> and </t>
    </r>
    <r>
      <rPr>
        <sz val="11"/>
        <color rgb="FF787C81"/>
        <rFont val="Calibri"/>
        <family val="2"/>
        <scheme val="minor"/>
      </rPr>
      <t>platforms</t>
    </r>
  </si>
  <si>
    <t>Occupant (number)</t>
  </si>
  <si>
    <t>Conference room</t>
  </si>
  <si>
    <t xml:space="preserve">Waiting room </t>
  </si>
  <si>
    <t>Open office</t>
  </si>
  <si>
    <t>Inpatient treatment roon</t>
  </si>
  <si>
    <t>FLOOR AREA IN SQ. FT. (per occupant)</t>
  </si>
  <si>
    <t xml:space="preserve">Concentrated Business use area </t>
  </si>
  <si>
    <t>gross</t>
  </si>
  <si>
    <t>net</t>
  </si>
  <si>
    <t>D</t>
  </si>
  <si>
    <t>R</t>
  </si>
  <si>
    <t>Risk Source:</t>
  </si>
  <si>
    <t>Room Size Source:</t>
  </si>
  <si>
    <t>International Building Code 2018</t>
  </si>
  <si>
    <t>Chu, D. K., Akl, E. A., Duda, S., Solo, K., Yaacoub, S., &amp; Schünemann, H. J. (2020). Physical distancing, face masks, and eye protection to prevent person-to-person transmission of SARS-CoV-2 and COVID-19: a systematic review and meta-analysis. Www.Thelancet.Com, 395. https://doi.org/10.1016/S0140-6736(20)31142-9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</si>
</sst>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787C8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1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left" vertical="top" wrapText="1"/>
    </xf>
    <xf numFmtId="0" fontId="0" fillId="0" borderId="1" xfId="0" applyFont="1" applyBorder="1"/>
    <xf numFmtId="0" fontId="0" fillId="0" borderId="0" xfId="0" applyAlignment="1">
      <alignment vertical="top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left" vertical="top" wrapText="1"/>
    </xf>
    <xf numFmtId="0" fontId="2" fillId="2" borderId="13" xfId="1" applyFont="1" applyFill="1" applyBorder="1" applyAlignment="1">
      <alignment vertical="top" wrapText="1"/>
    </xf>
    <xf numFmtId="0" fontId="2" fillId="2" borderId="3" xfId="1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vertical="top" wrapText="1"/>
    </xf>
    <xf numFmtId="0" fontId="2" fillId="2" borderId="14" xfId="1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vertical="top" wrapText="1"/>
    </xf>
    <xf numFmtId="0" fontId="4" fillId="2" borderId="14" xfId="0" applyFont="1" applyFill="1" applyBorder="1" applyAlignment="1">
      <alignment horizontal="left" vertical="top" wrapText="1"/>
    </xf>
    <xf numFmtId="0" fontId="2" fillId="2" borderId="6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6" fillId="2" borderId="4" xfId="1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horizontal="left" vertical="top" wrapText="1"/>
    </xf>
    <xf numFmtId="0" fontId="2" fillId="0" borderId="1" xfId="1" applyBorder="1" applyAlignment="1">
      <alignment vertical="top"/>
    </xf>
    <xf numFmtId="2" fontId="4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2" fontId="4" fillId="2" borderId="2" xfId="0" applyNumberFormat="1" applyFont="1" applyFill="1" applyBorder="1" applyAlignment="1">
      <alignment vertical="top" wrapText="1"/>
    </xf>
    <xf numFmtId="2" fontId="4" fillId="2" borderId="5" xfId="0" applyNumberFormat="1" applyFont="1" applyFill="1" applyBorder="1" applyAlignment="1">
      <alignment vertical="center" wrapText="1"/>
    </xf>
    <xf numFmtId="2" fontId="4" fillId="2" borderId="7" xfId="0" applyNumberFormat="1" applyFont="1" applyFill="1" applyBorder="1" applyAlignment="1">
      <alignment vertical="center" wrapText="1"/>
    </xf>
    <xf numFmtId="2" fontId="4" fillId="2" borderId="9" xfId="0" applyNumberFormat="1" applyFont="1" applyFill="1" applyBorder="1" applyAlignment="1">
      <alignment vertical="center" wrapText="1"/>
    </xf>
    <xf numFmtId="2" fontId="4" fillId="2" borderId="11" xfId="0" applyNumberFormat="1" applyFont="1" applyFill="1" applyBorder="1" applyAlignment="1">
      <alignment vertical="center" wrapText="1"/>
    </xf>
    <xf numFmtId="2" fontId="2" fillId="2" borderId="13" xfId="1" applyNumberFormat="1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vertical="center" wrapText="1"/>
    </xf>
    <xf numFmtId="2" fontId="4" fillId="2" borderId="2" xfId="0" applyNumberFormat="1" applyFont="1" applyFill="1" applyBorder="1" applyAlignment="1">
      <alignment vertical="center" wrapText="1"/>
    </xf>
    <xf numFmtId="2" fontId="4" fillId="2" borderId="14" xfId="0" applyNumberFormat="1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vertical="top" wrapText="1"/>
    </xf>
    <xf numFmtId="0" fontId="0" fillId="0" borderId="0" xfId="0" applyFill="1"/>
    <xf numFmtId="2" fontId="0" fillId="0" borderId="0" xfId="0" applyNumberFormat="1" applyFill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p.codes/viewer/new_york_city/nyc-building-code-2014/chapter/10/means-of-egress" TargetMode="External"/><Relationship Id="rId3" Type="http://schemas.openxmlformats.org/officeDocument/2006/relationships/hyperlink" Target="https://up.codes/viewer/new_york_city/nyc-building-code-2014/chapter/31/special-construction" TargetMode="External"/><Relationship Id="rId7" Type="http://schemas.openxmlformats.org/officeDocument/2006/relationships/hyperlink" Target="https://up.codes/viewer/new_york_city/nyc-building-code-2014/chapter/3/use-and-occupancy-classification" TargetMode="External"/><Relationship Id="rId2" Type="http://schemas.openxmlformats.org/officeDocument/2006/relationships/hyperlink" Target="https://up.codes/viewer/new_york_city/nyc-building-code-2014/chapter/16/structural-design" TargetMode="External"/><Relationship Id="rId1" Type="http://schemas.openxmlformats.org/officeDocument/2006/relationships/hyperlink" Target="https://codes.iccsafe.org/content/IBC2018/chapter-10-means-of-egress" TargetMode="External"/><Relationship Id="rId6" Type="http://schemas.openxmlformats.org/officeDocument/2006/relationships/hyperlink" Target="https://up.codes/viewer/new_york_city/nyc-building-code-2014/chapter/12/interior-environment" TargetMode="External"/><Relationship Id="rId11" Type="http://schemas.openxmlformats.org/officeDocument/2006/relationships/hyperlink" Target="https://up.codes/viewer/new_york_city/nyc-building-code-2014/chapter/10/means-of-egress" TargetMode="External"/><Relationship Id="rId5" Type="http://schemas.openxmlformats.org/officeDocument/2006/relationships/hyperlink" Target="https://up.codes/viewer/new_york_city/nyc-building-code-2014/chapter/2/definitions" TargetMode="External"/><Relationship Id="rId10" Type="http://schemas.openxmlformats.org/officeDocument/2006/relationships/hyperlink" Target="https://up.codes/viewer/new_york_city/nyc-building-code-2014/chapter/33/safeguards-during-construction-or-demolition" TargetMode="External"/><Relationship Id="rId4" Type="http://schemas.openxmlformats.org/officeDocument/2006/relationships/hyperlink" Target="https://up.codes/viewer/new_york_city/nyc-building-code-2014/chapter/G/flood-resistant-construction" TargetMode="External"/><Relationship Id="rId9" Type="http://schemas.openxmlformats.org/officeDocument/2006/relationships/hyperlink" Target="https://up.codes/viewer/new_york_city/nyc-building-code-2014/chapter/3/use-and-occupancy-classificati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B865-BB53-422A-B518-8785CAC2E29B}">
  <dimension ref="A1:A4"/>
  <sheetViews>
    <sheetView tabSelected="1" workbookViewId="0">
      <selection activeCell="C12" sqref="C12"/>
    </sheetView>
  </sheetViews>
  <sheetFormatPr defaultRowHeight="14.4" x14ac:dyDescent="0.55000000000000004"/>
  <sheetData>
    <row r="1" spans="1:1" x14ac:dyDescent="0.55000000000000004">
      <c r="A1" s="2" t="s">
        <v>71</v>
      </c>
    </row>
    <row r="2" spans="1:1" x14ac:dyDescent="0.55000000000000004">
      <c r="A2" t="s">
        <v>72</v>
      </c>
    </row>
    <row r="3" spans="1:1" x14ac:dyDescent="0.55000000000000004">
      <c r="A3" s="2" t="s">
        <v>70</v>
      </c>
    </row>
    <row r="4" spans="1:1" x14ac:dyDescent="0.55000000000000004">
      <c r="A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E14E-14B3-4E88-9156-04564EA35331}">
  <dimension ref="A1:C38"/>
  <sheetViews>
    <sheetView workbookViewId="0">
      <selection activeCell="B3" sqref="B3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</row>
    <row r="2" spans="1:3" x14ac:dyDescent="0.55000000000000004">
      <c r="A2">
        <v>1000</v>
      </c>
      <c r="B2" s="1">
        <f>A2*0.0283168466</f>
        <v>28.316846600000002</v>
      </c>
      <c r="C2" s="1"/>
    </row>
    <row r="3" spans="1:3" x14ac:dyDescent="0.55000000000000004">
      <c r="A3">
        <v>1250</v>
      </c>
      <c r="B3" s="1">
        <f t="shared" ref="B3:B38" si="0">A3*0.0283168466</f>
        <v>35.396058250000003</v>
      </c>
    </row>
    <row r="4" spans="1:3" x14ac:dyDescent="0.55000000000000004">
      <c r="A4">
        <v>1500</v>
      </c>
      <c r="B4" s="1">
        <f t="shared" si="0"/>
        <v>42.475269900000001</v>
      </c>
    </row>
    <row r="5" spans="1:3" x14ac:dyDescent="0.55000000000000004">
      <c r="A5">
        <v>1750</v>
      </c>
      <c r="B5" s="1">
        <f t="shared" si="0"/>
        <v>49.554481549999998</v>
      </c>
    </row>
    <row r="6" spans="1:3" x14ac:dyDescent="0.55000000000000004">
      <c r="A6">
        <v>2000</v>
      </c>
      <c r="B6" s="1">
        <f t="shared" si="0"/>
        <v>56.633693200000003</v>
      </c>
    </row>
    <row r="7" spans="1:3" x14ac:dyDescent="0.55000000000000004">
      <c r="A7">
        <v>2250</v>
      </c>
      <c r="B7" s="1">
        <f t="shared" si="0"/>
        <v>63.712904850000001</v>
      </c>
    </row>
    <row r="8" spans="1:3" x14ac:dyDescent="0.55000000000000004">
      <c r="A8">
        <v>2500</v>
      </c>
      <c r="B8" s="1">
        <f t="shared" si="0"/>
        <v>70.792116500000006</v>
      </c>
    </row>
    <row r="9" spans="1:3" x14ac:dyDescent="0.55000000000000004">
      <c r="A9">
        <v>2750</v>
      </c>
      <c r="B9" s="1">
        <f t="shared" si="0"/>
        <v>77.871328149999997</v>
      </c>
    </row>
    <row r="10" spans="1:3" x14ac:dyDescent="0.55000000000000004">
      <c r="A10">
        <v>3000</v>
      </c>
      <c r="B10" s="1">
        <f t="shared" si="0"/>
        <v>84.950539800000001</v>
      </c>
    </row>
    <row r="11" spans="1:3" x14ac:dyDescent="0.55000000000000004">
      <c r="A11">
        <v>3250</v>
      </c>
      <c r="B11" s="1">
        <f t="shared" si="0"/>
        <v>92.029751450000006</v>
      </c>
    </row>
    <row r="12" spans="1:3" x14ac:dyDescent="0.55000000000000004">
      <c r="A12">
        <v>3500</v>
      </c>
      <c r="B12" s="1">
        <f t="shared" si="0"/>
        <v>99.108963099999997</v>
      </c>
    </row>
    <row r="13" spans="1:3" x14ac:dyDescent="0.55000000000000004">
      <c r="A13">
        <v>3750</v>
      </c>
      <c r="B13" s="1">
        <f t="shared" si="0"/>
        <v>106.18817475</v>
      </c>
    </row>
    <row r="14" spans="1:3" x14ac:dyDescent="0.55000000000000004">
      <c r="A14">
        <v>4000</v>
      </c>
      <c r="B14" s="1">
        <f t="shared" si="0"/>
        <v>113.26738640000001</v>
      </c>
    </row>
    <row r="15" spans="1:3" x14ac:dyDescent="0.55000000000000004">
      <c r="A15">
        <v>4250</v>
      </c>
      <c r="B15" s="1">
        <f t="shared" si="0"/>
        <v>120.34659805</v>
      </c>
    </row>
    <row r="16" spans="1:3" x14ac:dyDescent="0.55000000000000004">
      <c r="A16">
        <v>4500</v>
      </c>
      <c r="B16" s="1">
        <f t="shared" si="0"/>
        <v>127.4258097</v>
      </c>
    </row>
    <row r="17" spans="1:2" x14ac:dyDescent="0.55000000000000004">
      <c r="A17">
        <v>4750</v>
      </c>
      <c r="B17" s="1">
        <f t="shared" si="0"/>
        <v>134.50502134999999</v>
      </c>
    </row>
    <row r="18" spans="1:2" x14ac:dyDescent="0.55000000000000004">
      <c r="A18">
        <v>5000</v>
      </c>
      <c r="B18" s="1">
        <f t="shared" si="0"/>
        <v>141.58423300000001</v>
      </c>
    </row>
    <row r="19" spans="1:2" x14ac:dyDescent="0.55000000000000004">
      <c r="A19">
        <v>5250</v>
      </c>
      <c r="B19" s="1">
        <f t="shared" si="0"/>
        <v>148.66344465</v>
      </c>
    </row>
    <row r="20" spans="1:2" x14ac:dyDescent="0.55000000000000004">
      <c r="A20">
        <v>5500</v>
      </c>
      <c r="B20" s="1">
        <f t="shared" si="0"/>
        <v>155.74265629999999</v>
      </c>
    </row>
    <row r="21" spans="1:2" x14ac:dyDescent="0.55000000000000004">
      <c r="A21">
        <v>5750</v>
      </c>
      <c r="B21" s="1">
        <f t="shared" si="0"/>
        <v>162.82186795000001</v>
      </c>
    </row>
    <row r="22" spans="1:2" x14ac:dyDescent="0.55000000000000004">
      <c r="A22">
        <v>6000</v>
      </c>
      <c r="B22" s="1">
        <f t="shared" si="0"/>
        <v>169.9010796</v>
      </c>
    </row>
    <row r="23" spans="1:2" x14ac:dyDescent="0.55000000000000004">
      <c r="A23">
        <v>6250</v>
      </c>
      <c r="B23" s="1">
        <f t="shared" si="0"/>
        <v>176.98029124999999</v>
      </c>
    </row>
    <row r="24" spans="1:2" x14ac:dyDescent="0.55000000000000004">
      <c r="A24">
        <v>6500</v>
      </c>
      <c r="B24" s="1">
        <f>A24*0.0283168466</f>
        <v>184.05950290000001</v>
      </c>
    </row>
    <row r="25" spans="1:2" x14ac:dyDescent="0.55000000000000004">
      <c r="A25">
        <v>6750</v>
      </c>
      <c r="B25" s="1">
        <f t="shared" si="0"/>
        <v>191.13871455</v>
      </c>
    </row>
    <row r="26" spans="1:2" x14ac:dyDescent="0.55000000000000004">
      <c r="A26">
        <v>7000</v>
      </c>
      <c r="B26" s="1">
        <f t="shared" si="0"/>
        <v>198.21792619999999</v>
      </c>
    </row>
    <row r="27" spans="1:2" x14ac:dyDescent="0.55000000000000004">
      <c r="A27">
        <v>7250</v>
      </c>
      <c r="B27" s="1">
        <f t="shared" si="0"/>
        <v>205.29713785000001</v>
      </c>
    </row>
    <row r="28" spans="1:2" x14ac:dyDescent="0.55000000000000004">
      <c r="A28">
        <v>7500</v>
      </c>
      <c r="B28" s="1">
        <f t="shared" si="0"/>
        <v>212.3763495</v>
      </c>
    </row>
    <row r="29" spans="1:2" x14ac:dyDescent="0.55000000000000004">
      <c r="A29">
        <v>7750</v>
      </c>
      <c r="B29" s="1">
        <f t="shared" si="0"/>
        <v>219.45556114999999</v>
      </c>
    </row>
    <row r="30" spans="1:2" x14ac:dyDescent="0.55000000000000004">
      <c r="A30">
        <v>8000</v>
      </c>
      <c r="B30" s="1">
        <f t="shared" si="0"/>
        <v>226.53477280000001</v>
      </c>
    </row>
    <row r="31" spans="1:2" x14ac:dyDescent="0.55000000000000004">
      <c r="A31">
        <v>8250</v>
      </c>
      <c r="B31" s="1">
        <f t="shared" si="0"/>
        <v>233.61398445</v>
      </c>
    </row>
    <row r="32" spans="1:2" x14ac:dyDescent="0.55000000000000004">
      <c r="A32">
        <v>8500</v>
      </c>
      <c r="B32" s="1">
        <f t="shared" si="0"/>
        <v>240.69319609999999</v>
      </c>
    </row>
    <row r="33" spans="1:2" x14ac:dyDescent="0.55000000000000004">
      <c r="A33">
        <v>8750</v>
      </c>
      <c r="B33" s="1">
        <f t="shared" si="0"/>
        <v>247.77240775000001</v>
      </c>
    </row>
    <row r="34" spans="1:2" x14ac:dyDescent="0.55000000000000004">
      <c r="A34">
        <v>9000</v>
      </c>
      <c r="B34" s="1">
        <f t="shared" si="0"/>
        <v>254.8516194</v>
      </c>
    </row>
    <row r="35" spans="1:2" x14ac:dyDescent="0.55000000000000004">
      <c r="A35">
        <v>9250</v>
      </c>
      <c r="B35" s="1">
        <f t="shared" si="0"/>
        <v>261.93083104999999</v>
      </c>
    </row>
    <row r="36" spans="1:2" x14ac:dyDescent="0.55000000000000004">
      <c r="A36">
        <v>9500</v>
      </c>
      <c r="B36" s="1">
        <f t="shared" si="0"/>
        <v>269.01004269999999</v>
      </c>
    </row>
    <row r="37" spans="1:2" x14ac:dyDescent="0.55000000000000004">
      <c r="A37">
        <v>9750</v>
      </c>
      <c r="B37" s="1">
        <f t="shared" si="0"/>
        <v>276.08925435000003</v>
      </c>
    </row>
    <row r="38" spans="1:2" x14ac:dyDescent="0.55000000000000004">
      <c r="A38">
        <v>10000</v>
      </c>
      <c r="B38" s="1">
        <f t="shared" si="0"/>
        <v>283.16846600000002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F9A4-2F5D-41DF-AD80-107565567DEC}">
  <dimension ref="A1:C50"/>
  <sheetViews>
    <sheetView workbookViewId="0">
      <selection activeCell="C41" sqref="C41"/>
    </sheetView>
  </sheetViews>
  <sheetFormatPr defaultRowHeight="14.4" x14ac:dyDescent="0.55000000000000004"/>
  <cols>
    <col min="1" max="1" width="26.26171875" style="8" customWidth="1"/>
    <col min="2" max="2" width="19.578125" customWidth="1"/>
  </cols>
  <sheetData>
    <row r="1" spans="1:3" x14ac:dyDescent="0.55000000000000004">
      <c r="A1" s="49" t="s">
        <v>10</v>
      </c>
      <c r="B1" s="51" t="s">
        <v>64</v>
      </c>
    </row>
    <row r="2" spans="1:3" x14ac:dyDescent="0.55000000000000004">
      <c r="A2" s="50"/>
      <c r="B2" s="51"/>
    </row>
    <row r="3" spans="1:3" ht="28.8" x14ac:dyDescent="0.55000000000000004">
      <c r="A3" s="6" t="s">
        <v>56</v>
      </c>
      <c r="B3" s="35">
        <v>300</v>
      </c>
      <c r="C3" s="5" t="s">
        <v>66</v>
      </c>
    </row>
    <row r="4" spans="1:3" x14ac:dyDescent="0.55000000000000004">
      <c r="A4" s="3" t="s">
        <v>11</v>
      </c>
      <c r="B4" s="36">
        <v>300</v>
      </c>
      <c r="C4" s="4" t="s">
        <v>66</v>
      </c>
    </row>
    <row r="5" spans="1:3" ht="14.7" thickBot="1" x14ac:dyDescent="0.6">
      <c r="A5" s="9" t="s">
        <v>12</v>
      </c>
      <c r="B5" s="37">
        <v>500</v>
      </c>
      <c r="C5" s="19" t="s">
        <v>66</v>
      </c>
    </row>
    <row r="6" spans="1:3" x14ac:dyDescent="0.55000000000000004">
      <c r="A6" s="13" t="s">
        <v>46</v>
      </c>
      <c r="B6" s="38"/>
      <c r="C6" s="14"/>
    </row>
    <row r="7" spans="1:3" x14ac:dyDescent="0.55000000000000004">
      <c r="A7" s="15" t="s">
        <v>47</v>
      </c>
      <c r="B7" s="39">
        <v>20</v>
      </c>
      <c r="C7" s="16" t="s">
        <v>66</v>
      </c>
    </row>
    <row r="8" spans="1:3" x14ac:dyDescent="0.55000000000000004">
      <c r="A8" s="29" t="s">
        <v>48</v>
      </c>
      <c r="B8" s="39">
        <v>300</v>
      </c>
      <c r="C8" s="16" t="s">
        <v>66</v>
      </c>
    </row>
    <row r="9" spans="1:3" x14ac:dyDescent="0.55000000000000004">
      <c r="A9" s="15" t="s">
        <v>49</v>
      </c>
      <c r="B9" s="39">
        <v>100</v>
      </c>
      <c r="C9" s="16" t="s">
        <v>66</v>
      </c>
    </row>
    <row r="10" spans="1:3" ht="14.7" thickBot="1" x14ac:dyDescent="0.6">
      <c r="A10" s="17" t="s">
        <v>50</v>
      </c>
      <c r="B10" s="40">
        <v>15</v>
      </c>
      <c r="C10" s="18" t="s">
        <v>66</v>
      </c>
    </row>
    <row r="11" spans="1:3" x14ac:dyDescent="0.55000000000000004">
      <c r="A11" s="13" t="s">
        <v>13</v>
      </c>
      <c r="B11" s="38"/>
      <c r="C11" s="14"/>
    </row>
    <row r="12" spans="1:3" x14ac:dyDescent="0.55000000000000004">
      <c r="A12" s="15" t="s">
        <v>14</v>
      </c>
      <c r="B12" s="39">
        <v>11</v>
      </c>
      <c r="C12" s="16" t="s">
        <v>66</v>
      </c>
    </row>
    <row r="13" spans="1:3" ht="14.7" thickBot="1" x14ac:dyDescent="0.6">
      <c r="A13" s="20" t="s">
        <v>15</v>
      </c>
      <c r="B13" s="41">
        <v>30</v>
      </c>
      <c r="C13" s="21" t="s">
        <v>67</v>
      </c>
    </row>
    <row r="14" spans="1:3" ht="29.1" thickBot="1" x14ac:dyDescent="0.6">
      <c r="A14" s="22" t="s">
        <v>16</v>
      </c>
      <c r="B14" s="42" t="s">
        <v>17</v>
      </c>
      <c r="C14" s="23" t="s">
        <v>17</v>
      </c>
    </row>
    <row r="15" spans="1:3" x14ac:dyDescent="0.55000000000000004">
      <c r="A15" s="13" t="s">
        <v>18</v>
      </c>
      <c r="B15" s="38"/>
      <c r="C15" s="14"/>
    </row>
    <row r="16" spans="1:3" ht="28.8" x14ac:dyDescent="0.55000000000000004">
      <c r="A16" s="15" t="s">
        <v>19</v>
      </c>
      <c r="B16" s="39">
        <v>7</v>
      </c>
      <c r="C16" s="16" t="s">
        <v>67</v>
      </c>
    </row>
    <row r="17" spans="1:3" x14ac:dyDescent="0.55000000000000004">
      <c r="A17" s="15" t="s">
        <v>20</v>
      </c>
      <c r="B17" s="39">
        <v>5</v>
      </c>
      <c r="C17" s="16" t="s">
        <v>67</v>
      </c>
    </row>
    <row r="18" spans="1:3" ht="29.1" thickBot="1" x14ac:dyDescent="0.6">
      <c r="A18" s="17" t="s">
        <v>21</v>
      </c>
      <c r="B18" s="40">
        <v>15</v>
      </c>
      <c r="C18" s="18" t="s">
        <v>67</v>
      </c>
    </row>
    <row r="19" spans="1:3" ht="57.6" x14ac:dyDescent="0.55000000000000004">
      <c r="A19" s="11" t="s">
        <v>22</v>
      </c>
      <c r="B19" s="43">
        <v>7</v>
      </c>
      <c r="C19" s="12" t="s">
        <v>67</v>
      </c>
    </row>
    <row r="20" spans="1:3" x14ac:dyDescent="0.55000000000000004">
      <c r="A20" s="11" t="s">
        <v>65</v>
      </c>
      <c r="B20" s="43">
        <v>50</v>
      </c>
      <c r="C20" s="12" t="s">
        <v>66</v>
      </c>
    </row>
    <row r="21" spans="1:3" x14ac:dyDescent="0.55000000000000004">
      <c r="A21" s="3" t="s">
        <v>23</v>
      </c>
      <c r="B21" s="36">
        <v>150</v>
      </c>
      <c r="C21" s="4" t="s">
        <v>66</v>
      </c>
    </row>
    <row r="22" spans="1:3" ht="28.8" x14ac:dyDescent="0.55000000000000004">
      <c r="A22" s="3" t="s">
        <v>24</v>
      </c>
      <c r="B22" s="36">
        <v>40</v>
      </c>
      <c r="C22" s="4" t="s">
        <v>67</v>
      </c>
    </row>
    <row r="23" spans="1:3" x14ac:dyDescent="0.55000000000000004">
      <c r="A23" s="3" t="s">
        <v>25</v>
      </c>
      <c r="B23" s="35">
        <v>35</v>
      </c>
      <c r="C23" s="5" t="s">
        <v>67</v>
      </c>
    </row>
    <row r="24" spans="1:3" ht="14.7" thickBot="1" x14ac:dyDescent="0.6">
      <c r="A24" s="9" t="s">
        <v>26</v>
      </c>
      <c r="B24" s="44">
        <v>50</v>
      </c>
      <c r="C24" s="10" t="s">
        <v>66</v>
      </c>
    </row>
    <row r="25" spans="1:3" x14ac:dyDescent="0.55000000000000004">
      <c r="A25" s="13" t="s">
        <v>27</v>
      </c>
      <c r="B25" s="38"/>
      <c r="C25" s="14"/>
    </row>
    <row r="26" spans="1:3" x14ac:dyDescent="0.55000000000000004">
      <c r="A26" s="15" t="s">
        <v>28</v>
      </c>
      <c r="B26" s="39">
        <v>20</v>
      </c>
      <c r="C26" s="16" t="s">
        <v>67</v>
      </c>
    </row>
    <row r="27" spans="1:3" ht="29.1" thickBot="1" x14ac:dyDescent="0.6">
      <c r="A27" s="17" t="s">
        <v>29</v>
      </c>
      <c r="B27" s="40">
        <v>50</v>
      </c>
      <c r="C27" s="18" t="s">
        <v>67</v>
      </c>
    </row>
    <row r="28" spans="1:3" x14ac:dyDescent="0.55000000000000004">
      <c r="A28" s="3" t="s">
        <v>30</v>
      </c>
      <c r="B28" s="36">
        <v>50</v>
      </c>
      <c r="C28" s="4" t="s">
        <v>66</v>
      </c>
    </row>
    <row r="29" spans="1:3" ht="28.8" x14ac:dyDescent="0.55000000000000004">
      <c r="A29" s="6" t="s">
        <v>31</v>
      </c>
      <c r="B29" s="36">
        <v>200</v>
      </c>
      <c r="C29" s="4" t="s">
        <v>66</v>
      </c>
    </row>
    <row r="30" spans="1:3" ht="14.7" thickBot="1" x14ac:dyDescent="0.6">
      <c r="A30" s="9" t="s">
        <v>32</v>
      </c>
      <c r="B30" s="37">
        <v>100</v>
      </c>
      <c r="C30" s="19" t="s">
        <v>66</v>
      </c>
    </row>
    <row r="31" spans="1:3" x14ac:dyDescent="0.55000000000000004">
      <c r="A31" s="13" t="s">
        <v>33</v>
      </c>
      <c r="B31" s="38"/>
      <c r="C31" s="14"/>
    </row>
    <row r="32" spans="1:3" x14ac:dyDescent="0.55000000000000004">
      <c r="A32" s="15" t="s">
        <v>34</v>
      </c>
      <c r="B32" s="39">
        <v>240</v>
      </c>
      <c r="C32" s="16" t="s">
        <v>66</v>
      </c>
    </row>
    <row r="33" spans="1:3" x14ac:dyDescent="0.55000000000000004">
      <c r="A33" s="15" t="s">
        <v>35</v>
      </c>
      <c r="B33" s="39">
        <v>100</v>
      </c>
      <c r="C33" s="16" t="s">
        <v>66</v>
      </c>
    </row>
    <row r="34" spans="1:3" ht="14.7" thickBot="1" x14ac:dyDescent="0.6">
      <c r="A34" s="17" t="s">
        <v>36</v>
      </c>
      <c r="B34" s="40">
        <v>120</v>
      </c>
      <c r="C34" s="18" t="s">
        <v>66</v>
      </c>
    </row>
    <row r="35" spans="1:3" ht="14.7" thickBot="1" x14ac:dyDescent="0.6">
      <c r="A35" s="26" t="s">
        <v>37</v>
      </c>
      <c r="B35" s="45">
        <v>200</v>
      </c>
      <c r="C35" s="27" t="s">
        <v>66</v>
      </c>
    </row>
    <row r="36" spans="1:3" x14ac:dyDescent="0.55000000000000004">
      <c r="A36" s="13" t="s">
        <v>38</v>
      </c>
      <c r="B36" s="38"/>
      <c r="C36" s="14"/>
    </row>
    <row r="37" spans="1:3" x14ac:dyDescent="0.55000000000000004">
      <c r="A37" s="15" t="s">
        <v>39</v>
      </c>
      <c r="B37" s="39">
        <v>50</v>
      </c>
      <c r="C37" s="16" t="s">
        <v>67</v>
      </c>
    </row>
    <row r="38" spans="1:3" ht="14.7" thickBot="1" x14ac:dyDescent="0.6">
      <c r="A38" s="17" t="s">
        <v>40</v>
      </c>
      <c r="B38" s="40">
        <v>100</v>
      </c>
      <c r="C38" s="18" t="s">
        <v>66</v>
      </c>
    </row>
    <row r="39" spans="1:3" ht="14.7" thickBot="1" x14ac:dyDescent="0.6">
      <c r="A39" s="28" t="s">
        <v>41</v>
      </c>
      <c r="B39" s="45">
        <v>50</v>
      </c>
      <c r="C39" s="27" t="s">
        <v>66</v>
      </c>
    </row>
    <row r="40" spans="1:3" x14ac:dyDescent="0.55000000000000004">
      <c r="A40" s="13" t="s">
        <v>42</v>
      </c>
      <c r="B40" s="38"/>
      <c r="C40" s="14"/>
    </row>
    <row r="41" spans="1:3" x14ac:dyDescent="0.55000000000000004">
      <c r="A41" s="15" t="s">
        <v>43</v>
      </c>
      <c r="B41" s="39">
        <v>60</v>
      </c>
      <c r="C41" s="16" t="s">
        <v>66</v>
      </c>
    </row>
    <row r="42" spans="1:3" ht="14.7" thickBot="1" x14ac:dyDescent="0.6">
      <c r="A42" s="17" t="s">
        <v>44</v>
      </c>
      <c r="B42" s="40">
        <v>300</v>
      </c>
      <c r="C42" s="18" t="s">
        <v>66</v>
      </c>
    </row>
    <row r="43" spans="1:3" x14ac:dyDescent="0.55000000000000004">
      <c r="A43" s="24" t="s">
        <v>45</v>
      </c>
      <c r="B43" s="46">
        <v>200</v>
      </c>
      <c r="C43" s="25" t="s">
        <v>66</v>
      </c>
    </row>
    <row r="44" spans="1:3" ht="14.7" thickBot="1" x14ac:dyDescent="0.6">
      <c r="A44" s="30" t="s">
        <v>51</v>
      </c>
      <c r="B44" s="48">
        <v>200</v>
      </c>
      <c r="C44" s="47" t="s">
        <v>66</v>
      </c>
    </row>
    <row r="45" spans="1:3" x14ac:dyDescent="0.55000000000000004">
      <c r="A45" s="32" t="s">
        <v>53</v>
      </c>
      <c r="B45" s="38"/>
      <c r="C45" s="14"/>
    </row>
    <row r="46" spans="1:3" x14ac:dyDescent="0.55000000000000004">
      <c r="A46" s="15" t="s">
        <v>54</v>
      </c>
      <c r="B46" s="39">
        <v>50</v>
      </c>
      <c r="C46" s="16" t="s">
        <v>66</v>
      </c>
    </row>
    <row r="47" spans="1:3" ht="14.7" thickBot="1" x14ac:dyDescent="0.6">
      <c r="A47" s="33" t="s">
        <v>55</v>
      </c>
      <c r="B47" s="40">
        <v>15</v>
      </c>
      <c r="C47" s="18" t="s">
        <v>66</v>
      </c>
    </row>
    <row r="48" spans="1:3" x14ac:dyDescent="0.55000000000000004">
      <c r="A48" s="31" t="s">
        <v>58</v>
      </c>
      <c r="B48" s="43">
        <v>15</v>
      </c>
      <c r="C48" s="12" t="s">
        <v>67</v>
      </c>
    </row>
    <row r="49" spans="1:3" x14ac:dyDescent="0.55000000000000004">
      <c r="A49" s="3" t="s">
        <v>57</v>
      </c>
      <c r="B49" s="35">
        <v>500</v>
      </c>
      <c r="C49" s="5" t="s">
        <v>66</v>
      </c>
    </row>
    <row r="50" spans="1:3" x14ac:dyDescent="0.55000000000000004">
      <c r="A50" s="34" t="s">
        <v>52</v>
      </c>
      <c r="B50" s="7"/>
    </row>
  </sheetData>
  <mergeCells count="2">
    <mergeCell ref="A1:A2"/>
    <mergeCell ref="B1:B2"/>
  </mergeCells>
  <hyperlinks>
    <hyperlink ref="A50" r:id="rId1" location="IBC2018_Ch10_Sec1004" xr:uid="{CFD8560F-4A11-417A-85A5-CC07A6091237}"/>
    <hyperlink ref="A47" r:id="rId2" location="deck" display="https://up.codes/viewer/new_york_city/nyc-building-code-2014/chapter/16/structural-design - deck" xr:uid="{58B5F33D-A871-4AEC-AB7A-D7E5C773252F}"/>
    <hyperlink ref="A45" r:id="rId3" location="swimming_pool" display="https://up.codes/viewer/new_york_city/nyc-building-code-2014/chapter/31/special-construction - swimming_pool" xr:uid="{E5B8407E-C7D9-47C8-9DE5-AEC6D117E3BD}"/>
    <hyperlink ref="A44" r:id="rId4" location="residential" display="https://up.codes/viewer/new_york_city/nyc-building-code-2014/chapter/G/flood-resistant-construction - residential" xr:uid="{8C5696AD-619E-4812-B323-CB9635F6EAF8}"/>
    <hyperlink ref="A43" r:id="rId5" location="parking_garage" display="parking_garage" xr:uid="{E143824B-7465-4810-A228-2EDB5311122B}"/>
    <hyperlink ref="A35" r:id="rId6" location="kitchen" display="https://up.codes/viewer/new_york_city/nyc-building-code-2014/chapter/12/interior-environment - kitchen" xr:uid="{F821798D-C4F8-43C1-BE0C-0C45D9E8BAE9}"/>
    <hyperlink ref="A29" r:id="rId7" location="307.7" display="307.7" xr:uid="{5A5DDD2B-B121-41A4-9FDD-2639849896A7}"/>
    <hyperlink ref="B14" r:id="rId8" location="1004.7" display="1004.7" xr:uid="{55AF806E-A14C-4CC9-BC32-BA92AC8F0219}"/>
    <hyperlink ref="A8" r:id="rId9" location="handling" display="https://up.codes/viewer/new_york_city/nyc-building-code-2014/chapter/3/use-and-occupancy-classification - handling" xr:uid="{1B777D0A-D4EB-4A82-B02A-1161883FF779}"/>
    <hyperlink ref="A3" r:id="rId10" location="equipment" display="equipment" xr:uid="{40C34EB8-25AA-488A-9AA4-C84E918DEFA5}"/>
    <hyperlink ref="C14" r:id="rId11" location="1004.7" display="1004.7" xr:uid="{6D572EB9-3C06-4DBA-92AF-75A93563ED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CC-CE55-4D5B-B1E2-6A506DD887C4}">
  <dimension ref="A1:E28"/>
  <sheetViews>
    <sheetView workbookViewId="0">
      <selection activeCell="B25" sqref="B25"/>
    </sheetView>
  </sheetViews>
  <sheetFormatPr defaultRowHeight="14.4" x14ac:dyDescent="0.55000000000000004"/>
  <cols>
    <col min="1" max="1" width="37.41796875" customWidth="1"/>
    <col min="2" max="2" width="21.1015625" customWidth="1"/>
    <col min="3" max="3" width="9.734375" customWidth="1"/>
  </cols>
  <sheetData>
    <row r="1" spans="1:5" x14ac:dyDescent="0.55000000000000004">
      <c r="A1" s="2" t="s">
        <v>6</v>
      </c>
      <c r="B1" s="2" t="s">
        <v>59</v>
      </c>
      <c r="C1" s="2" t="s">
        <v>7</v>
      </c>
      <c r="D1" s="2" t="s">
        <v>8</v>
      </c>
      <c r="E1" s="2" t="s">
        <v>9</v>
      </c>
    </row>
    <row r="2" spans="1:5" x14ac:dyDescent="0.55000000000000004">
      <c r="A2" t="s">
        <v>2</v>
      </c>
      <c r="B2">
        <v>4</v>
      </c>
      <c r="C2">
        <v>120</v>
      </c>
      <c r="D2">
        <f>C2*10</f>
        <v>1200</v>
      </c>
      <c r="E2">
        <f>D2*0.0283168466</f>
        <v>33.980215919999999</v>
      </c>
    </row>
    <row r="3" spans="1:5" x14ac:dyDescent="0.55000000000000004">
      <c r="A3" t="s">
        <v>63</v>
      </c>
      <c r="B3">
        <v>4</v>
      </c>
      <c r="C3">
        <v>240</v>
      </c>
      <c r="D3">
        <f t="shared" ref="D3:D8" si="0">C3*10</f>
        <v>2400</v>
      </c>
      <c r="E3">
        <f t="shared" ref="E3:E7" si="1">D3*0.0283168466</f>
        <v>67.960431839999998</v>
      </c>
    </row>
    <row r="4" spans="1:5" x14ac:dyDescent="0.55000000000000004">
      <c r="A4" t="s">
        <v>3</v>
      </c>
      <c r="B4">
        <v>2</v>
      </c>
      <c r="C4">
        <v>100</v>
      </c>
      <c r="D4">
        <f t="shared" si="0"/>
        <v>1000</v>
      </c>
      <c r="E4">
        <f t="shared" si="1"/>
        <v>28.316846600000002</v>
      </c>
    </row>
    <row r="5" spans="1:5" x14ac:dyDescent="0.55000000000000004">
      <c r="A5" t="s">
        <v>4</v>
      </c>
      <c r="B5">
        <v>2</v>
      </c>
      <c r="C5">
        <v>120</v>
      </c>
      <c r="D5">
        <f t="shared" si="0"/>
        <v>1200</v>
      </c>
      <c r="E5">
        <f t="shared" si="1"/>
        <v>33.980215919999999</v>
      </c>
    </row>
    <row r="6" spans="1:5" x14ac:dyDescent="0.55000000000000004">
      <c r="A6" t="s">
        <v>62</v>
      </c>
      <c r="B6">
        <v>20</v>
      </c>
      <c r="C6">
        <f>50*20</f>
        <v>1000</v>
      </c>
      <c r="D6">
        <f t="shared" si="0"/>
        <v>10000</v>
      </c>
      <c r="E6">
        <f t="shared" si="1"/>
        <v>283.16846600000002</v>
      </c>
    </row>
    <row r="7" spans="1:5" x14ac:dyDescent="0.55000000000000004">
      <c r="A7" t="s">
        <v>61</v>
      </c>
      <c r="B7">
        <v>10</v>
      </c>
      <c r="C7">
        <v>350</v>
      </c>
      <c r="D7">
        <f t="shared" si="0"/>
        <v>3500</v>
      </c>
      <c r="E7">
        <f t="shared" si="1"/>
        <v>99.108963099999997</v>
      </c>
    </row>
    <row r="8" spans="1:5" x14ac:dyDescent="0.55000000000000004">
      <c r="A8" t="s">
        <v>60</v>
      </c>
      <c r="B8">
        <v>10</v>
      </c>
      <c r="C8">
        <v>240</v>
      </c>
      <c r="D8">
        <f t="shared" si="0"/>
        <v>2400</v>
      </c>
      <c r="E8">
        <f>D8*0.0283168466</f>
        <v>67.960431839999998</v>
      </c>
    </row>
    <row r="28" spans="1:1" x14ac:dyDescent="0.55000000000000004">
      <c r="A28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1F66-2AC2-4B63-9392-B10FAA7FC66E}">
  <dimension ref="A1:B202"/>
  <sheetViews>
    <sheetView workbookViewId="0">
      <selection activeCell="G19" sqref="G19"/>
    </sheetView>
  </sheetViews>
  <sheetFormatPr defaultRowHeight="14.4" x14ac:dyDescent="0.55000000000000004"/>
  <sheetData>
    <row r="1" spans="1:2" x14ac:dyDescent="0.55000000000000004">
      <c r="A1" t="s">
        <v>68</v>
      </c>
      <c r="B1" t="s">
        <v>69</v>
      </c>
    </row>
    <row r="2" spans="1:2" x14ac:dyDescent="0.55000000000000004">
      <c r="A2">
        <v>0</v>
      </c>
      <c r="B2">
        <v>0.13</v>
      </c>
    </row>
    <row r="3" spans="1:2" x14ac:dyDescent="0.55000000000000004">
      <c r="A3">
        <v>0.5</v>
      </c>
      <c r="B3">
        <v>0.13</v>
      </c>
    </row>
    <row r="4" spans="1:2" x14ac:dyDescent="0.55000000000000004">
      <c r="A4">
        <v>1</v>
      </c>
      <c r="B4">
        <v>2.5999999999999999E-2</v>
      </c>
    </row>
    <row r="5" spans="1:2" x14ac:dyDescent="0.55000000000000004">
      <c r="A5">
        <v>1.5</v>
      </c>
      <c r="B5">
        <v>2.5999999999999999E-2</v>
      </c>
    </row>
    <row r="6" spans="1:2" x14ac:dyDescent="0.55000000000000004">
      <c r="A6">
        <v>2</v>
      </c>
      <c r="B6">
        <f>B4*0.5</f>
        <v>1.2999999999999999E-2</v>
      </c>
    </row>
    <row r="7" spans="1:2" x14ac:dyDescent="0.55000000000000004">
      <c r="A7">
        <v>2.5</v>
      </c>
      <c r="B7">
        <f>B5*0.5</f>
        <v>1.2999999999999999E-2</v>
      </c>
    </row>
    <row r="8" spans="1:2" x14ac:dyDescent="0.55000000000000004">
      <c r="A8">
        <v>3</v>
      </c>
      <c r="B8">
        <f>B6*0.5</f>
        <v>6.4999999999999997E-3</v>
      </c>
    </row>
    <row r="9" spans="1:2" x14ac:dyDescent="0.55000000000000004">
      <c r="A9">
        <v>3.5</v>
      </c>
      <c r="B9">
        <f>B7*0.5</f>
        <v>6.4999999999999997E-3</v>
      </c>
    </row>
    <row r="10" spans="1:2" x14ac:dyDescent="0.55000000000000004">
      <c r="A10">
        <v>4</v>
      </c>
      <c r="B10">
        <f t="shared" ref="B10:B73" si="0">B8*0.5</f>
        <v>3.2499999999999999E-3</v>
      </c>
    </row>
    <row r="11" spans="1:2" x14ac:dyDescent="0.55000000000000004">
      <c r="A11">
        <v>4.5</v>
      </c>
      <c r="B11">
        <f t="shared" si="0"/>
        <v>3.2499999999999999E-3</v>
      </c>
    </row>
    <row r="12" spans="1:2" x14ac:dyDescent="0.55000000000000004">
      <c r="A12">
        <v>5</v>
      </c>
      <c r="B12">
        <f t="shared" si="0"/>
        <v>1.6249999999999999E-3</v>
      </c>
    </row>
    <row r="13" spans="1:2" x14ac:dyDescent="0.55000000000000004">
      <c r="A13">
        <v>5.5</v>
      </c>
      <c r="B13">
        <f t="shared" si="0"/>
        <v>1.6249999999999999E-3</v>
      </c>
    </row>
    <row r="14" spans="1:2" x14ac:dyDescent="0.55000000000000004">
      <c r="A14">
        <v>6</v>
      </c>
      <c r="B14">
        <f t="shared" si="0"/>
        <v>8.1249999999999996E-4</v>
      </c>
    </row>
    <row r="15" spans="1:2" x14ac:dyDescent="0.55000000000000004">
      <c r="A15">
        <v>6.5</v>
      </c>
      <c r="B15">
        <f t="shared" si="0"/>
        <v>8.1249999999999996E-4</v>
      </c>
    </row>
    <row r="16" spans="1:2" x14ac:dyDescent="0.55000000000000004">
      <c r="A16">
        <v>7</v>
      </c>
      <c r="B16">
        <f t="shared" si="0"/>
        <v>4.0624999999999998E-4</v>
      </c>
    </row>
    <row r="17" spans="1:2" x14ac:dyDescent="0.55000000000000004">
      <c r="A17">
        <v>7.5</v>
      </c>
      <c r="B17">
        <f t="shared" si="0"/>
        <v>4.0624999999999998E-4</v>
      </c>
    </row>
    <row r="18" spans="1:2" x14ac:dyDescent="0.55000000000000004">
      <c r="A18">
        <v>8</v>
      </c>
      <c r="B18">
        <f t="shared" si="0"/>
        <v>2.0312499999999999E-4</v>
      </c>
    </row>
    <row r="19" spans="1:2" x14ac:dyDescent="0.55000000000000004">
      <c r="A19">
        <v>8.5</v>
      </c>
      <c r="B19">
        <f t="shared" si="0"/>
        <v>2.0312499999999999E-4</v>
      </c>
    </row>
    <row r="20" spans="1:2" x14ac:dyDescent="0.55000000000000004">
      <c r="A20">
        <v>9</v>
      </c>
      <c r="B20">
        <f t="shared" si="0"/>
        <v>1.015625E-4</v>
      </c>
    </row>
    <row r="21" spans="1:2" x14ac:dyDescent="0.55000000000000004">
      <c r="A21">
        <v>9.5</v>
      </c>
      <c r="B21">
        <f t="shared" si="0"/>
        <v>1.015625E-4</v>
      </c>
    </row>
    <row r="22" spans="1:2" x14ac:dyDescent="0.55000000000000004">
      <c r="A22">
        <v>10</v>
      </c>
      <c r="B22">
        <f t="shared" si="0"/>
        <v>5.0781249999999998E-5</v>
      </c>
    </row>
    <row r="23" spans="1:2" x14ac:dyDescent="0.55000000000000004">
      <c r="A23">
        <v>10.5</v>
      </c>
      <c r="B23">
        <f t="shared" si="0"/>
        <v>5.0781249999999998E-5</v>
      </c>
    </row>
    <row r="24" spans="1:2" x14ac:dyDescent="0.55000000000000004">
      <c r="A24">
        <v>11</v>
      </c>
      <c r="B24">
        <f t="shared" si="0"/>
        <v>2.5390624999999999E-5</v>
      </c>
    </row>
    <row r="25" spans="1:2" x14ac:dyDescent="0.55000000000000004">
      <c r="A25">
        <v>11.5</v>
      </c>
      <c r="B25">
        <f t="shared" si="0"/>
        <v>2.5390624999999999E-5</v>
      </c>
    </row>
    <row r="26" spans="1:2" x14ac:dyDescent="0.55000000000000004">
      <c r="A26">
        <v>12</v>
      </c>
      <c r="B26">
        <f t="shared" si="0"/>
        <v>1.2695312499999999E-5</v>
      </c>
    </row>
    <row r="27" spans="1:2" x14ac:dyDescent="0.55000000000000004">
      <c r="A27">
        <v>12.5</v>
      </c>
      <c r="B27">
        <f t="shared" si="0"/>
        <v>1.2695312499999999E-5</v>
      </c>
    </row>
    <row r="28" spans="1:2" x14ac:dyDescent="0.55000000000000004">
      <c r="A28">
        <v>13</v>
      </c>
      <c r="B28">
        <f t="shared" si="0"/>
        <v>6.3476562499999997E-6</v>
      </c>
    </row>
    <row r="29" spans="1:2" x14ac:dyDescent="0.55000000000000004">
      <c r="A29">
        <v>13.5</v>
      </c>
      <c r="B29">
        <f t="shared" si="0"/>
        <v>6.3476562499999997E-6</v>
      </c>
    </row>
    <row r="30" spans="1:2" x14ac:dyDescent="0.55000000000000004">
      <c r="A30">
        <v>14</v>
      </c>
      <c r="B30">
        <f t="shared" si="0"/>
        <v>3.1738281249999999E-6</v>
      </c>
    </row>
    <row r="31" spans="1:2" x14ac:dyDescent="0.55000000000000004">
      <c r="A31">
        <v>14.5</v>
      </c>
      <c r="B31">
        <f t="shared" si="0"/>
        <v>3.1738281249999999E-6</v>
      </c>
    </row>
    <row r="32" spans="1:2" x14ac:dyDescent="0.55000000000000004">
      <c r="A32">
        <v>15</v>
      </c>
      <c r="B32">
        <f t="shared" si="0"/>
        <v>1.5869140624999999E-6</v>
      </c>
    </row>
    <row r="33" spans="1:2" x14ac:dyDescent="0.55000000000000004">
      <c r="A33">
        <v>15.5</v>
      </c>
      <c r="B33">
        <f t="shared" si="0"/>
        <v>1.5869140624999999E-6</v>
      </c>
    </row>
    <row r="34" spans="1:2" x14ac:dyDescent="0.55000000000000004">
      <c r="A34">
        <v>16</v>
      </c>
      <c r="B34">
        <f t="shared" si="0"/>
        <v>7.9345703124999996E-7</v>
      </c>
    </row>
    <row r="35" spans="1:2" x14ac:dyDescent="0.55000000000000004">
      <c r="A35">
        <v>16.5</v>
      </c>
      <c r="B35">
        <f t="shared" si="0"/>
        <v>7.9345703124999996E-7</v>
      </c>
    </row>
    <row r="36" spans="1:2" x14ac:dyDescent="0.55000000000000004">
      <c r="A36">
        <v>17</v>
      </c>
      <c r="B36">
        <f t="shared" si="0"/>
        <v>3.9672851562499998E-7</v>
      </c>
    </row>
    <row r="37" spans="1:2" x14ac:dyDescent="0.55000000000000004">
      <c r="A37">
        <v>17.5</v>
      </c>
      <c r="B37">
        <f t="shared" si="0"/>
        <v>3.9672851562499998E-7</v>
      </c>
    </row>
    <row r="38" spans="1:2" x14ac:dyDescent="0.55000000000000004">
      <c r="A38">
        <v>18</v>
      </c>
      <c r="B38">
        <f t="shared" si="0"/>
        <v>1.9836425781249999E-7</v>
      </c>
    </row>
    <row r="39" spans="1:2" x14ac:dyDescent="0.55000000000000004">
      <c r="A39">
        <v>18.5</v>
      </c>
      <c r="B39">
        <f t="shared" si="0"/>
        <v>1.9836425781249999E-7</v>
      </c>
    </row>
    <row r="40" spans="1:2" x14ac:dyDescent="0.55000000000000004">
      <c r="A40">
        <v>19</v>
      </c>
      <c r="B40">
        <f t="shared" si="0"/>
        <v>9.9182128906249995E-8</v>
      </c>
    </row>
    <row r="41" spans="1:2" x14ac:dyDescent="0.55000000000000004">
      <c r="A41">
        <v>19.5</v>
      </c>
      <c r="B41">
        <f t="shared" si="0"/>
        <v>9.9182128906249995E-8</v>
      </c>
    </row>
    <row r="42" spans="1:2" x14ac:dyDescent="0.55000000000000004">
      <c r="A42">
        <v>20</v>
      </c>
      <c r="B42">
        <f t="shared" si="0"/>
        <v>4.9591064453124998E-8</v>
      </c>
    </row>
    <row r="43" spans="1:2" x14ac:dyDescent="0.55000000000000004">
      <c r="A43">
        <v>20.5</v>
      </c>
      <c r="B43">
        <f t="shared" si="0"/>
        <v>4.9591064453124998E-8</v>
      </c>
    </row>
    <row r="44" spans="1:2" x14ac:dyDescent="0.55000000000000004">
      <c r="A44">
        <v>21</v>
      </c>
      <c r="B44">
        <f t="shared" si="0"/>
        <v>2.4795532226562499E-8</v>
      </c>
    </row>
    <row r="45" spans="1:2" x14ac:dyDescent="0.55000000000000004">
      <c r="A45">
        <v>21.5</v>
      </c>
      <c r="B45">
        <f t="shared" si="0"/>
        <v>2.4795532226562499E-8</v>
      </c>
    </row>
    <row r="46" spans="1:2" x14ac:dyDescent="0.55000000000000004">
      <c r="A46">
        <v>22</v>
      </c>
      <c r="B46">
        <f t="shared" si="0"/>
        <v>1.2397766113281249E-8</v>
      </c>
    </row>
    <row r="47" spans="1:2" x14ac:dyDescent="0.55000000000000004">
      <c r="A47">
        <v>22.5</v>
      </c>
      <c r="B47">
        <f t="shared" si="0"/>
        <v>1.2397766113281249E-8</v>
      </c>
    </row>
    <row r="48" spans="1:2" x14ac:dyDescent="0.55000000000000004">
      <c r="A48">
        <v>23</v>
      </c>
      <c r="B48">
        <f t="shared" si="0"/>
        <v>6.1988830566406247E-9</v>
      </c>
    </row>
    <row r="49" spans="1:2" x14ac:dyDescent="0.55000000000000004">
      <c r="A49">
        <v>23.5</v>
      </c>
      <c r="B49">
        <f t="shared" si="0"/>
        <v>6.1988830566406247E-9</v>
      </c>
    </row>
    <row r="50" spans="1:2" x14ac:dyDescent="0.55000000000000004">
      <c r="A50">
        <v>24</v>
      </c>
      <c r="B50">
        <f t="shared" si="0"/>
        <v>3.0994415283203124E-9</v>
      </c>
    </row>
    <row r="51" spans="1:2" x14ac:dyDescent="0.55000000000000004">
      <c r="A51">
        <v>24.5</v>
      </c>
      <c r="B51">
        <f t="shared" si="0"/>
        <v>3.0994415283203124E-9</v>
      </c>
    </row>
    <row r="52" spans="1:2" x14ac:dyDescent="0.55000000000000004">
      <c r="A52">
        <v>25</v>
      </c>
      <c r="B52">
        <f t="shared" si="0"/>
        <v>1.5497207641601562E-9</v>
      </c>
    </row>
    <row r="53" spans="1:2" x14ac:dyDescent="0.55000000000000004">
      <c r="A53">
        <v>25.5</v>
      </c>
      <c r="B53">
        <f t="shared" si="0"/>
        <v>1.5497207641601562E-9</v>
      </c>
    </row>
    <row r="54" spans="1:2" x14ac:dyDescent="0.55000000000000004">
      <c r="A54">
        <v>26</v>
      </c>
      <c r="B54">
        <f t="shared" si="0"/>
        <v>7.7486038208007809E-10</v>
      </c>
    </row>
    <row r="55" spans="1:2" x14ac:dyDescent="0.55000000000000004">
      <c r="A55">
        <v>26.5</v>
      </c>
      <c r="B55">
        <f t="shared" si="0"/>
        <v>7.7486038208007809E-10</v>
      </c>
    </row>
    <row r="56" spans="1:2" x14ac:dyDescent="0.55000000000000004">
      <c r="A56">
        <v>27</v>
      </c>
      <c r="B56">
        <f t="shared" si="0"/>
        <v>3.8743019104003904E-10</v>
      </c>
    </row>
    <row r="57" spans="1:2" x14ac:dyDescent="0.55000000000000004">
      <c r="A57">
        <v>27.5</v>
      </c>
      <c r="B57">
        <f t="shared" si="0"/>
        <v>3.8743019104003904E-10</v>
      </c>
    </row>
    <row r="58" spans="1:2" x14ac:dyDescent="0.55000000000000004">
      <c r="A58">
        <v>28</v>
      </c>
      <c r="B58">
        <f t="shared" si="0"/>
        <v>1.9371509552001952E-10</v>
      </c>
    </row>
    <row r="59" spans="1:2" x14ac:dyDescent="0.55000000000000004">
      <c r="A59">
        <v>28.5</v>
      </c>
      <c r="B59">
        <f t="shared" si="0"/>
        <v>1.9371509552001952E-10</v>
      </c>
    </row>
    <row r="60" spans="1:2" x14ac:dyDescent="0.55000000000000004">
      <c r="A60">
        <v>29</v>
      </c>
      <c r="B60">
        <f t="shared" si="0"/>
        <v>9.6857547760009761E-11</v>
      </c>
    </row>
    <row r="61" spans="1:2" x14ac:dyDescent="0.55000000000000004">
      <c r="A61">
        <v>29.5</v>
      </c>
      <c r="B61">
        <f t="shared" si="0"/>
        <v>9.6857547760009761E-11</v>
      </c>
    </row>
    <row r="62" spans="1:2" x14ac:dyDescent="0.55000000000000004">
      <c r="A62">
        <v>30</v>
      </c>
      <c r="B62">
        <f t="shared" si="0"/>
        <v>4.8428773880004881E-11</v>
      </c>
    </row>
    <row r="63" spans="1:2" x14ac:dyDescent="0.55000000000000004">
      <c r="A63">
        <v>30.5</v>
      </c>
      <c r="B63">
        <f t="shared" si="0"/>
        <v>4.8428773880004881E-11</v>
      </c>
    </row>
    <row r="64" spans="1:2" x14ac:dyDescent="0.55000000000000004">
      <c r="A64">
        <v>31</v>
      </c>
      <c r="B64">
        <f t="shared" si="0"/>
        <v>2.421438694000244E-11</v>
      </c>
    </row>
    <row r="65" spans="1:2" x14ac:dyDescent="0.55000000000000004">
      <c r="A65">
        <v>31.5</v>
      </c>
      <c r="B65">
        <f t="shared" si="0"/>
        <v>2.421438694000244E-11</v>
      </c>
    </row>
    <row r="66" spans="1:2" x14ac:dyDescent="0.55000000000000004">
      <c r="A66">
        <v>32</v>
      </c>
      <c r="B66">
        <f t="shared" si="0"/>
        <v>1.210719347000122E-11</v>
      </c>
    </row>
    <row r="67" spans="1:2" x14ac:dyDescent="0.55000000000000004">
      <c r="A67">
        <v>32.5</v>
      </c>
      <c r="B67">
        <f t="shared" si="0"/>
        <v>1.210719347000122E-11</v>
      </c>
    </row>
    <row r="68" spans="1:2" x14ac:dyDescent="0.55000000000000004">
      <c r="A68">
        <v>33</v>
      </c>
      <c r="B68">
        <f t="shared" si="0"/>
        <v>6.0535967350006101E-12</v>
      </c>
    </row>
    <row r="69" spans="1:2" x14ac:dyDescent="0.55000000000000004">
      <c r="A69">
        <v>33.5</v>
      </c>
      <c r="B69">
        <f t="shared" si="0"/>
        <v>6.0535967350006101E-12</v>
      </c>
    </row>
    <row r="70" spans="1:2" x14ac:dyDescent="0.55000000000000004">
      <c r="A70">
        <v>34</v>
      </c>
      <c r="B70">
        <f t="shared" si="0"/>
        <v>3.026798367500305E-12</v>
      </c>
    </row>
    <row r="71" spans="1:2" x14ac:dyDescent="0.55000000000000004">
      <c r="A71">
        <v>34.5</v>
      </c>
      <c r="B71">
        <f t="shared" si="0"/>
        <v>3.026798367500305E-12</v>
      </c>
    </row>
    <row r="72" spans="1:2" x14ac:dyDescent="0.55000000000000004">
      <c r="A72">
        <v>35</v>
      </c>
      <c r="B72">
        <f t="shared" si="0"/>
        <v>1.5133991837501525E-12</v>
      </c>
    </row>
    <row r="73" spans="1:2" x14ac:dyDescent="0.55000000000000004">
      <c r="A73">
        <v>35.5</v>
      </c>
      <c r="B73">
        <f t="shared" si="0"/>
        <v>1.5133991837501525E-12</v>
      </c>
    </row>
    <row r="74" spans="1:2" x14ac:dyDescent="0.55000000000000004">
      <c r="A74">
        <v>36</v>
      </c>
      <c r="B74">
        <f t="shared" ref="B74:B137" si="1">B72*0.5</f>
        <v>7.5669959187507626E-13</v>
      </c>
    </row>
    <row r="75" spans="1:2" x14ac:dyDescent="0.55000000000000004">
      <c r="A75">
        <v>36.5</v>
      </c>
      <c r="B75">
        <f t="shared" si="1"/>
        <v>7.5669959187507626E-13</v>
      </c>
    </row>
    <row r="76" spans="1:2" x14ac:dyDescent="0.55000000000000004">
      <c r="A76">
        <v>37</v>
      </c>
      <c r="B76">
        <f t="shared" si="1"/>
        <v>3.7834979593753813E-13</v>
      </c>
    </row>
    <row r="77" spans="1:2" x14ac:dyDescent="0.55000000000000004">
      <c r="A77">
        <v>37.5</v>
      </c>
      <c r="B77">
        <f t="shared" si="1"/>
        <v>3.7834979593753813E-13</v>
      </c>
    </row>
    <row r="78" spans="1:2" x14ac:dyDescent="0.55000000000000004">
      <c r="A78">
        <v>38</v>
      </c>
      <c r="B78">
        <f t="shared" si="1"/>
        <v>1.8917489796876906E-13</v>
      </c>
    </row>
    <row r="79" spans="1:2" x14ac:dyDescent="0.55000000000000004">
      <c r="A79">
        <v>38.5</v>
      </c>
      <c r="B79">
        <f t="shared" si="1"/>
        <v>1.8917489796876906E-13</v>
      </c>
    </row>
    <row r="80" spans="1:2" x14ac:dyDescent="0.55000000000000004">
      <c r="A80">
        <v>39</v>
      </c>
      <c r="B80">
        <f t="shared" si="1"/>
        <v>9.4587448984384532E-14</v>
      </c>
    </row>
    <row r="81" spans="1:2" x14ac:dyDescent="0.55000000000000004">
      <c r="A81">
        <v>39.5</v>
      </c>
      <c r="B81">
        <f t="shared" si="1"/>
        <v>9.4587448984384532E-14</v>
      </c>
    </row>
    <row r="82" spans="1:2" x14ac:dyDescent="0.55000000000000004">
      <c r="A82">
        <v>40</v>
      </c>
      <c r="B82">
        <f t="shared" si="1"/>
        <v>4.7293724492192266E-14</v>
      </c>
    </row>
    <row r="83" spans="1:2" x14ac:dyDescent="0.55000000000000004">
      <c r="A83">
        <v>40.5</v>
      </c>
      <c r="B83">
        <f t="shared" si="1"/>
        <v>4.7293724492192266E-14</v>
      </c>
    </row>
    <row r="84" spans="1:2" x14ac:dyDescent="0.55000000000000004">
      <c r="A84">
        <v>41</v>
      </c>
      <c r="B84">
        <f t="shared" si="1"/>
        <v>2.3646862246096133E-14</v>
      </c>
    </row>
    <row r="85" spans="1:2" x14ac:dyDescent="0.55000000000000004">
      <c r="A85">
        <v>41.5</v>
      </c>
      <c r="B85">
        <f t="shared" si="1"/>
        <v>2.3646862246096133E-14</v>
      </c>
    </row>
    <row r="86" spans="1:2" x14ac:dyDescent="0.55000000000000004">
      <c r="A86">
        <v>42</v>
      </c>
      <c r="B86">
        <f t="shared" si="1"/>
        <v>1.1823431123048067E-14</v>
      </c>
    </row>
    <row r="87" spans="1:2" x14ac:dyDescent="0.55000000000000004">
      <c r="A87">
        <v>42.5</v>
      </c>
      <c r="B87">
        <f t="shared" si="1"/>
        <v>1.1823431123048067E-14</v>
      </c>
    </row>
    <row r="88" spans="1:2" x14ac:dyDescent="0.55000000000000004">
      <c r="A88">
        <v>43</v>
      </c>
      <c r="B88">
        <f t="shared" si="1"/>
        <v>5.9117155615240333E-15</v>
      </c>
    </row>
    <row r="89" spans="1:2" x14ac:dyDescent="0.55000000000000004">
      <c r="A89">
        <v>43.5</v>
      </c>
      <c r="B89">
        <f t="shared" si="1"/>
        <v>5.9117155615240333E-15</v>
      </c>
    </row>
    <row r="90" spans="1:2" x14ac:dyDescent="0.55000000000000004">
      <c r="A90">
        <v>44</v>
      </c>
      <c r="B90">
        <f t="shared" si="1"/>
        <v>2.9558577807620166E-15</v>
      </c>
    </row>
    <row r="91" spans="1:2" x14ac:dyDescent="0.55000000000000004">
      <c r="A91">
        <v>44.5</v>
      </c>
      <c r="B91">
        <f t="shared" si="1"/>
        <v>2.9558577807620166E-15</v>
      </c>
    </row>
    <row r="92" spans="1:2" x14ac:dyDescent="0.55000000000000004">
      <c r="A92">
        <v>45</v>
      </c>
      <c r="B92">
        <f t="shared" si="1"/>
        <v>1.4779288903810083E-15</v>
      </c>
    </row>
    <row r="93" spans="1:2" x14ac:dyDescent="0.55000000000000004">
      <c r="A93">
        <v>45.5</v>
      </c>
      <c r="B93">
        <f t="shared" si="1"/>
        <v>1.4779288903810083E-15</v>
      </c>
    </row>
    <row r="94" spans="1:2" x14ac:dyDescent="0.55000000000000004">
      <c r="A94">
        <v>46</v>
      </c>
      <c r="B94">
        <f t="shared" si="1"/>
        <v>7.3896444519050416E-16</v>
      </c>
    </row>
    <row r="95" spans="1:2" x14ac:dyDescent="0.55000000000000004">
      <c r="A95">
        <v>46.5</v>
      </c>
      <c r="B95">
        <f t="shared" si="1"/>
        <v>7.3896444519050416E-16</v>
      </c>
    </row>
    <row r="96" spans="1:2" x14ac:dyDescent="0.55000000000000004">
      <c r="A96">
        <v>47</v>
      </c>
      <c r="B96">
        <f t="shared" si="1"/>
        <v>3.6948222259525208E-16</v>
      </c>
    </row>
    <row r="97" spans="1:2" x14ac:dyDescent="0.55000000000000004">
      <c r="A97">
        <v>47.5</v>
      </c>
      <c r="B97">
        <f t="shared" si="1"/>
        <v>3.6948222259525208E-16</v>
      </c>
    </row>
    <row r="98" spans="1:2" x14ac:dyDescent="0.55000000000000004">
      <c r="A98">
        <v>48</v>
      </c>
      <c r="B98">
        <f t="shared" si="1"/>
        <v>1.8474111129762604E-16</v>
      </c>
    </row>
    <row r="99" spans="1:2" x14ac:dyDescent="0.55000000000000004">
      <c r="A99">
        <v>48.5</v>
      </c>
      <c r="B99">
        <f t="shared" si="1"/>
        <v>1.8474111129762604E-16</v>
      </c>
    </row>
    <row r="100" spans="1:2" x14ac:dyDescent="0.55000000000000004">
      <c r="A100">
        <v>49</v>
      </c>
      <c r="B100">
        <f t="shared" si="1"/>
        <v>9.237055564881302E-17</v>
      </c>
    </row>
    <row r="101" spans="1:2" x14ac:dyDescent="0.55000000000000004">
      <c r="A101">
        <v>49.5</v>
      </c>
      <c r="B101">
        <f t="shared" si="1"/>
        <v>9.237055564881302E-17</v>
      </c>
    </row>
    <row r="102" spans="1:2" x14ac:dyDescent="0.55000000000000004">
      <c r="A102">
        <v>50</v>
      </c>
      <c r="B102">
        <f t="shared" si="1"/>
        <v>4.618527782440651E-17</v>
      </c>
    </row>
    <row r="103" spans="1:2" x14ac:dyDescent="0.55000000000000004">
      <c r="A103">
        <v>50.5</v>
      </c>
      <c r="B103">
        <f t="shared" si="1"/>
        <v>4.618527782440651E-17</v>
      </c>
    </row>
    <row r="104" spans="1:2" x14ac:dyDescent="0.55000000000000004">
      <c r="A104">
        <v>51</v>
      </c>
      <c r="B104">
        <f t="shared" si="1"/>
        <v>2.3092638912203255E-17</v>
      </c>
    </row>
    <row r="105" spans="1:2" x14ac:dyDescent="0.55000000000000004">
      <c r="A105">
        <v>51.5</v>
      </c>
      <c r="B105">
        <f t="shared" si="1"/>
        <v>2.3092638912203255E-17</v>
      </c>
    </row>
    <row r="106" spans="1:2" x14ac:dyDescent="0.55000000000000004">
      <c r="A106">
        <v>52</v>
      </c>
      <c r="B106">
        <f t="shared" si="1"/>
        <v>1.1546319456101627E-17</v>
      </c>
    </row>
    <row r="107" spans="1:2" x14ac:dyDescent="0.55000000000000004">
      <c r="A107">
        <v>52.5</v>
      </c>
      <c r="B107">
        <f t="shared" si="1"/>
        <v>1.1546319456101627E-17</v>
      </c>
    </row>
    <row r="108" spans="1:2" x14ac:dyDescent="0.55000000000000004">
      <c r="A108">
        <v>53</v>
      </c>
      <c r="B108">
        <f t="shared" si="1"/>
        <v>5.7731597280508137E-18</v>
      </c>
    </row>
    <row r="109" spans="1:2" x14ac:dyDescent="0.55000000000000004">
      <c r="A109">
        <v>53.5</v>
      </c>
      <c r="B109">
        <f t="shared" si="1"/>
        <v>5.7731597280508137E-18</v>
      </c>
    </row>
    <row r="110" spans="1:2" x14ac:dyDescent="0.55000000000000004">
      <c r="A110">
        <v>54</v>
      </c>
      <c r="B110">
        <f t="shared" si="1"/>
        <v>2.8865798640254069E-18</v>
      </c>
    </row>
    <row r="111" spans="1:2" x14ac:dyDescent="0.55000000000000004">
      <c r="A111">
        <v>54.5</v>
      </c>
      <c r="B111">
        <f t="shared" si="1"/>
        <v>2.8865798640254069E-18</v>
      </c>
    </row>
    <row r="112" spans="1:2" x14ac:dyDescent="0.55000000000000004">
      <c r="A112">
        <v>55</v>
      </c>
      <c r="B112">
        <f t="shared" si="1"/>
        <v>1.4432899320127034E-18</v>
      </c>
    </row>
    <row r="113" spans="1:2" x14ac:dyDescent="0.55000000000000004">
      <c r="A113">
        <v>55.5</v>
      </c>
      <c r="B113">
        <f t="shared" si="1"/>
        <v>1.4432899320127034E-18</v>
      </c>
    </row>
    <row r="114" spans="1:2" x14ac:dyDescent="0.55000000000000004">
      <c r="A114">
        <v>56</v>
      </c>
      <c r="B114">
        <f t="shared" si="1"/>
        <v>7.2164496600635172E-19</v>
      </c>
    </row>
    <row r="115" spans="1:2" x14ac:dyDescent="0.55000000000000004">
      <c r="A115">
        <v>56.5</v>
      </c>
      <c r="B115">
        <f t="shared" si="1"/>
        <v>7.2164496600635172E-19</v>
      </c>
    </row>
    <row r="116" spans="1:2" x14ac:dyDescent="0.55000000000000004">
      <c r="A116">
        <v>57</v>
      </c>
      <c r="B116">
        <f t="shared" si="1"/>
        <v>3.6082248300317586E-19</v>
      </c>
    </row>
    <row r="117" spans="1:2" x14ac:dyDescent="0.55000000000000004">
      <c r="A117">
        <v>57.5</v>
      </c>
      <c r="B117">
        <f t="shared" si="1"/>
        <v>3.6082248300317586E-19</v>
      </c>
    </row>
    <row r="118" spans="1:2" x14ac:dyDescent="0.55000000000000004">
      <c r="A118">
        <v>58</v>
      </c>
      <c r="B118">
        <f t="shared" si="1"/>
        <v>1.8041124150158793E-19</v>
      </c>
    </row>
    <row r="119" spans="1:2" x14ac:dyDescent="0.55000000000000004">
      <c r="A119">
        <v>58.5</v>
      </c>
      <c r="B119">
        <f t="shared" si="1"/>
        <v>1.8041124150158793E-19</v>
      </c>
    </row>
    <row r="120" spans="1:2" x14ac:dyDescent="0.55000000000000004">
      <c r="A120">
        <v>59</v>
      </c>
      <c r="B120">
        <f t="shared" si="1"/>
        <v>9.0205620750793965E-20</v>
      </c>
    </row>
    <row r="121" spans="1:2" x14ac:dyDescent="0.55000000000000004">
      <c r="A121">
        <v>59.5</v>
      </c>
      <c r="B121">
        <f t="shared" si="1"/>
        <v>9.0205620750793965E-20</v>
      </c>
    </row>
    <row r="122" spans="1:2" x14ac:dyDescent="0.55000000000000004">
      <c r="A122">
        <v>60</v>
      </c>
      <c r="B122">
        <f t="shared" si="1"/>
        <v>4.5102810375396982E-20</v>
      </c>
    </row>
    <row r="123" spans="1:2" x14ac:dyDescent="0.55000000000000004">
      <c r="A123">
        <v>60.5</v>
      </c>
      <c r="B123">
        <f t="shared" si="1"/>
        <v>4.5102810375396982E-20</v>
      </c>
    </row>
    <row r="124" spans="1:2" x14ac:dyDescent="0.55000000000000004">
      <c r="A124">
        <v>61</v>
      </c>
      <c r="B124">
        <f t="shared" si="1"/>
        <v>2.2551405187698491E-20</v>
      </c>
    </row>
    <row r="125" spans="1:2" x14ac:dyDescent="0.55000000000000004">
      <c r="A125">
        <v>61.5</v>
      </c>
      <c r="B125">
        <f t="shared" si="1"/>
        <v>2.2551405187698491E-20</v>
      </c>
    </row>
    <row r="126" spans="1:2" x14ac:dyDescent="0.55000000000000004">
      <c r="A126">
        <v>62</v>
      </c>
      <c r="B126">
        <f t="shared" si="1"/>
        <v>1.1275702593849246E-20</v>
      </c>
    </row>
    <row r="127" spans="1:2" x14ac:dyDescent="0.55000000000000004">
      <c r="A127">
        <v>62.5</v>
      </c>
      <c r="B127">
        <f t="shared" si="1"/>
        <v>1.1275702593849246E-20</v>
      </c>
    </row>
    <row r="128" spans="1:2" x14ac:dyDescent="0.55000000000000004">
      <c r="A128">
        <v>63</v>
      </c>
      <c r="B128">
        <f t="shared" si="1"/>
        <v>5.6378512969246228E-21</v>
      </c>
    </row>
    <row r="129" spans="1:2" x14ac:dyDescent="0.55000000000000004">
      <c r="A129">
        <v>63.5</v>
      </c>
      <c r="B129">
        <f t="shared" si="1"/>
        <v>5.6378512969246228E-21</v>
      </c>
    </row>
    <row r="130" spans="1:2" x14ac:dyDescent="0.55000000000000004">
      <c r="A130">
        <v>64</v>
      </c>
      <c r="B130">
        <f t="shared" si="1"/>
        <v>2.8189256484623114E-21</v>
      </c>
    </row>
    <row r="131" spans="1:2" x14ac:dyDescent="0.55000000000000004">
      <c r="A131">
        <v>64.5</v>
      </c>
      <c r="B131">
        <f t="shared" si="1"/>
        <v>2.8189256484623114E-21</v>
      </c>
    </row>
    <row r="132" spans="1:2" x14ac:dyDescent="0.55000000000000004">
      <c r="A132">
        <v>65</v>
      </c>
      <c r="B132">
        <f t="shared" si="1"/>
        <v>1.4094628242311557E-21</v>
      </c>
    </row>
    <row r="133" spans="1:2" x14ac:dyDescent="0.55000000000000004">
      <c r="A133">
        <v>65.5</v>
      </c>
      <c r="B133">
        <f t="shared" si="1"/>
        <v>1.4094628242311557E-21</v>
      </c>
    </row>
    <row r="134" spans="1:2" x14ac:dyDescent="0.55000000000000004">
      <c r="A134">
        <v>66</v>
      </c>
      <c r="B134">
        <f t="shared" si="1"/>
        <v>7.0473141211557785E-22</v>
      </c>
    </row>
    <row r="135" spans="1:2" x14ac:dyDescent="0.55000000000000004">
      <c r="A135">
        <v>66.5</v>
      </c>
      <c r="B135">
        <f t="shared" si="1"/>
        <v>7.0473141211557785E-22</v>
      </c>
    </row>
    <row r="136" spans="1:2" x14ac:dyDescent="0.55000000000000004">
      <c r="A136">
        <v>67</v>
      </c>
      <c r="B136">
        <f t="shared" si="1"/>
        <v>3.5236570605778892E-22</v>
      </c>
    </row>
    <row r="137" spans="1:2" x14ac:dyDescent="0.55000000000000004">
      <c r="A137">
        <v>67.5</v>
      </c>
      <c r="B137">
        <f t="shared" si="1"/>
        <v>3.5236570605778892E-22</v>
      </c>
    </row>
    <row r="138" spans="1:2" x14ac:dyDescent="0.55000000000000004">
      <c r="A138">
        <v>68</v>
      </c>
      <c r="B138">
        <f t="shared" ref="B138:B201" si="2">B136*0.5</f>
        <v>1.7618285302889446E-22</v>
      </c>
    </row>
    <row r="139" spans="1:2" x14ac:dyDescent="0.55000000000000004">
      <c r="A139">
        <v>68.5</v>
      </c>
      <c r="B139">
        <f t="shared" si="2"/>
        <v>1.7618285302889446E-22</v>
      </c>
    </row>
    <row r="140" spans="1:2" x14ac:dyDescent="0.55000000000000004">
      <c r="A140">
        <v>69</v>
      </c>
      <c r="B140">
        <f t="shared" si="2"/>
        <v>8.8091426514447231E-23</v>
      </c>
    </row>
    <row r="141" spans="1:2" x14ac:dyDescent="0.55000000000000004">
      <c r="A141">
        <v>69.5</v>
      </c>
      <c r="B141">
        <f t="shared" si="2"/>
        <v>8.8091426514447231E-23</v>
      </c>
    </row>
    <row r="142" spans="1:2" x14ac:dyDescent="0.55000000000000004">
      <c r="A142">
        <v>70</v>
      </c>
      <c r="B142">
        <f t="shared" si="2"/>
        <v>4.4045713257223616E-23</v>
      </c>
    </row>
    <row r="143" spans="1:2" x14ac:dyDescent="0.55000000000000004">
      <c r="A143">
        <v>70.5</v>
      </c>
      <c r="B143">
        <f t="shared" si="2"/>
        <v>4.4045713257223616E-23</v>
      </c>
    </row>
    <row r="144" spans="1:2" x14ac:dyDescent="0.55000000000000004">
      <c r="A144">
        <v>71</v>
      </c>
      <c r="B144">
        <f t="shared" si="2"/>
        <v>2.2022856628611808E-23</v>
      </c>
    </row>
    <row r="145" spans="1:2" x14ac:dyDescent="0.55000000000000004">
      <c r="A145">
        <v>71.5</v>
      </c>
      <c r="B145">
        <f t="shared" si="2"/>
        <v>2.2022856628611808E-23</v>
      </c>
    </row>
    <row r="146" spans="1:2" x14ac:dyDescent="0.55000000000000004">
      <c r="A146">
        <v>72</v>
      </c>
      <c r="B146">
        <f t="shared" si="2"/>
        <v>1.1011428314305904E-23</v>
      </c>
    </row>
    <row r="147" spans="1:2" x14ac:dyDescent="0.55000000000000004">
      <c r="A147">
        <v>72.5</v>
      </c>
      <c r="B147">
        <f t="shared" si="2"/>
        <v>1.1011428314305904E-23</v>
      </c>
    </row>
    <row r="148" spans="1:2" x14ac:dyDescent="0.55000000000000004">
      <c r="A148">
        <v>73</v>
      </c>
      <c r="B148">
        <f t="shared" si="2"/>
        <v>5.505714157152952E-24</v>
      </c>
    </row>
    <row r="149" spans="1:2" x14ac:dyDescent="0.55000000000000004">
      <c r="A149">
        <v>73.5</v>
      </c>
      <c r="B149">
        <f t="shared" si="2"/>
        <v>5.505714157152952E-24</v>
      </c>
    </row>
    <row r="150" spans="1:2" x14ac:dyDescent="0.55000000000000004">
      <c r="A150">
        <v>74</v>
      </c>
      <c r="B150">
        <f t="shared" si="2"/>
        <v>2.752857078576476E-24</v>
      </c>
    </row>
    <row r="151" spans="1:2" x14ac:dyDescent="0.55000000000000004">
      <c r="A151">
        <v>74.5</v>
      </c>
      <c r="B151">
        <f t="shared" si="2"/>
        <v>2.752857078576476E-24</v>
      </c>
    </row>
    <row r="152" spans="1:2" x14ac:dyDescent="0.55000000000000004">
      <c r="A152">
        <v>75</v>
      </c>
      <c r="B152">
        <f t="shared" si="2"/>
        <v>1.376428539288238E-24</v>
      </c>
    </row>
    <row r="153" spans="1:2" x14ac:dyDescent="0.55000000000000004">
      <c r="A153">
        <v>75.5</v>
      </c>
      <c r="B153">
        <f t="shared" si="2"/>
        <v>1.376428539288238E-24</v>
      </c>
    </row>
    <row r="154" spans="1:2" x14ac:dyDescent="0.55000000000000004">
      <c r="A154">
        <v>76</v>
      </c>
      <c r="B154">
        <f t="shared" si="2"/>
        <v>6.8821426964411899E-25</v>
      </c>
    </row>
    <row r="155" spans="1:2" x14ac:dyDescent="0.55000000000000004">
      <c r="A155">
        <v>76.5</v>
      </c>
      <c r="B155">
        <f t="shared" si="2"/>
        <v>6.8821426964411899E-25</v>
      </c>
    </row>
    <row r="156" spans="1:2" x14ac:dyDescent="0.55000000000000004">
      <c r="A156">
        <v>77</v>
      </c>
      <c r="B156">
        <f t="shared" si="2"/>
        <v>3.441071348220595E-25</v>
      </c>
    </row>
    <row r="157" spans="1:2" x14ac:dyDescent="0.55000000000000004">
      <c r="A157">
        <v>77.5</v>
      </c>
      <c r="B157">
        <f t="shared" si="2"/>
        <v>3.441071348220595E-25</v>
      </c>
    </row>
    <row r="158" spans="1:2" x14ac:dyDescent="0.55000000000000004">
      <c r="A158">
        <v>78</v>
      </c>
      <c r="B158">
        <f t="shared" si="2"/>
        <v>1.7205356741102975E-25</v>
      </c>
    </row>
    <row r="159" spans="1:2" x14ac:dyDescent="0.55000000000000004">
      <c r="A159">
        <v>78.5</v>
      </c>
      <c r="B159">
        <f t="shared" si="2"/>
        <v>1.7205356741102975E-25</v>
      </c>
    </row>
    <row r="160" spans="1:2" x14ac:dyDescent="0.55000000000000004">
      <c r="A160">
        <v>79</v>
      </c>
      <c r="B160">
        <f t="shared" si="2"/>
        <v>8.6026783705514874E-26</v>
      </c>
    </row>
    <row r="161" spans="1:2" x14ac:dyDescent="0.55000000000000004">
      <c r="A161">
        <v>79.5</v>
      </c>
      <c r="B161">
        <f t="shared" si="2"/>
        <v>8.6026783705514874E-26</v>
      </c>
    </row>
    <row r="162" spans="1:2" x14ac:dyDescent="0.55000000000000004">
      <c r="A162">
        <v>80</v>
      </c>
      <c r="B162">
        <f t="shared" si="2"/>
        <v>4.3013391852757437E-26</v>
      </c>
    </row>
    <row r="163" spans="1:2" x14ac:dyDescent="0.55000000000000004">
      <c r="A163">
        <v>80.5</v>
      </c>
      <c r="B163">
        <f t="shared" si="2"/>
        <v>4.3013391852757437E-26</v>
      </c>
    </row>
    <row r="164" spans="1:2" x14ac:dyDescent="0.55000000000000004">
      <c r="A164">
        <v>81</v>
      </c>
      <c r="B164">
        <f t="shared" si="2"/>
        <v>2.1506695926378719E-26</v>
      </c>
    </row>
    <row r="165" spans="1:2" x14ac:dyDescent="0.55000000000000004">
      <c r="A165">
        <v>81.5</v>
      </c>
      <c r="B165">
        <f t="shared" si="2"/>
        <v>2.1506695926378719E-26</v>
      </c>
    </row>
    <row r="166" spans="1:2" x14ac:dyDescent="0.55000000000000004">
      <c r="A166">
        <v>82</v>
      </c>
      <c r="B166">
        <f t="shared" si="2"/>
        <v>1.0753347963189359E-26</v>
      </c>
    </row>
    <row r="167" spans="1:2" x14ac:dyDescent="0.55000000000000004">
      <c r="A167">
        <v>82.5</v>
      </c>
      <c r="B167">
        <f t="shared" si="2"/>
        <v>1.0753347963189359E-26</v>
      </c>
    </row>
    <row r="168" spans="1:2" x14ac:dyDescent="0.55000000000000004">
      <c r="A168">
        <v>83</v>
      </c>
      <c r="B168">
        <f t="shared" si="2"/>
        <v>5.3766739815946796E-27</v>
      </c>
    </row>
    <row r="169" spans="1:2" x14ac:dyDescent="0.55000000000000004">
      <c r="A169">
        <v>83.5</v>
      </c>
      <c r="B169">
        <f t="shared" si="2"/>
        <v>5.3766739815946796E-27</v>
      </c>
    </row>
    <row r="170" spans="1:2" x14ac:dyDescent="0.55000000000000004">
      <c r="A170">
        <v>84</v>
      </c>
      <c r="B170">
        <f t="shared" si="2"/>
        <v>2.6883369907973398E-27</v>
      </c>
    </row>
    <row r="171" spans="1:2" x14ac:dyDescent="0.55000000000000004">
      <c r="A171">
        <v>84.5</v>
      </c>
      <c r="B171">
        <f t="shared" si="2"/>
        <v>2.6883369907973398E-27</v>
      </c>
    </row>
    <row r="172" spans="1:2" x14ac:dyDescent="0.55000000000000004">
      <c r="A172">
        <v>85</v>
      </c>
      <c r="B172">
        <f t="shared" si="2"/>
        <v>1.3441684953986699E-27</v>
      </c>
    </row>
    <row r="173" spans="1:2" x14ac:dyDescent="0.55000000000000004">
      <c r="A173">
        <v>85.5</v>
      </c>
      <c r="B173">
        <f t="shared" si="2"/>
        <v>1.3441684953986699E-27</v>
      </c>
    </row>
    <row r="174" spans="1:2" x14ac:dyDescent="0.55000000000000004">
      <c r="A174">
        <v>86</v>
      </c>
      <c r="B174">
        <f t="shared" si="2"/>
        <v>6.7208424769933495E-28</v>
      </c>
    </row>
    <row r="175" spans="1:2" x14ac:dyDescent="0.55000000000000004">
      <c r="A175">
        <v>86.5</v>
      </c>
      <c r="B175">
        <f t="shared" si="2"/>
        <v>6.7208424769933495E-28</v>
      </c>
    </row>
    <row r="176" spans="1:2" x14ac:dyDescent="0.55000000000000004">
      <c r="A176">
        <v>87</v>
      </c>
      <c r="B176">
        <f t="shared" si="2"/>
        <v>3.3604212384966748E-28</v>
      </c>
    </row>
    <row r="177" spans="1:2" x14ac:dyDescent="0.55000000000000004">
      <c r="A177">
        <v>87.5</v>
      </c>
      <c r="B177">
        <f t="shared" si="2"/>
        <v>3.3604212384966748E-28</v>
      </c>
    </row>
    <row r="178" spans="1:2" x14ac:dyDescent="0.55000000000000004">
      <c r="A178">
        <v>88</v>
      </c>
      <c r="B178">
        <f t="shared" si="2"/>
        <v>1.6802106192483374E-28</v>
      </c>
    </row>
    <row r="179" spans="1:2" x14ac:dyDescent="0.55000000000000004">
      <c r="A179">
        <v>88.5</v>
      </c>
      <c r="B179">
        <f t="shared" si="2"/>
        <v>1.6802106192483374E-28</v>
      </c>
    </row>
    <row r="180" spans="1:2" x14ac:dyDescent="0.55000000000000004">
      <c r="A180">
        <v>89</v>
      </c>
      <c r="B180">
        <f t="shared" si="2"/>
        <v>8.4010530962416869E-29</v>
      </c>
    </row>
    <row r="181" spans="1:2" x14ac:dyDescent="0.55000000000000004">
      <c r="A181">
        <v>89.5</v>
      </c>
      <c r="B181">
        <f t="shared" si="2"/>
        <v>8.4010530962416869E-29</v>
      </c>
    </row>
    <row r="182" spans="1:2" x14ac:dyDescent="0.55000000000000004">
      <c r="A182">
        <v>90</v>
      </c>
      <c r="B182">
        <f t="shared" si="2"/>
        <v>4.2005265481208435E-29</v>
      </c>
    </row>
    <row r="183" spans="1:2" x14ac:dyDescent="0.55000000000000004">
      <c r="A183">
        <v>90.5</v>
      </c>
      <c r="B183">
        <f t="shared" si="2"/>
        <v>4.2005265481208435E-29</v>
      </c>
    </row>
    <row r="184" spans="1:2" x14ac:dyDescent="0.55000000000000004">
      <c r="A184">
        <v>91</v>
      </c>
      <c r="B184">
        <f t="shared" si="2"/>
        <v>2.1002632740604217E-29</v>
      </c>
    </row>
    <row r="185" spans="1:2" x14ac:dyDescent="0.55000000000000004">
      <c r="A185">
        <v>91.5</v>
      </c>
      <c r="B185">
        <f t="shared" si="2"/>
        <v>2.1002632740604217E-29</v>
      </c>
    </row>
    <row r="186" spans="1:2" x14ac:dyDescent="0.55000000000000004">
      <c r="A186">
        <v>92</v>
      </c>
      <c r="B186">
        <f t="shared" si="2"/>
        <v>1.0501316370302109E-29</v>
      </c>
    </row>
    <row r="187" spans="1:2" x14ac:dyDescent="0.55000000000000004">
      <c r="A187">
        <v>92.5</v>
      </c>
      <c r="B187">
        <f t="shared" si="2"/>
        <v>1.0501316370302109E-29</v>
      </c>
    </row>
    <row r="188" spans="1:2" x14ac:dyDescent="0.55000000000000004">
      <c r="A188">
        <v>93</v>
      </c>
      <c r="B188">
        <f t="shared" si="2"/>
        <v>5.2506581851510543E-30</v>
      </c>
    </row>
    <row r="189" spans="1:2" x14ac:dyDescent="0.55000000000000004">
      <c r="A189">
        <v>93.5</v>
      </c>
      <c r="B189">
        <f t="shared" si="2"/>
        <v>5.2506581851510543E-30</v>
      </c>
    </row>
    <row r="190" spans="1:2" x14ac:dyDescent="0.55000000000000004">
      <c r="A190">
        <v>94</v>
      </c>
      <c r="B190">
        <f t="shared" si="2"/>
        <v>2.6253290925755272E-30</v>
      </c>
    </row>
    <row r="191" spans="1:2" x14ac:dyDescent="0.55000000000000004">
      <c r="A191">
        <v>94.5</v>
      </c>
      <c r="B191">
        <f t="shared" si="2"/>
        <v>2.6253290925755272E-30</v>
      </c>
    </row>
    <row r="192" spans="1:2" x14ac:dyDescent="0.55000000000000004">
      <c r="A192">
        <v>95</v>
      </c>
      <c r="B192">
        <f t="shared" si="2"/>
        <v>1.3126645462877636E-30</v>
      </c>
    </row>
    <row r="193" spans="1:2" x14ac:dyDescent="0.55000000000000004">
      <c r="A193">
        <v>95.5</v>
      </c>
      <c r="B193">
        <f t="shared" si="2"/>
        <v>1.3126645462877636E-30</v>
      </c>
    </row>
    <row r="194" spans="1:2" x14ac:dyDescent="0.55000000000000004">
      <c r="A194">
        <v>96</v>
      </c>
      <c r="B194">
        <f t="shared" si="2"/>
        <v>6.5633227314388179E-31</v>
      </c>
    </row>
    <row r="195" spans="1:2" x14ac:dyDescent="0.55000000000000004">
      <c r="A195">
        <v>96.5</v>
      </c>
      <c r="B195">
        <f t="shared" si="2"/>
        <v>6.5633227314388179E-31</v>
      </c>
    </row>
    <row r="196" spans="1:2" x14ac:dyDescent="0.55000000000000004">
      <c r="A196">
        <v>97</v>
      </c>
      <c r="B196">
        <f t="shared" si="2"/>
        <v>3.281661365719409E-31</v>
      </c>
    </row>
    <row r="197" spans="1:2" x14ac:dyDescent="0.55000000000000004">
      <c r="A197">
        <v>97.5</v>
      </c>
      <c r="B197">
        <f t="shared" si="2"/>
        <v>3.281661365719409E-31</v>
      </c>
    </row>
    <row r="198" spans="1:2" x14ac:dyDescent="0.55000000000000004">
      <c r="A198">
        <v>98</v>
      </c>
      <c r="B198">
        <f t="shared" si="2"/>
        <v>1.6408306828597045E-31</v>
      </c>
    </row>
    <row r="199" spans="1:2" x14ac:dyDescent="0.55000000000000004">
      <c r="A199">
        <v>98.5</v>
      </c>
      <c r="B199">
        <f t="shared" si="2"/>
        <v>1.6408306828597045E-31</v>
      </c>
    </row>
    <row r="200" spans="1:2" x14ac:dyDescent="0.55000000000000004">
      <c r="A200">
        <v>99</v>
      </c>
      <c r="B200">
        <f t="shared" si="2"/>
        <v>8.2041534142985224E-32</v>
      </c>
    </row>
    <row r="201" spans="1:2" x14ac:dyDescent="0.55000000000000004">
      <c r="A201">
        <v>99.5</v>
      </c>
      <c r="B201">
        <f t="shared" si="2"/>
        <v>8.2041534142985224E-32</v>
      </c>
    </row>
    <row r="202" spans="1:2" x14ac:dyDescent="0.55000000000000004">
      <c r="A202">
        <v>100</v>
      </c>
      <c r="B202">
        <f t="shared" ref="B202" si="3">B200*0.5</f>
        <v>4.1020767071492612E-32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Codebook</vt:lpstr>
      <vt:lpstr>Room Size</vt:lpstr>
      <vt:lpstr>IBC OCCUPANT LOAD</vt:lpstr>
      <vt:lpstr>Example room type based on occ</vt:lpstr>
      <vt:lpstr>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Copeland-Mehdizadeh</dc:creator>
  <cp:lastModifiedBy>Alexa Copeland-Mehdizadeh</cp:lastModifiedBy>
  <dcterms:created xsi:type="dcterms:W3CDTF">2021-01-04T17:26:00Z</dcterms:created>
  <dcterms:modified xsi:type="dcterms:W3CDTF">2021-02-06T20:19:38Z</dcterms:modified>
</cp:coreProperties>
</file>