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Cope\Desktop\Dev\coperyan\Personal-Budget-Tool\src\"/>
    </mc:Choice>
  </mc:AlternateContent>
  <xr:revisionPtr revIDLastSave="0" documentId="13_ncr:1_{63704355-BB65-4C42-90E5-27D5AB2EBF26}" xr6:coauthVersionLast="47" xr6:coauthVersionMax="47" xr10:uidLastSave="{00000000-0000-0000-0000-000000000000}"/>
  <bookViews>
    <workbookView xWindow="-120" yWindow="-120" windowWidth="38640" windowHeight="21120" xr2:uid="{CF5C0A21-8730-41CA-B5E3-AE31EC8439E2}"/>
  </bookViews>
  <sheets>
    <sheet name="Budget Items" sheetId="2" r:id="rId1"/>
    <sheet name="Categories" sheetId="1" r:id="rId2"/>
    <sheet name="Seasonality" sheetId="5" r:id="rId3"/>
    <sheet name="Frequencies" sheetId="3" r:id="rId4"/>
    <sheet name="Dates" sheetId="4" r:id="rId5"/>
  </sheets>
  <definedNames>
    <definedName name="_xlnm._FilterDatabase" localSheetId="1" hidden="1">Categories!$B$2:$E$106</definedName>
    <definedName name="_xlnm._FilterDatabase" localSheetId="3" hidden="1">Frequencies!$B$2:$B$105</definedName>
    <definedName name="_xlnm._FilterDatabase" localSheetId="2" hidden="1">Seasonality!$B$2:$C$105</definedName>
    <definedName name="CategoryList">OFFSET(Categories!$B$3,0,0,COUNTA(Categories!$B:$B)-1)</definedName>
    <definedName name="FrequencyList">OFFSET(Frequencies!$B$3,0,0,COUNTA(Frequencies!$B:$B)-1)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" i="2" l="1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3" i="2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J8" i="2"/>
  <c r="J6" i="2"/>
  <c r="J5" i="2"/>
  <c r="J4" i="2"/>
  <c r="G17" i="2"/>
  <c r="G16" i="2"/>
  <c r="G15" i="2"/>
  <c r="G14" i="2"/>
  <c r="G13" i="2"/>
  <c r="G12" i="2"/>
  <c r="G11" i="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3" i="4"/>
  <c r="B9" i="5"/>
  <c r="B10" i="5" s="1"/>
  <c r="B11" i="5" s="1"/>
  <c r="B12" i="5" s="1"/>
  <c r="B13" i="5" s="1"/>
  <c r="B14" i="5" s="1"/>
  <c r="B5" i="5"/>
  <c r="B6" i="5" s="1"/>
  <c r="B7" i="5" s="1"/>
  <c r="B8" i="5" s="1"/>
  <c r="B4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3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6" i="4"/>
  <c r="B7" i="4" s="1"/>
  <c r="B5" i="4"/>
  <c r="B4" i="4"/>
  <c r="G8" i="2"/>
  <c r="G7" i="2"/>
  <c r="G6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18" i="2"/>
  <c r="G10" i="2"/>
  <c r="G9" i="2"/>
  <c r="G5" i="2"/>
  <c r="G4" i="2"/>
  <c r="G3" i="2"/>
</calcChain>
</file>

<file path=xl/sharedStrings.xml><?xml version="1.0" encoding="utf-8"?>
<sst xmlns="http://schemas.openxmlformats.org/spreadsheetml/2006/main" count="586" uniqueCount="217">
  <si>
    <t>Category</t>
  </si>
  <si>
    <t>Category Group</t>
  </si>
  <si>
    <t>Type</t>
  </si>
  <si>
    <t>Advertising</t>
  </si>
  <si>
    <t>Business Services</t>
  </si>
  <si>
    <t>Expense</t>
  </si>
  <si>
    <t>Air Travel</t>
  </si>
  <si>
    <t>Travel</t>
  </si>
  <si>
    <t>Alcohol &amp; Bars</t>
  </si>
  <si>
    <t>Food &amp; Dining</t>
  </si>
  <si>
    <t>Allowance</t>
  </si>
  <si>
    <t>Kids</t>
  </si>
  <si>
    <t>Amusement</t>
  </si>
  <si>
    <t>Entertainment</t>
  </si>
  <si>
    <t>Arts</t>
  </si>
  <si>
    <t>ATM Fee</t>
  </si>
  <si>
    <t>Fees &amp; Charges</t>
  </si>
  <si>
    <t>Auto Insurance</t>
  </si>
  <si>
    <t>Auto &amp; Transport</t>
  </si>
  <si>
    <t>Auto Payment</t>
  </si>
  <si>
    <t>Baby Supplies</t>
  </si>
  <si>
    <t>Babysitter &amp; Daycare</t>
  </si>
  <si>
    <t>Bank Fee</t>
  </si>
  <si>
    <t>Bonus</t>
  </si>
  <si>
    <t>Income</t>
  </si>
  <si>
    <t>Books</t>
  </si>
  <si>
    <t>Shopping</t>
  </si>
  <si>
    <t>Books &amp; Supplies</t>
  </si>
  <si>
    <t>Education</t>
  </si>
  <si>
    <t>Buy</t>
  </si>
  <si>
    <t>Investment</t>
  </si>
  <si>
    <t>Cash &amp; ATM</t>
  </si>
  <si>
    <t>Other</t>
  </si>
  <si>
    <t>Charity</t>
  </si>
  <si>
    <t>Gifts &amp; Donations</t>
  </si>
  <si>
    <t>Check</t>
  </si>
  <si>
    <t>Child Support</t>
  </si>
  <si>
    <t>Clothing</t>
  </si>
  <si>
    <t>Coffee Shops</t>
  </si>
  <si>
    <t>Credit Card Payment</t>
  </si>
  <si>
    <t>Transfer</t>
  </si>
  <si>
    <t>Dentist</t>
  </si>
  <si>
    <t>Health &amp; Fitness</t>
  </si>
  <si>
    <t>Deposit</t>
  </si>
  <si>
    <t>Dividend &amp; Cap Gains</t>
  </si>
  <si>
    <t>Doctor</t>
  </si>
  <si>
    <t>Electronics &amp; Software</t>
  </si>
  <si>
    <t>Eyecare</t>
  </si>
  <si>
    <t>Fast Food</t>
  </si>
  <si>
    <t>Federal Tax</t>
  </si>
  <si>
    <t>Taxes</t>
  </si>
  <si>
    <t>Finance Charge</t>
  </si>
  <si>
    <t>Financial Advisor</t>
  </si>
  <si>
    <t>Finance</t>
  </si>
  <si>
    <t>Food Delivery</t>
  </si>
  <si>
    <t>Furnishings</t>
  </si>
  <si>
    <t>Home</t>
  </si>
  <si>
    <t>Gas &amp; Fuel</t>
  </si>
  <si>
    <t>Gift</t>
  </si>
  <si>
    <t>Groceries</t>
  </si>
  <si>
    <t>Gym</t>
  </si>
  <si>
    <t>Hair</t>
  </si>
  <si>
    <t>Personal Care</t>
  </si>
  <si>
    <t>Health Insurance</t>
  </si>
  <si>
    <t>Hobbies</t>
  </si>
  <si>
    <t>Home Improvement</t>
  </si>
  <si>
    <t>Home Insurance</t>
  </si>
  <si>
    <t>Home Phone</t>
  </si>
  <si>
    <t>Bills &amp; Utilities</t>
  </si>
  <si>
    <t>Home Services</t>
  </si>
  <si>
    <t>Home Supplies</t>
  </si>
  <si>
    <t>Hotel</t>
  </si>
  <si>
    <t>Interest Income</t>
  </si>
  <si>
    <t>Internet</t>
  </si>
  <si>
    <t>Kids Activities</t>
  </si>
  <si>
    <t>Late Fee</t>
  </si>
  <si>
    <t>Laundry</t>
  </si>
  <si>
    <t>Lawn &amp; Garden</t>
  </si>
  <si>
    <t>Legal</t>
  </si>
  <si>
    <t>Life Insurance</t>
  </si>
  <si>
    <t>Loan Fees and Charges</t>
  </si>
  <si>
    <t>Loans</t>
  </si>
  <si>
    <t>Loan Insurance</t>
  </si>
  <si>
    <t>Loan Interest</t>
  </si>
  <si>
    <t>Loan Payment</t>
  </si>
  <si>
    <t>Loan Principal</t>
  </si>
  <si>
    <t>Local Tax</t>
  </si>
  <si>
    <t>Mobile Phone</t>
  </si>
  <si>
    <t>Mortgage &amp; Rent</t>
  </si>
  <si>
    <t>Movies &amp; DVDs</t>
  </si>
  <si>
    <t>Music</t>
  </si>
  <si>
    <t>Newspapers &amp; Magazines</t>
  </si>
  <si>
    <t>Office Supplies</t>
  </si>
  <si>
    <t>Parking</t>
  </si>
  <si>
    <t>Paycheck</t>
  </si>
  <si>
    <t>Pet Food &amp; Supplies</t>
  </si>
  <si>
    <t>Pets</t>
  </si>
  <si>
    <t>Pet Grooming</t>
  </si>
  <si>
    <t>Pharmacy</t>
  </si>
  <si>
    <t>Printing</t>
  </si>
  <si>
    <t>Property Tax</t>
  </si>
  <si>
    <t>Public Transportation</t>
  </si>
  <si>
    <t>Reimbursement</t>
  </si>
  <si>
    <t>Rental Car &amp; Taxi</t>
  </si>
  <si>
    <t>Rental Income</t>
  </si>
  <si>
    <t>Restaurants</t>
  </si>
  <si>
    <t>Returned Purchase</t>
  </si>
  <si>
    <t>Ride Share</t>
  </si>
  <si>
    <t>Sales Tax</t>
  </si>
  <si>
    <t>Sell</t>
  </si>
  <si>
    <t>Service &amp; Parts</t>
  </si>
  <si>
    <t>Service Fee</t>
  </si>
  <si>
    <t>Shipping</t>
  </si>
  <si>
    <t>Spa &amp; Massage</t>
  </si>
  <si>
    <t>Sporting Goods</t>
  </si>
  <si>
    <t>Sports</t>
  </si>
  <si>
    <t>State Tax</t>
  </si>
  <si>
    <t>Student Loan</t>
  </si>
  <si>
    <t>Television</t>
  </si>
  <si>
    <t>Toys</t>
  </si>
  <si>
    <t>Trade Commissions</t>
  </si>
  <si>
    <t>Transfer for Cash Spending</t>
  </si>
  <si>
    <t>Tuition</t>
  </si>
  <si>
    <t>Utilities</t>
  </si>
  <si>
    <t>Vacation</t>
  </si>
  <si>
    <t>Veterinary</t>
  </si>
  <si>
    <t>Withdrawal</t>
  </si>
  <si>
    <t>Is Active</t>
  </si>
  <si>
    <t>Company</t>
  </si>
  <si>
    <t>Name</t>
  </si>
  <si>
    <t>Amount</t>
  </si>
  <si>
    <t>Frequency</t>
  </si>
  <si>
    <t>Frequency Day</t>
  </si>
  <si>
    <t>Start Date</t>
  </si>
  <si>
    <t>End Date</t>
  </si>
  <si>
    <t>Notes</t>
  </si>
  <si>
    <t>Primary Income</t>
  </si>
  <si>
    <t>My Company</t>
  </si>
  <si>
    <t>Monthly</t>
  </si>
  <si>
    <t>Daily</t>
  </si>
  <si>
    <t>Weekly</t>
  </si>
  <si>
    <t>Bi-Weekly</t>
  </si>
  <si>
    <t>Quarterly</t>
  </si>
  <si>
    <t>Annual</t>
  </si>
  <si>
    <t>Y</t>
  </si>
  <si>
    <t>Seasonality</t>
  </si>
  <si>
    <t>N</t>
  </si>
  <si>
    <t>Rent</t>
  </si>
  <si>
    <t>Car Payment</t>
  </si>
  <si>
    <t>Geico</t>
  </si>
  <si>
    <t>Car Insurance</t>
  </si>
  <si>
    <t>Verizon</t>
  </si>
  <si>
    <t>Phone Bill</t>
  </si>
  <si>
    <t>Gaia</t>
  </si>
  <si>
    <t>2024-02-01</t>
  </si>
  <si>
    <t>PG&amp;E</t>
  </si>
  <si>
    <t>Electric Bill</t>
  </si>
  <si>
    <t>Apple</t>
  </si>
  <si>
    <t>iPad Payment</t>
  </si>
  <si>
    <t>Date</t>
  </si>
  <si>
    <t>Day Of Week</t>
  </si>
  <si>
    <t>Day Number</t>
  </si>
  <si>
    <t>Week Number</t>
  </si>
  <si>
    <t>Week Year</t>
  </si>
  <si>
    <t>Month Number</t>
  </si>
  <si>
    <t>Month Year</t>
  </si>
  <si>
    <t>Year</t>
  </si>
  <si>
    <t>Government</t>
  </si>
  <si>
    <t>Dental Care</t>
  </si>
  <si>
    <t>Health Care</t>
  </si>
  <si>
    <t>Delta</t>
  </si>
  <si>
    <t>Kaiser</t>
  </si>
  <si>
    <t>Dental Insurance</t>
  </si>
  <si>
    <t>Benefits</t>
  </si>
  <si>
    <t>Retirement (401k)</t>
  </si>
  <si>
    <t>401k Contribution</t>
  </si>
  <si>
    <t>Fastrak</t>
  </si>
  <si>
    <t>My Storage</t>
  </si>
  <si>
    <t>Storage Unit</t>
  </si>
  <si>
    <t>Electronics (Membership)</t>
  </si>
  <si>
    <t>Memberships</t>
  </si>
  <si>
    <t>Xfinity</t>
  </si>
  <si>
    <t>Internet Bill</t>
  </si>
  <si>
    <t>Ring</t>
  </si>
  <si>
    <t>Home Security</t>
  </si>
  <si>
    <t>Bridge Toll</t>
  </si>
  <si>
    <t>Gas</t>
  </si>
  <si>
    <t>Crossfit</t>
  </si>
  <si>
    <t>Gym Membership</t>
  </si>
  <si>
    <t>Haircut</t>
  </si>
  <si>
    <t>Trifecta</t>
  </si>
  <si>
    <t>Meals</t>
  </si>
  <si>
    <t>Trader Joe's</t>
  </si>
  <si>
    <t>Target</t>
  </si>
  <si>
    <t>Groceries (Food)</t>
  </si>
  <si>
    <t>Groceries (Supplies)</t>
  </si>
  <si>
    <t>Amazon</t>
  </si>
  <si>
    <t>Gaia GPS</t>
  </si>
  <si>
    <t>Amazon Prime</t>
  </si>
  <si>
    <t>Spotify</t>
  </si>
  <si>
    <t>YouTube</t>
  </si>
  <si>
    <t>YouTube Premium</t>
  </si>
  <si>
    <t>iCloud Drive</t>
  </si>
  <si>
    <t>Google</t>
  </si>
  <si>
    <t>Google Drive Storage</t>
  </si>
  <si>
    <t>Strava</t>
  </si>
  <si>
    <t>Strava Premium</t>
  </si>
  <si>
    <t>Twitter</t>
  </si>
  <si>
    <t>X Blue</t>
  </si>
  <si>
    <t>Me</t>
  </si>
  <si>
    <t>Transfer to Savings</t>
  </si>
  <si>
    <t>Frequency Date</t>
  </si>
  <si>
    <t>Display Group</t>
  </si>
  <si>
    <t>Home &amp; Utilities</t>
  </si>
  <si>
    <t>Health &amp; Personal</t>
  </si>
  <si>
    <t>Entertainment &amp; Memberships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</si>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</sst>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4" fillId="2" borderId="0" xfId="0" applyNumberFormat="1" applyFont="1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1858567C-0C12-44E8-9205-064F005A7044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3AD-C129-4A03-8516-12876BBCA2B5}">
  <dimension ref="B2:Q605"/>
  <sheetViews>
    <sheetView showGridLines="0" tabSelected="1" workbookViewId="0">
      <selection activeCell="Q37" sqref="Q37"/>
    </sheetView>
  </sheetViews>
  <sheetFormatPr defaultRowHeight="15" outlineLevelCol="1" x14ac:dyDescent="0.25"/>
  <cols>
    <col min="1" max="1" width="8.7109375" customWidth="1"/>
    <col min="2" max="2" width="13" hidden="1" customWidth="1" outlineLevel="1"/>
    <col min="3" max="3" width="16.42578125" hidden="1" customWidth="1" outlineLevel="1"/>
    <col min="4" max="4" width="23.85546875" customWidth="1" collapsed="1"/>
    <col min="5" max="5" width="26.85546875" customWidth="1"/>
    <col min="6" max="6" width="27.42578125" customWidth="1"/>
    <col min="7" max="7" width="25.85546875" hidden="1" customWidth="1" outlineLevel="1"/>
    <col min="8" max="8" width="31.5703125" hidden="1" customWidth="1" outlineLevel="1"/>
    <col min="9" max="9" width="28.28515625" hidden="1" customWidth="1" outlineLevel="1"/>
    <col min="10" max="10" width="20.140625" customWidth="1" collapsed="1"/>
    <col min="11" max="11" width="23.5703125" customWidth="1"/>
    <col min="12" max="12" width="22.140625" style="17" hidden="1" customWidth="1" outlineLevel="1"/>
    <col min="13" max="13" width="22.140625" hidden="1" customWidth="1" outlineLevel="1"/>
    <col min="14" max="14" width="20.140625" hidden="1" customWidth="1" outlineLevel="1"/>
    <col min="15" max="15" width="20.5703125" hidden="1" customWidth="1" outlineLevel="1"/>
    <col min="16" max="16" width="66.42578125" hidden="1" customWidth="1" outlineLevel="1"/>
    <col min="17" max="17" width="9.140625" collapsed="1"/>
  </cols>
  <sheetData>
    <row r="2" spans="2:16" ht="15.75" x14ac:dyDescent="0.25">
      <c r="B2" s="5" t="s">
        <v>127</v>
      </c>
      <c r="C2" s="5" t="s">
        <v>145</v>
      </c>
      <c r="D2" s="5" t="s">
        <v>128</v>
      </c>
      <c r="E2" s="5" t="s">
        <v>129</v>
      </c>
      <c r="F2" s="5" t="s">
        <v>0</v>
      </c>
      <c r="G2" s="5" t="s">
        <v>1</v>
      </c>
      <c r="H2" s="5" t="s">
        <v>212</v>
      </c>
      <c r="I2" s="5" t="s">
        <v>2</v>
      </c>
      <c r="J2" s="6" t="s">
        <v>130</v>
      </c>
      <c r="K2" s="5" t="s">
        <v>131</v>
      </c>
      <c r="L2" s="18" t="s">
        <v>132</v>
      </c>
      <c r="M2" s="5" t="s">
        <v>211</v>
      </c>
      <c r="N2" s="5" t="s">
        <v>133</v>
      </c>
      <c r="O2" s="5" t="s">
        <v>134</v>
      </c>
      <c r="P2" s="5" t="s">
        <v>135</v>
      </c>
    </row>
    <row r="3" spans="2:16" x14ac:dyDescent="0.25">
      <c r="B3" s="4" t="s">
        <v>144</v>
      </c>
      <c r="C3" s="4" t="s">
        <v>146</v>
      </c>
      <c r="D3" s="20" t="s">
        <v>137</v>
      </c>
      <c r="E3" s="20" t="s">
        <v>136</v>
      </c>
      <c r="F3" s="20" t="s">
        <v>94</v>
      </c>
      <c r="G3" s="4" t="str">
        <f>IFERROR(VLOOKUP($F3,Categories!$B:$E,2,FALSE),"")</f>
        <v>Income</v>
      </c>
      <c r="H3" s="4" t="str">
        <f>IFERROR(VLOOKUP(G3,Categories!$I:$J,2,FALSE),"")</f>
        <v>Income</v>
      </c>
      <c r="I3" s="4" t="str">
        <f>IFERROR(VLOOKUP($F3,Categories!$B:$E,4,FALSE),"")</f>
        <v>Income</v>
      </c>
      <c r="J3" s="8">
        <v>10000</v>
      </c>
      <c r="K3" s="4" t="s">
        <v>141</v>
      </c>
      <c r="L3" s="4">
        <v>1</v>
      </c>
      <c r="M3" s="9"/>
      <c r="N3" s="9">
        <v>44939</v>
      </c>
      <c r="O3" s="9"/>
    </row>
    <row r="4" spans="2:16" x14ac:dyDescent="0.25">
      <c r="B4" s="4" t="s">
        <v>144</v>
      </c>
      <c r="C4" s="4" t="s">
        <v>146</v>
      </c>
      <c r="D4" s="20" t="s">
        <v>167</v>
      </c>
      <c r="E4" s="20" t="s">
        <v>49</v>
      </c>
      <c r="F4" s="20" t="s">
        <v>49</v>
      </c>
      <c r="G4" s="4" t="str">
        <f>IFERROR(VLOOKUP($F4,Categories!$B:$E,2,FALSE),"")</f>
        <v>Taxes</v>
      </c>
      <c r="H4" s="4" t="str">
        <f>IFERROR(VLOOKUP(G4,Categories!$I:$J,2,FALSE),"")</f>
        <v>Income</v>
      </c>
      <c r="I4" s="4" t="str">
        <f>IFERROR(VLOOKUP($F4,Categories!$B:$E,4,FALSE),"")</f>
        <v>Expense</v>
      </c>
      <c r="J4" s="8">
        <f>J3*0.35</f>
        <v>3500</v>
      </c>
      <c r="K4" s="4" t="s">
        <v>141</v>
      </c>
      <c r="L4" s="4">
        <v>1</v>
      </c>
      <c r="M4" s="9"/>
      <c r="N4" s="9">
        <v>44939</v>
      </c>
      <c r="O4" s="9"/>
    </row>
    <row r="5" spans="2:16" x14ac:dyDescent="0.25">
      <c r="B5" s="4" t="s">
        <v>144</v>
      </c>
      <c r="C5" s="4" t="s">
        <v>146</v>
      </c>
      <c r="D5" s="20" t="s">
        <v>167</v>
      </c>
      <c r="E5" s="20" t="s">
        <v>116</v>
      </c>
      <c r="F5" s="20" t="s">
        <v>116</v>
      </c>
      <c r="G5" s="4" t="str">
        <f>IFERROR(VLOOKUP($F5,Categories!$B:$E,2,FALSE),"")</f>
        <v>Taxes</v>
      </c>
      <c r="H5" s="4" t="str">
        <f>IFERROR(VLOOKUP(G5,Categories!$I:$J,2,FALSE),"")</f>
        <v>Income</v>
      </c>
      <c r="I5" s="4" t="str">
        <f>IFERROR(VLOOKUP($F5,Categories!$B:$E,4,FALSE),"")</f>
        <v>Expense</v>
      </c>
      <c r="J5" s="8">
        <f>J3*0.14</f>
        <v>1400.0000000000002</v>
      </c>
      <c r="K5" s="4" t="s">
        <v>141</v>
      </c>
      <c r="L5" s="4">
        <v>1</v>
      </c>
      <c r="M5" s="9"/>
      <c r="N5" s="9">
        <v>44939</v>
      </c>
      <c r="O5" s="9"/>
    </row>
    <row r="6" spans="2:16" x14ac:dyDescent="0.25">
      <c r="B6" s="4" t="s">
        <v>144</v>
      </c>
      <c r="C6" s="4" t="s">
        <v>146</v>
      </c>
      <c r="D6" s="20" t="s">
        <v>170</v>
      </c>
      <c r="E6" s="20" t="s">
        <v>168</v>
      </c>
      <c r="F6" s="20" t="s">
        <v>172</v>
      </c>
      <c r="G6" s="4" t="str">
        <f>IFERROR(VLOOKUP($F6,Categories!$B:$E,2,FALSE),"")</f>
        <v>Benefits</v>
      </c>
      <c r="H6" s="4" t="str">
        <f>IFERROR(VLOOKUP(G6,Categories!$I:$J,2,FALSE),"")</f>
        <v>Income</v>
      </c>
      <c r="I6" s="4" t="str">
        <f>IFERROR(VLOOKUP($F6,Categories!$B:$E,4,FALSE),"")</f>
        <v>Expense</v>
      </c>
      <c r="J6" s="8">
        <f>35</f>
        <v>35</v>
      </c>
      <c r="K6" s="4" t="s">
        <v>141</v>
      </c>
      <c r="L6" s="4">
        <v>1</v>
      </c>
      <c r="M6" s="9"/>
      <c r="N6" s="9">
        <v>44939</v>
      </c>
      <c r="O6" s="9"/>
    </row>
    <row r="7" spans="2:16" x14ac:dyDescent="0.25">
      <c r="B7" s="4" t="s">
        <v>144</v>
      </c>
      <c r="C7" s="4" t="s">
        <v>146</v>
      </c>
      <c r="D7" s="20" t="s">
        <v>171</v>
      </c>
      <c r="E7" s="20" t="s">
        <v>169</v>
      </c>
      <c r="F7" s="20" t="s">
        <v>63</v>
      </c>
      <c r="G7" s="4" t="str">
        <f>IFERROR(VLOOKUP($F7,Categories!$B:$E,2,FALSE),"")</f>
        <v>Benefits</v>
      </c>
      <c r="H7" s="4" t="str">
        <f>IFERROR(VLOOKUP(G7,Categories!$I:$J,2,FALSE),"")</f>
        <v>Income</v>
      </c>
      <c r="I7" s="4" t="str">
        <f>IFERROR(VLOOKUP($F7,Categories!$B:$E,4,FALSE),"")</f>
        <v>Expense</v>
      </c>
      <c r="J7" s="8">
        <v>205</v>
      </c>
      <c r="K7" s="4" t="s">
        <v>141</v>
      </c>
      <c r="L7" s="4">
        <v>1</v>
      </c>
      <c r="M7" s="9"/>
      <c r="N7" s="9">
        <v>44939</v>
      </c>
      <c r="O7" s="9"/>
    </row>
    <row r="8" spans="2:16" x14ac:dyDescent="0.25">
      <c r="B8" s="4" t="s">
        <v>144</v>
      </c>
      <c r="C8" s="4" t="s">
        <v>146</v>
      </c>
      <c r="D8" s="20" t="s">
        <v>137</v>
      </c>
      <c r="E8" s="20" t="s">
        <v>175</v>
      </c>
      <c r="F8" s="20" t="s">
        <v>174</v>
      </c>
      <c r="G8" s="4" t="str">
        <f>IFERROR(VLOOKUP($F8,Categories!$B:$E,2,FALSE),"")</f>
        <v>Benefits</v>
      </c>
      <c r="H8" s="4" t="str">
        <f>IFERROR(VLOOKUP(G8,Categories!$I:$J,2,FALSE),"")</f>
        <v>Income</v>
      </c>
      <c r="I8" s="4" t="str">
        <f>IFERROR(VLOOKUP($F8,Categories!$B:$E,4,FALSE),"")</f>
        <v>Expense</v>
      </c>
      <c r="J8" s="8">
        <f>J3*0.06</f>
        <v>600</v>
      </c>
      <c r="K8" s="4" t="s">
        <v>141</v>
      </c>
      <c r="L8" s="4">
        <v>1</v>
      </c>
      <c r="M8" s="9"/>
      <c r="N8" s="9">
        <v>44939</v>
      </c>
      <c r="O8" s="9"/>
    </row>
    <row r="9" spans="2:16" x14ac:dyDescent="0.25">
      <c r="B9" s="4" t="s">
        <v>144</v>
      </c>
      <c r="C9" s="4" t="s">
        <v>146</v>
      </c>
      <c r="D9" s="20" t="s">
        <v>177</v>
      </c>
      <c r="E9" s="20" t="s">
        <v>178</v>
      </c>
      <c r="F9" s="20" t="s">
        <v>88</v>
      </c>
      <c r="G9" s="4" t="str">
        <f>IFERROR(VLOOKUP($F9,Categories!$B:$E,2,FALSE),"")</f>
        <v>Home</v>
      </c>
      <c r="H9" s="4" t="str">
        <f>IFERROR(VLOOKUP(G9,Categories!$I:$J,2,FALSE),"")</f>
        <v>Home &amp; Utilities</v>
      </c>
      <c r="I9" s="4" t="str">
        <f>IFERROR(VLOOKUP($F9,Categories!$B:$E,4,FALSE),"")</f>
        <v>Expense</v>
      </c>
      <c r="J9" s="8">
        <v>100</v>
      </c>
      <c r="K9" s="4" t="s">
        <v>138</v>
      </c>
      <c r="L9" s="4">
        <v>21</v>
      </c>
      <c r="M9" s="9"/>
      <c r="N9" s="9"/>
      <c r="O9" s="9"/>
    </row>
    <row r="10" spans="2:16" x14ac:dyDescent="0.25">
      <c r="B10" s="4" t="s">
        <v>144</v>
      </c>
      <c r="C10" s="4" t="s">
        <v>146</v>
      </c>
      <c r="D10" s="20" t="s">
        <v>181</v>
      </c>
      <c r="E10" s="20" t="s">
        <v>182</v>
      </c>
      <c r="F10" s="20" t="s">
        <v>73</v>
      </c>
      <c r="G10" s="4" t="str">
        <f>IFERROR(VLOOKUP($F10,Categories!$B:$E,2,FALSE),"")</f>
        <v>Bills &amp; Utilities</v>
      </c>
      <c r="H10" s="4" t="str">
        <f>IFERROR(VLOOKUP(G10,Categories!$I:$J,2,FALSE),"")</f>
        <v>Home &amp; Utilities</v>
      </c>
      <c r="I10" s="4" t="str">
        <f>IFERROR(VLOOKUP($F10,Categories!$B:$E,4,FALSE),"")</f>
        <v>Expense</v>
      </c>
      <c r="J10" s="8">
        <v>250</v>
      </c>
      <c r="K10" s="4" t="s">
        <v>138</v>
      </c>
      <c r="L10" s="4">
        <v>24</v>
      </c>
      <c r="M10" s="9"/>
      <c r="N10" s="9"/>
      <c r="O10" s="9"/>
    </row>
    <row r="11" spans="2:16" x14ac:dyDescent="0.25">
      <c r="B11" s="4" t="s">
        <v>144</v>
      </c>
      <c r="C11" s="4" t="s">
        <v>146</v>
      </c>
      <c r="D11" s="20" t="s">
        <v>147</v>
      </c>
      <c r="E11" s="20" t="s">
        <v>147</v>
      </c>
      <c r="F11" s="20" t="s">
        <v>88</v>
      </c>
      <c r="G11" s="4" t="str">
        <f>IFERROR(VLOOKUP($F11,Categories!$B:$E,2,FALSE),"")</f>
        <v>Home</v>
      </c>
      <c r="H11" s="4" t="str">
        <f>IFERROR(VLOOKUP(G11,Categories!$I:$J,2,FALSE),"")</f>
        <v>Home &amp; Utilities</v>
      </c>
      <c r="I11" s="4" t="str">
        <f>IFERROR(VLOOKUP($F11,Categories!$B:$E,4,FALSE),"")</f>
        <v>Expense</v>
      </c>
      <c r="J11" s="8">
        <v>1500</v>
      </c>
      <c r="K11" s="4" t="s">
        <v>138</v>
      </c>
      <c r="L11" s="4">
        <v>1</v>
      </c>
      <c r="M11" s="9"/>
      <c r="N11" s="9"/>
      <c r="O11" s="9"/>
    </row>
    <row r="12" spans="2:16" x14ac:dyDescent="0.25">
      <c r="B12" s="4" t="s">
        <v>144</v>
      </c>
      <c r="C12" s="4" t="s">
        <v>146</v>
      </c>
      <c r="D12" s="20" t="s">
        <v>148</v>
      </c>
      <c r="E12" s="20" t="s">
        <v>148</v>
      </c>
      <c r="F12" s="20" t="s">
        <v>19</v>
      </c>
      <c r="G12" s="4" t="str">
        <f>IFERROR(VLOOKUP($F12,Categories!$B:$E,2,FALSE),"")</f>
        <v>Auto &amp; Transport</v>
      </c>
      <c r="H12" s="4" t="str">
        <f>IFERROR(VLOOKUP(G12,Categories!$I:$J,2,FALSE),"")</f>
        <v>Auto &amp; Transport</v>
      </c>
      <c r="I12" s="4" t="str">
        <f>IFERROR(VLOOKUP($F12,Categories!$B:$E,4,FALSE),"")</f>
        <v>Expense</v>
      </c>
      <c r="J12" s="8">
        <v>250</v>
      </c>
      <c r="K12" s="4" t="s">
        <v>138</v>
      </c>
      <c r="L12" s="4">
        <v>15</v>
      </c>
      <c r="M12" s="9"/>
      <c r="N12" s="9"/>
      <c r="O12" s="9"/>
    </row>
    <row r="13" spans="2:16" x14ac:dyDescent="0.25">
      <c r="B13" s="4" t="s">
        <v>144</v>
      </c>
      <c r="C13" s="4" t="s">
        <v>146</v>
      </c>
      <c r="D13" s="20" t="s">
        <v>149</v>
      </c>
      <c r="E13" s="20" t="s">
        <v>150</v>
      </c>
      <c r="F13" s="20" t="s">
        <v>17</v>
      </c>
      <c r="G13" s="4" t="str">
        <f>IFERROR(VLOOKUP($F13,Categories!$B:$E,2,FALSE),"")</f>
        <v>Auto &amp; Transport</v>
      </c>
      <c r="H13" s="4" t="str">
        <f>IFERROR(VLOOKUP(G13,Categories!$I:$J,2,FALSE),"")</f>
        <v>Auto &amp; Transport</v>
      </c>
      <c r="I13" s="4" t="str">
        <f>IFERROR(VLOOKUP($F13,Categories!$B:$E,4,FALSE),"")</f>
        <v>Expense</v>
      </c>
      <c r="J13" s="8">
        <v>85</v>
      </c>
      <c r="K13" s="4" t="s">
        <v>138</v>
      </c>
      <c r="L13" s="4">
        <v>15</v>
      </c>
      <c r="M13" s="9"/>
      <c r="N13" s="9"/>
      <c r="O13" s="9"/>
    </row>
    <row r="14" spans="2:16" x14ac:dyDescent="0.25">
      <c r="B14" s="4" t="s">
        <v>144</v>
      </c>
      <c r="C14" s="4" t="s">
        <v>146</v>
      </c>
      <c r="D14" s="20" t="s">
        <v>151</v>
      </c>
      <c r="E14" s="20" t="s">
        <v>152</v>
      </c>
      <c r="F14" s="20" t="s">
        <v>87</v>
      </c>
      <c r="G14" s="4" t="str">
        <f>IFERROR(VLOOKUP($F14,Categories!$B:$E,2,FALSE),"")</f>
        <v>Bills &amp; Utilities</v>
      </c>
      <c r="H14" s="4" t="str">
        <f>IFERROR(VLOOKUP(G14,Categories!$I:$J,2,FALSE),"")</f>
        <v>Home &amp; Utilities</v>
      </c>
      <c r="I14" s="4" t="str">
        <f>IFERROR(VLOOKUP($F14,Categories!$B:$E,4,FALSE),"")</f>
        <v>Expense</v>
      </c>
      <c r="J14" s="8">
        <v>125</v>
      </c>
      <c r="K14" s="4" t="s">
        <v>138</v>
      </c>
      <c r="L14" s="4">
        <v>15</v>
      </c>
      <c r="M14" s="9"/>
      <c r="N14" s="9"/>
      <c r="O14" s="9"/>
    </row>
    <row r="15" spans="2:16" x14ac:dyDescent="0.25">
      <c r="B15" s="4" t="s">
        <v>144</v>
      </c>
      <c r="C15" s="4" t="s">
        <v>146</v>
      </c>
      <c r="D15" s="20" t="s">
        <v>153</v>
      </c>
      <c r="E15" s="20" t="s">
        <v>197</v>
      </c>
      <c r="F15" s="20" t="s">
        <v>179</v>
      </c>
      <c r="G15" s="4" t="str">
        <f>IFERROR(VLOOKUP($F15,Categories!$B:$E,2,FALSE),"")</f>
        <v>Memberships</v>
      </c>
      <c r="H15" s="4" t="str">
        <f>IFERROR(VLOOKUP(G15,Categories!$I:$J,2,FALSE),"")</f>
        <v>Entertainment &amp; Memberships</v>
      </c>
      <c r="I15" s="4" t="str">
        <f>IFERROR(VLOOKUP($F15,Categories!$B:$E,4,FALSE),"")</f>
        <v>Expense</v>
      </c>
      <c r="J15" s="8">
        <v>50</v>
      </c>
      <c r="K15" s="4" t="s">
        <v>143</v>
      </c>
      <c r="L15" s="19"/>
      <c r="M15" s="9" t="s">
        <v>154</v>
      </c>
      <c r="N15" s="9"/>
      <c r="O15" s="9"/>
    </row>
    <row r="16" spans="2:16" x14ac:dyDescent="0.25">
      <c r="B16" s="4" t="s">
        <v>144</v>
      </c>
      <c r="C16" s="4" t="s">
        <v>144</v>
      </c>
      <c r="D16" s="20" t="s">
        <v>155</v>
      </c>
      <c r="E16" s="20" t="s">
        <v>156</v>
      </c>
      <c r="F16" s="20" t="s">
        <v>123</v>
      </c>
      <c r="G16" s="4" t="str">
        <f>IFERROR(VLOOKUP($F16,Categories!$B:$E,2,FALSE),"")</f>
        <v>Bills &amp; Utilities</v>
      </c>
      <c r="H16" s="4" t="str">
        <f>IFERROR(VLOOKUP(G16,Categories!$I:$J,2,FALSE),"")</f>
        <v>Home &amp; Utilities</v>
      </c>
      <c r="I16" s="4" t="str">
        <f>IFERROR(VLOOKUP($F16,Categories!$B:$E,4,FALSE),"")</f>
        <v>Expense</v>
      </c>
      <c r="J16" s="8">
        <v>100</v>
      </c>
      <c r="K16" s="4" t="s">
        <v>138</v>
      </c>
      <c r="L16" s="4">
        <v>21</v>
      </c>
      <c r="M16" s="9"/>
      <c r="N16" s="9"/>
      <c r="O16" s="9"/>
    </row>
    <row r="17" spans="2:15" x14ac:dyDescent="0.25">
      <c r="B17" s="4" t="s">
        <v>144</v>
      </c>
      <c r="C17" s="4" t="s">
        <v>146</v>
      </c>
      <c r="D17" s="20" t="s">
        <v>157</v>
      </c>
      <c r="E17" s="20" t="s">
        <v>158</v>
      </c>
      <c r="F17" s="20" t="s">
        <v>46</v>
      </c>
      <c r="G17" s="4" t="str">
        <f>IFERROR(VLOOKUP($F17,Categories!$B:$E,2,FALSE),"")</f>
        <v>Shopping</v>
      </c>
      <c r="H17" s="4" t="str">
        <f>IFERROR(VLOOKUP(G17,Categories!$I:$J,2,FALSE),"")</f>
        <v>Health &amp; Personal</v>
      </c>
      <c r="I17" s="4" t="str">
        <f>IFERROR(VLOOKUP($F17,Categories!$B:$E,4,FALSE),"")</f>
        <v>Expense</v>
      </c>
      <c r="J17" s="8">
        <v>250</v>
      </c>
      <c r="K17" s="4" t="s">
        <v>138</v>
      </c>
      <c r="L17" s="4">
        <v>24</v>
      </c>
      <c r="M17" s="9"/>
      <c r="N17" s="9">
        <v>45261</v>
      </c>
      <c r="O17" s="9">
        <v>45413</v>
      </c>
    </row>
    <row r="18" spans="2:15" x14ac:dyDescent="0.25">
      <c r="B18" s="4" t="s">
        <v>144</v>
      </c>
      <c r="C18" s="4" t="s">
        <v>146</v>
      </c>
      <c r="D18" s="20" t="s">
        <v>183</v>
      </c>
      <c r="E18" s="20" t="s">
        <v>184</v>
      </c>
      <c r="F18" s="20" t="s">
        <v>123</v>
      </c>
      <c r="G18" s="4" t="str">
        <f>IFERROR(VLOOKUP($F18,Categories!$B:$E,2,FALSE),"")</f>
        <v>Bills &amp; Utilities</v>
      </c>
      <c r="H18" s="4" t="str">
        <f>IFERROR(VLOOKUP(G18,Categories!$I:$J,2,FALSE),"")</f>
        <v>Home &amp; Utilities</v>
      </c>
      <c r="I18" s="4" t="str">
        <f>IFERROR(VLOOKUP($F18,Categories!$B:$E,4,FALSE),"")</f>
        <v>Expense</v>
      </c>
      <c r="J18" s="8">
        <v>100</v>
      </c>
      <c r="K18" s="4" t="s">
        <v>138</v>
      </c>
      <c r="L18" s="4">
        <v>10</v>
      </c>
      <c r="M18" s="9"/>
      <c r="N18" s="9"/>
      <c r="O18" s="9"/>
    </row>
    <row r="19" spans="2:15" x14ac:dyDescent="0.25">
      <c r="B19" s="4" t="s">
        <v>144</v>
      </c>
      <c r="C19" s="4" t="s">
        <v>146</v>
      </c>
      <c r="D19" s="20" t="s">
        <v>176</v>
      </c>
      <c r="E19" s="20" t="s">
        <v>185</v>
      </c>
      <c r="F19" s="20" t="s">
        <v>93</v>
      </c>
      <c r="G19" s="4" t="str">
        <f>IFERROR(VLOOKUP($F19,Categories!$B:$E,2,FALSE),"")</f>
        <v>Auto &amp; Transport</v>
      </c>
      <c r="H19" s="4" t="str">
        <f>IFERROR(VLOOKUP(G19,Categories!$I:$J,2,FALSE),"")</f>
        <v>Auto &amp; Transport</v>
      </c>
      <c r="I19" s="4" t="str">
        <f>IFERROR(VLOOKUP($F19,Categories!$B:$E,4,FALSE),"")</f>
        <v>Expense</v>
      </c>
      <c r="J19" s="8">
        <v>25</v>
      </c>
      <c r="K19" s="4" t="s">
        <v>140</v>
      </c>
      <c r="L19" s="19"/>
      <c r="M19" s="9"/>
      <c r="N19" s="9"/>
      <c r="O19" s="9"/>
    </row>
    <row r="20" spans="2:15" x14ac:dyDescent="0.25">
      <c r="B20" s="4" t="s">
        <v>144</v>
      </c>
      <c r="C20" s="4" t="s">
        <v>146</v>
      </c>
      <c r="D20" s="20" t="s">
        <v>186</v>
      </c>
      <c r="E20" s="20" t="s">
        <v>186</v>
      </c>
      <c r="F20" s="20" t="s">
        <v>57</v>
      </c>
      <c r="G20" s="4" t="str">
        <f>IFERROR(VLOOKUP($F20,Categories!$B:$E,2,FALSE),"")</f>
        <v>Auto &amp; Transport</v>
      </c>
      <c r="H20" s="4" t="str">
        <f>IFERROR(VLOOKUP(G20,Categories!$I:$J,2,FALSE),"")</f>
        <v>Auto &amp; Transport</v>
      </c>
      <c r="I20" s="4" t="str">
        <f>IFERROR(VLOOKUP($F20,Categories!$B:$E,4,FALSE),"")</f>
        <v>Expense</v>
      </c>
      <c r="J20" s="8">
        <v>50</v>
      </c>
      <c r="K20" s="4" t="s">
        <v>140</v>
      </c>
      <c r="L20" s="19"/>
      <c r="M20" s="9"/>
      <c r="N20" s="9"/>
      <c r="O20" s="9"/>
    </row>
    <row r="21" spans="2:15" x14ac:dyDescent="0.25">
      <c r="B21" s="4" t="s">
        <v>144</v>
      </c>
      <c r="C21" s="4" t="s">
        <v>146</v>
      </c>
      <c r="D21" s="20" t="s">
        <v>187</v>
      </c>
      <c r="E21" s="20" t="s">
        <v>188</v>
      </c>
      <c r="F21" s="20" t="s">
        <v>60</v>
      </c>
      <c r="G21" s="4" t="str">
        <f>IFERROR(VLOOKUP($F21,Categories!$B:$E,2,FALSE),"")</f>
        <v>Health &amp; Fitness</v>
      </c>
      <c r="H21" s="4" t="str">
        <f>IFERROR(VLOOKUP(G21,Categories!$I:$J,2,FALSE),"")</f>
        <v>Health &amp; Personal</v>
      </c>
      <c r="I21" s="4" t="str">
        <f>IFERROR(VLOOKUP($F21,Categories!$B:$E,4,FALSE),"")</f>
        <v>Expense</v>
      </c>
      <c r="J21" s="8">
        <v>185</v>
      </c>
      <c r="K21" s="4" t="s">
        <v>138</v>
      </c>
      <c r="L21" s="4">
        <v>1</v>
      </c>
      <c r="M21" s="9"/>
      <c r="N21" s="9"/>
      <c r="O21" s="9"/>
    </row>
    <row r="22" spans="2:15" x14ac:dyDescent="0.25">
      <c r="B22" s="4" t="s">
        <v>144</v>
      </c>
      <c r="C22" s="4" t="s">
        <v>146</v>
      </c>
      <c r="D22" s="20" t="s">
        <v>189</v>
      </c>
      <c r="E22" s="20" t="s">
        <v>189</v>
      </c>
      <c r="F22" s="20" t="s">
        <v>61</v>
      </c>
      <c r="G22" s="4" t="str">
        <f>IFERROR(VLOOKUP($F22,Categories!$B:$E,2,FALSE),"")</f>
        <v>Health &amp; Fitness</v>
      </c>
      <c r="H22" s="4" t="str">
        <f>IFERROR(VLOOKUP(G22,Categories!$I:$J,2,FALSE),"")</f>
        <v>Health &amp; Personal</v>
      </c>
      <c r="I22" s="4" t="str">
        <f>IFERROR(VLOOKUP($F22,Categories!$B:$E,4,FALSE),"")</f>
        <v>Expense</v>
      </c>
      <c r="J22" s="8">
        <v>40</v>
      </c>
      <c r="K22" s="4" t="s">
        <v>138</v>
      </c>
      <c r="L22" s="4">
        <v>15</v>
      </c>
      <c r="M22" s="9"/>
      <c r="N22" s="9"/>
      <c r="O22" s="9"/>
    </row>
    <row r="23" spans="2:15" x14ac:dyDescent="0.25">
      <c r="B23" s="4" t="s">
        <v>144</v>
      </c>
      <c r="C23" s="4" t="s">
        <v>146</v>
      </c>
      <c r="D23" s="20" t="s">
        <v>190</v>
      </c>
      <c r="E23" s="20" t="s">
        <v>191</v>
      </c>
      <c r="F23" s="20" t="s">
        <v>54</v>
      </c>
      <c r="G23" s="4" t="str">
        <f>IFERROR(VLOOKUP($F23,Categories!$B:$E,2,FALSE),"")</f>
        <v>Food &amp; Dining</v>
      </c>
      <c r="H23" s="4" t="str">
        <f>IFERROR(VLOOKUP(G23,Categories!$I:$J,2,FALSE),"")</f>
        <v>Food &amp; Dining</v>
      </c>
      <c r="I23" s="4" t="str">
        <f>IFERROR(VLOOKUP($F23,Categories!$B:$E,4,FALSE),"")</f>
        <v>Expense</v>
      </c>
      <c r="J23" s="8">
        <v>115</v>
      </c>
      <c r="K23" s="4" t="s">
        <v>140</v>
      </c>
      <c r="L23" s="19"/>
      <c r="M23" s="9"/>
      <c r="N23" s="9"/>
      <c r="O23" s="9"/>
    </row>
    <row r="24" spans="2:15" x14ac:dyDescent="0.25">
      <c r="B24" s="4" t="s">
        <v>144</v>
      </c>
      <c r="C24" s="4" t="s">
        <v>146</v>
      </c>
      <c r="D24" s="20" t="s">
        <v>192</v>
      </c>
      <c r="E24" s="20" t="s">
        <v>194</v>
      </c>
      <c r="F24" s="20" t="s">
        <v>59</v>
      </c>
      <c r="G24" s="4" t="str">
        <f>IFERROR(VLOOKUP($F24,Categories!$B:$E,2,FALSE),"")</f>
        <v>Food &amp; Dining</v>
      </c>
      <c r="H24" s="4" t="str">
        <f>IFERROR(VLOOKUP(G24,Categories!$I:$J,2,FALSE),"")</f>
        <v>Food &amp; Dining</v>
      </c>
      <c r="I24" s="4" t="str">
        <f>IFERROR(VLOOKUP($F24,Categories!$B:$E,4,FALSE),"")</f>
        <v>Expense</v>
      </c>
      <c r="J24" s="8">
        <v>50</v>
      </c>
      <c r="K24" s="4" t="s">
        <v>140</v>
      </c>
      <c r="L24" s="19"/>
      <c r="M24" s="9"/>
      <c r="N24" s="9"/>
      <c r="O24" s="9"/>
    </row>
    <row r="25" spans="2:15" x14ac:dyDescent="0.25">
      <c r="B25" s="4" t="s">
        <v>144</v>
      </c>
      <c r="C25" s="4" t="s">
        <v>146</v>
      </c>
      <c r="D25" s="20" t="s">
        <v>193</v>
      </c>
      <c r="E25" s="20" t="s">
        <v>195</v>
      </c>
      <c r="F25" s="20" t="s">
        <v>70</v>
      </c>
      <c r="G25" s="4" t="str">
        <f>IFERROR(VLOOKUP($F25,Categories!$B:$E,2,FALSE),"")</f>
        <v>Home</v>
      </c>
      <c r="H25" s="4" t="str">
        <f>IFERROR(VLOOKUP(G25,Categories!$I:$J,2,FALSE),"")</f>
        <v>Home &amp; Utilities</v>
      </c>
      <c r="I25" s="4" t="str">
        <f>IFERROR(VLOOKUP($F25,Categories!$B:$E,4,FALSE),"")</f>
        <v>Expense</v>
      </c>
      <c r="J25" s="8">
        <v>35</v>
      </c>
      <c r="K25" s="4" t="s">
        <v>140</v>
      </c>
      <c r="L25" s="19"/>
      <c r="M25" s="9"/>
      <c r="N25" s="9"/>
      <c r="O25" s="9"/>
    </row>
    <row r="26" spans="2:15" x14ac:dyDescent="0.25">
      <c r="B26" s="4" t="s">
        <v>144</v>
      </c>
      <c r="C26" s="4" t="s">
        <v>146</v>
      </c>
      <c r="D26" s="20" t="s">
        <v>196</v>
      </c>
      <c r="E26" s="20" t="s">
        <v>198</v>
      </c>
      <c r="F26" s="20" t="s">
        <v>179</v>
      </c>
      <c r="G26" s="4" t="str">
        <f>IFERROR(VLOOKUP($F26,Categories!$B:$E,2,FALSE),"")</f>
        <v>Memberships</v>
      </c>
      <c r="H26" s="4" t="str">
        <f>IFERROR(VLOOKUP(G26,Categories!$I:$J,2,FALSE),"")</f>
        <v>Entertainment &amp; Memberships</v>
      </c>
      <c r="I26" s="4" t="str">
        <f>IFERROR(VLOOKUP($F26,Categories!$B:$E,4,FALSE),"")</f>
        <v>Expense</v>
      </c>
      <c r="J26" s="8">
        <v>15</v>
      </c>
      <c r="K26" s="4" t="s">
        <v>138</v>
      </c>
      <c r="L26" s="4">
        <v>23</v>
      </c>
      <c r="M26" s="9"/>
      <c r="N26" s="9"/>
      <c r="O26" s="9"/>
    </row>
    <row r="27" spans="2:15" x14ac:dyDescent="0.25">
      <c r="B27" s="4" t="s">
        <v>144</v>
      </c>
      <c r="C27" s="4" t="s">
        <v>146</v>
      </c>
      <c r="D27" s="20" t="s">
        <v>199</v>
      </c>
      <c r="E27" s="20" t="s">
        <v>199</v>
      </c>
      <c r="F27" s="20" t="s">
        <v>179</v>
      </c>
      <c r="G27" s="4" t="str">
        <f>IFERROR(VLOOKUP($F27,Categories!$B:$E,2,FALSE),"")</f>
        <v>Memberships</v>
      </c>
      <c r="H27" s="4" t="str">
        <f>IFERROR(VLOOKUP(G27,Categories!$I:$J,2,FALSE),"")</f>
        <v>Entertainment &amp; Memberships</v>
      </c>
      <c r="I27" s="4" t="str">
        <f>IFERROR(VLOOKUP($F27,Categories!$B:$E,4,FALSE),"")</f>
        <v>Expense</v>
      </c>
      <c r="J27" s="8">
        <v>15</v>
      </c>
      <c r="K27" s="4" t="s">
        <v>138</v>
      </c>
      <c r="L27" s="4">
        <v>23</v>
      </c>
      <c r="M27" s="9"/>
      <c r="N27" s="9"/>
      <c r="O27" s="9"/>
    </row>
    <row r="28" spans="2:15" x14ac:dyDescent="0.25">
      <c r="B28" s="4" t="s">
        <v>144</v>
      </c>
      <c r="C28" s="4" t="s">
        <v>146</v>
      </c>
      <c r="D28" s="20" t="s">
        <v>200</v>
      </c>
      <c r="E28" s="20" t="s">
        <v>201</v>
      </c>
      <c r="F28" s="20" t="s">
        <v>179</v>
      </c>
      <c r="G28" s="4" t="str">
        <f>IFERROR(VLOOKUP($F28,Categories!$B:$E,2,FALSE),"")</f>
        <v>Memberships</v>
      </c>
      <c r="H28" s="4" t="str">
        <f>IFERROR(VLOOKUP(G28,Categories!$I:$J,2,FALSE),"")</f>
        <v>Entertainment &amp; Memberships</v>
      </c>
      <c r="I28" s="4" t="str">
        <f>IFERROR(VLOOKUP($F28,Categories!$B:$E,4,FALSE),"")</f>
        <v>Expense</v>
      </c>
      <c r="J28" s="8">
        <v>15</v>
      </c>
      <c r="K28" s="4" t="s">
        <v>138</v>
      </c>
      <c r="L28" s="4">
        <v>30</v>
      </c>
      <c r="M28" s="9"/>
      <c r="N28" s="9"/>
      <c r="O28" s="9"/>
    </row>
    <row r="29" spans="2:15" x14ac:dyDescent="0.25">
      <c r="B29" s="4" t="s">
        <v>144</v>
      </c>
      <c r="C29" s="4" t="s">
        <v>146</v>
      </c>
      <c r="D29" s="20" t="s">
        <v>157</v>
      </c>
      <c r="E29" s="20" t="s">
        <v>202</v>
      </c>
      <c r="F29" s="20" t="s">
        <v>179</v>
      </c>
      <c r="G29" s="4" t="str">
        <f>IFERROR(VLOOKUP($F29,Categories!$B:$E,2,FALSE),"")</f>
        <v>Memberships</v>
      </c>
      <c r="H29" s="4" t="str">
        <f>IFERROR(VLOOKUP(G29,Categories!$I:$J,2,FALSE),"")</f>
        <v>Entertainment &amp; Memberships</v>
      </c>
      <c r="I29" s="4" t="str">
        <f>IFERROR(VLOOKUP($F29,Categories!$B:$E,4,FALSE),"")</f>
        <v>Expense</v>
      </c>
      <c r="J29" s="8">
        <v>3</v>
      </c>
      <c r="K29" s="4" t="s">
        <v>138</v>
      </c>
      <c r="L29" s="4">
        <v>16</v>
      </c>
      <c r="M29" s="9"/>
      <c r="N29" s="9"/>
      <c r="O29" s="9"/>
    </row>
    <row r="30" spans="2:15" x14ac:dyDescent="0.25">
      <c r="B30" s="4" t="s">
        <v>144</v>
      </c>
      <c r="C30" s="4" t="s">
        <v>146</v>
      </c>
      <c r="D30" s="20" t="s">
        <v>203</v>
      </c>
      <c r="E30" s="20" t="s">
        <v>204</v>
      </c>
      <c r="F30" s="20" t="s">
        <v>179</v>
      </c>
      <c r="G30" s="4" t="str">
        <f>IFERROR(VLOOKUP($F30,Categories!$B:$E,2,FALSE),"")</f>
        <v>Memberships</v>
      </c>
      <c r="H30" s="4" t="str">
        <f>IFERROR(VLOOKUP(G30,Categories!$I:$J,2,FALSE),"")</f>
        <v>Entertainment &amp; Memberships</v>
      </c>
      <c r="I30" s="4" t="str">
        <f>IFERROR(VLOOKUP($F30,Categories!$B:$E,4,FALSE),"")</f>
        <v>Expense</v>
      </c>
      <c r="J30" s="8">
        <v>10</v>
      </c>
      <c r="K30" s="4" t="s">
        <v>138</v>
      </c>
      <c r="L30" s="4">
        <v>6</v>
      </c>
      <c r="M30" s="9"/>
      <c r="N30" s="9"/>
      <c r="O30" s="9"/>
    </row>
    <row r="31" spans="2:15" x14ac:dyDescent="0.25">
      <c r="B31" s="4" t="s">
        <v>144</v>
      </c>
      <c r="C31" s="4" t="s">
        <v>146</v>
      </c>
      <c r="D31" s="20" t="s">
        <v>205</v>
      </c>
      <c r="E31" s="20" t="s">
        <v>206</v>
      </c>
      <c r="F31" s="20" t="s">
        <v>179</v>
      </c>
      <c r="G31" s="4" t="str">
        <f>IFERROR(VLOOKUP($F31,Categories!$B:$E,2,FALSE),"")</f>
        <v>Memberships</v>
      </c>
      <c r="H31" s="4" t="str">
        <f>IFERROR(VLOOKUP(G31,Categories!$I:$J,2,FALSE),"")</f>
        <v>Entertainment &amp; Memberships</v>
      </c>
      <c r="I31" s="4" t="str">
        <f>IFERROR(VLOOKUP($F31,Categories!$B:$E,4,FALSE),"")</f>
        <v>Expense</v>
      </c>
      <c r="J31" s="8">
        <v>10</v>
      </c>
      <c r="K31" s="4" t="s">
        <v>138</v>
      </c>
      <c r="L31" s="4">
        <v>18</v>
      </c>
      <c r="M31" s="9"/>
      <c r="N31" s="9"/>
      <c r="O31" s="9"/>
    </row>
    <row r="32" spans="2:15" x14ac:dyDescent="0.25">
      <c r="B32" s="4" t="s">
        <v>144</v>
      </c>
      <c r="C32" s="4" t="s">
        <v>146</v>
      </c>
      <c r="D32" s="20" t="s">
        <v>207</v>
      </c>
      <c r="E32" s="20" t="s">
        <v>208</v>
      </c>
      <c r="F32" s="20" t="s">
        <v>179</v>
      </c>
      <c r="G32" s="4" t="str">
        <f>IFERROR(VLOOKUP($F32,Categories!$B:$E,2,FALSE),"")</f>
        <v>Memberships</v>
      </c>
      <c r="H32" s="4" t="str">
        <f>IFERROR(VLOOKUP(G32,Categories!$I:$J,2,FALSE),"")</f>
        <v>Entertainment &amp; Memberships</v>
      </c>
      <c r="I32" s="4" t="str">
        <f>IFERROR(VLOOKUP($F32,Categories!$B:$E,4,FALSE),"")</f>
        <v>Expense</v>
      </c>
      <c r="J32" s="8">
        <v>10</v>
      </c>
      <c r="K32" s="4" t="s">
        <v>138</v>
      </c>
      <c r="L32" s="4">
        <v>25</v>
      </c>
      <c r="M32" s="9"/>
      <c r="N32" s="9"/>
      <c r="O32" s="9"/>
    </row>
    <row r="33" spans="2:15" x14ac:dyDescent="0.25">
      <c r="B33" s="4" t="s">
        <v>144</v>
      </c>
      <c r="C33" s="4" t="s">
        <v>146</v>
      </c>
      <c r="D33" s="20" t="s">
        <v>209</v>
      </c>
      <c r="E33" s="20" t="s">
        <v>210</v>
      </c>
      <c r="F33" s="20" t="s">
        <v>43</v>
      </c>
      <c r="G33" s="4" t="str">
        <f>IFERROR(VLOOKUP($F33,Categories!$B:$E,2,FALSE),"")</f>
        <v>Investment</v>
      </c>
      <c r="H33" s="4" t="str">
        <f>IFERROR(VLOOKUP(G33,Categories!$I:$J,2,FALSE),"")</f>
        <v>Misc.</v>
      </c>
      <c r="I33" s="4" t="str">
        <f>IFERROR(VLOOKUP($F33,Categories!$B:$E,4,FALSE),"")</f>
        <v>Expense</v>
      </c>
      <c r="J33" s="8">
        <v>1000</v>
      </c>
      <c r="K33" s="4" t="s">
        <v>141</v>
      </c>
      <c r="L33" s="4">
        <v>1</v>
      </c>
      <c r="M33" s="9"/>
      <c r="N33" s="9">
        <v>44939</v>
      </c>
      <c r="O33" s="9"/>
    </row>
    <row r="34" spans="2:15" x14ac:dyDescent="0.25">
      <c r="B34" s="4"/>
      <c r="C34" s="4"/>
      <c r="D34" s="4"/>
      <c r="E34" s="4"/>
      <c r="F34" s="4"/>
      <c r="G34" s="4" t="str">
        <f>IFERROR(VLOOKUP($F34,Categories!$B:$E,2,FALSE),"")</f>
        <v/>
      </c>
      <c r="H34" s="4" t="str">
        <f>IFERROR(VLOOKUP(G34,Categories!$I:$J,2,FALSE),"")</f>
        <v/>
      </c>
      <c r="I34" s="4" t="str">
        <f>IFERROR(VLOOKUP($F34,Categories!$B:$E,4,FALSE),"")</f>
        <v/>
      </c>
      <c r="J34" s="8"/>
      <c r="K34" s="4"/>
      <c r="L34" s="4"/>
      <c r="M34" s="9"/>
      <c r="N34" s="9"/>
      <c r="O34" s="9"/>
    </row>
    <row r="35" spans="2:15" x14ac:dyDescent="0.25">
      <c r="B35" s="4"/>
      <c r="C35" s="4"/>
      <c r="D35" s="4"/>
      <c r="E35" s="4"/>
      <c r="F35" s="4"/>
      <c r="G35" s="4" t="str">
        <f>IFERROR(VLOOKUP($F35,Categories!$B:$E,2,FALSE),"")</f>
        <v/>
      </c>
      <c r="H35" s="4" t="str">
        <f>IFERROR(VLOOKUP(G35,Categories!$I:$J,2,FALSE),"")</f>
        <v/>
      </c>
      <c r="I35" s="4" t="str">
        <f>IFERROR(VLOOKUP($F35,Categories!$B:$E,4,FALSE),"")</f>
        <v/>
      </c>
      <c r="J35" s="8"/>
      <c r="K35" s="4"/>
      <c r="L35" s="4"/>
      <c r="M35" s="9"/>
      <c r="N35" s="9"/>
      <c r="O35" s="9"/>
    </row>
    <row r="36" spans="2:15" x14ac:dyDescent="0.25">
      <c r="B36" s="4"/>
      <c r="C36" s="4"/>
      <c r="D36" s="4"/>
      <c r="E36" s="4"/>
      <c r="F36" s="4"/>
      <c r="G36" s="4" t="str">
        <f>IFERROR(VLOOKUP($F36,Categories!$B:$E,2,FALSE),"")</f>
        <v/>
      </c>
      <c r="H36" s="4" t="str">
        <f>IFERROR(VLOOKUP(G36,Categories!$I:$J,2,FALSE),"")</f>
        <v/>
      </c>
      <c r="I36" s="4" t="str">
        <f>IFERROR(VLOOKUP($F36,Categories!$B:$E,4,FALSE),"")</f>
        <v/>
      </c>
      <c r="J36" s="8"/>
      <c r="K36" s="4"/>
      <c r="L36" s="4"/>
      <c r="M36" s="9"/>
      <c r="N36" s="9"/>
      <c r="O36" s="9"/>
    </row>
    <row r="37" spans="2:15" x14ac:dyDescent="0.25">
      <c r="B37" s="4"/>
      <c r="C37" s="4"/>
      <c r="D37" s="4"/>
      <c r="E37" s="4"/>
      <c r="F37" s="4"/>
      <c r="G37" s="4" t="str">
        <f>IFERROR(VLOOKUP($F37,Categories!$B:$E,2,FALSE),"")</f>
        <v/>
      </c>
      <c r="H37" s="4" t="str">
        <f>IFERROR(VLOOKUP(G37,Categories!$I:$J,2,FALSE),"")</f>
        <v/>
      </c>
      <c r="I37" s="4" t="str">
        <f>IFERROR(VLOOKUP($F37,Categories!$B:$E,4,FALSE),"")</f>
        <v/>
      </c>
      <c r="J37" s="8"/>
      <c r="K37" s="4"/>
      <c r="L37" s="4"/>
      <c r="M37" s="9"/>
      <c r="N37" s="9"/>
      <c r="O37" s="9"/>
    </row>
    <row r="38" spans="2:15" x14ac:dyDescent="0.25">
      <c r="B38" s="4"/>
      <c r="C38" s="4"/>
      <c r="D38" s="4"/>
      <c r="E38" s="4"/>
      <c r="F38" s="4"/>
      <c r="G38" s="4" t="str">
        <f>IFERROR(VLOOKUP($F38,Categories!$B:$E,2,FALSE),"")</f>
        <v/>
      </c>
      <c r="H38" s="4" t="str">
        <f>IFERROR(VLOOKUP(G38,Categories!$I:$J,2,FALSE),"")</f>
        <v/>
      </c>
      <c r="I38" s="4" t="str">
        <f>IFERROR(VLOOKUP($F38,Categories!$B:$E,4,FALSE),"")</f>
        <v/>
      </c>
      <c r="J38" s="8"/>
      <c r="K38" s="4"/>
      <c r="L38" s="4"/>
      <c r="M38" s="9"/>
      <c r="N38" s="9"/>
      <c r="O38" s="9"/>
    </row>
    <row r="39" spans="2:15" x14ac:dyDescent="0.25">
      <c r="B39" s="4"/>
      <c r="C39" s="4"/>
      <c r="D39" s="4"/>
      <c r="E39" s="4"/>
      <c r="F39" s="4"/>
      <c r="G39" s="4" t="str">
        <f>IFERROR(VLOOKUP($F39,Categories!$B:$E,2,FALSE),"")</f>
        <v/>
      </c>
      <c r="H39" s="4" t="str">
        <f>IFERROR(VLOOKUP(G39,Categories!$I:$J,2,FALSE),"")</f>
        <v/>
      </c>
      <c r="I39" s="4" t="str">
        <f>IFERROR(VLOOKUP($F39,Categories!$B:$E,4,FALSE),"")</f>
        <v/>
      </c>
      <c r="J39" s="8"/>
      <c r="K39" s="4"/>
      <c r="L39" s="4"/>
      <c r="M39" s="9"/>
      <c r="N39" s="9"/>
      <c r="O39" s="9"/>
    </row>
    <row r="40" spans="2:15" x14ac:dyDescent="0.25">
      <c r="B40" s="4"/>
      <c r="C40" s="4"/>
      <c r="D40" s="4"/>
      <c r="E40" s="4"/>
      <c r="F40" s="4"/>
      <c r="G40" s="4" t="str">
        <f>IFERROR(VLOOKUP($F40,Categories!$B:$E,2,FALSE),"")</f>
        <v/>
      </c>
      <c r="H40" s="4" t="str">
        <f>IFERROR(VLOOKUP(G40,Categories!$I:$J,2,FALSE),"")</f>
        <v/>
      </c>
      <c r="I40" s="4" t="str">
        <f>IFERROR(VLOOKUP($F40,Categories!$B:$E,4,FALSE),"")</f>
        <v/>
      </c>
      <c r="J40" s="8"/>
      <c r="K40" s="4"/>
      <c r="L40" s="4"/>
      <c r="M40" s="9"/>
      <c r="N40" s="9"/>
      <c r="O40" s="9"/>
    </row>
    <row r="41" spans="2:15" x14ac:dyDescent="0.25">
      <c r="B41" s="4"/>
      <c r="C41" s="4"/>
      <c r="D41" s="4"/>
      <c r="E41" s="4"/>
      <c r="F41" s="4"/>
      <c r="G41" s="4" t="str">
        <f>IFERROR(VLOOKUP($F41,Categories!$B:$E,2,FALSE),"")</f>
        <v/>
      </c>
      <c r="H41" s="4" t="str">
        <f>IFERROR(VLOOKUP(G41,Categories!$I:$J,2,FALSE),"")</f>
        <v/>
      </c>
      <c r="I41" s="4" t="str">
        <f>IFERROR(VLOOKUP($F41,Categories!$B:$E,4,FALSE),"")</f>
        <v/>
      </c>
      <c r="J41" s="8"/>
      <c r="K41" s="4"/>
      <c r="L41" s="4"/>
      <c r="M41" s="9"/>
      <c r="N41" s="9"/>
      <c r="O41" s="9"/>
    </row>
    <row r="42" spans="2:15" x14ac:dyDescent="0.25">
      <c r="B42" s="4"/>
      <c r="C42" s="4"/>
      <c r="D42" s="4"/>
      <c r="E42" s="4"/>
      <c r="F42" s="4"/>
      <c r="G42" s="4" t="str">
        <f>IFERROR(VLOOKUP($F42,Categories!$B:$E,2,FALSE),"")</f>
        <v/>
      </c>
      <c r="H42" s="4" t="str">
        <f>IFERROR(VLOOKUP(G42,Categories!$I:$J,2,FALSE),"")</f>
        <v/>
      </c>
      <c r="I42" s="4" t="str">
        <f>IFERROR(VLOOKUP($F42,Categories!$B:$E,4,FALSE),"")</f>
        <v/>
      </c>
      <c r="J42" s="8"/>
      <c r="K42" s="4"/>
      <c r="L42" s="4"/>
      <c r="M42" s="9"/>
      <c r="N42" s="9"/>
      <c r="O42" s="9"/>
    </row>
    <row r="43" spans="2:15" x14ac:dyDescent="0.25">
      <c r="B43" s="4"/>
      <c r="C43" s="4"/>
      <c r="D43" s="4"/>
      <c r="E43" s="4"/>
      <c r="F43" s="4"/>
      <c r="G43" s="4" t="str">
        <f>IFERROR(VLOOKUP($F43,Categories!$B:$E,2,FALSE),"")</f>
        <v/>
      </c>
      <c r="H43" s="4" t="str">
        <f>IFERROR(VLOOKUP(G43,Categories!$I:$J,2,FALSE),"")</f>
        <v/>
      </c>
      <c r="I43" s="4" t="str">
        <f>IFERROR(VLOOKUP($F43,Categories!$B:$E,4,FALSE),"")</f>
        <v/>
      </c>
      <c r="J43" s="8"/>
      <c r="K43" s="4"/>
      <c r="L43" s="4"/>
      <c r="M43" s="9"/>
      <c r="N43" s="9"/>
      <c r="O43" s="9"/>
    </row>
    <row r="44" spans="2:15" x14ac:dyDescent="0.25">
      <c r="B44" s="4"/>
      <c r="C44" s="4"/>
      <c r="D44" s="4"/>
      <c r="E44" s="4"/>
      <c r="F44" s="4"/>
      <c r="G44" s="4" t="str">
        <f>IFERROR(VLOOKUP($F44,Categories!$B:$E,2,FALSE),"")</f>
        <v/>
      </c>
      <c r="H44" s="4" t="str">
        <f>IFERROR(VLOOKUP(G44,Categories!$I:$J,2,FALSE),"")</f>
        <v/>
      </c>
      <c r="I44" s="4" t="str">
        <f>IFERROR(VLOOKUP($F44,Categories!$B:$E,4,FALSE),"")</f>
        <v/>
      </c>
      <c r="J44" s="8"/>
      <c r="K44" s="4"/>
      <c r="L44" s="4"/>
      <c r="M44" s="9"/>
      <c r="N44" s="9"/>
      <c r="O44" s="9"/>
    </row>
    <row r="45" spans="2:15" x14ac:dyDescent="0.25">
      <c r="B45" s="4"/>
      <c r="C45" s="4"/>
      <c r="D45" s="4"/>
      <c r="E45" s="4"/>
      <c r="F45" s="4"/>
      <c r="G45" s="4" t="str">
        <f>IFERROR(VLOOKUP($F45,Categories!$B:$E,2,FALSE),"")</f>
        <v/>
      </c>
      <c r="H45" s="4" t="str">
        <f>IFERROR(VLOOKUP(G45,Categories!$I:$J,2,FALSE),"")</f>
        <v/>
      </c>
      <c r="I45" s="4" t="str">
        <f>IFERROR(VLOOKUP($F45,Categories!$B:$E,4,FALSE),"")</f>
        <v/>
      </c>
      <c r="J45" s="8"/>
      <c r="K45" s="4"/>
      <c r="L45" s="4"/>
      <c r="M45" s="9"/>
      <c r="N45" s="9"/>
      <c r="O45" s="9"/>
    </row>
    <row r="46" spans="2:15" x14ac:dyDescent="0.25">
      <c r="B46" s="4"/>
      <c r="C46" s="4"/>
      <c r="D46" s="4"/>
      <c r="E46" s="4"/>
      <c r="F46" s="4"/>
      <c r="G46" s="4" t="str">
        <f>IFERROR(VLOOKUP($F46,Categories!$B:$E,2,FALSE),"")</f>
        <v/>
      </c>
      <c r="H46" s="4" t="str">
        <f>IFERROR(VLOOKUP(G46,Categories!$I:$J,2,FALSE),"")</f>
        <v/>
      </c>
      <c r="I46" s="4" t="str">
        <f>IFERROR(VLOOKUP($F46,Categories!$B:$E,4,FALSE),"")</f>
        <v/>
      </c>
      <c r="J46" s="8"/>
      <c r="K46" s="4"/>
      <c r="L46" s="4"/>
      <c r="M46" s="9"/>
      <c r="N46" s="9"/>
      <c r="O46" s="9"/>
    </row>
    <row r="47" spans="2:15" x14ac:dyDescent="0.25">
      <c r="B47" s="4"/>
      <c r="C47" s="4"/>
      <c r="D47" s="4"/>
      <c r="E47" s="4"/>
      <c r="F47" s="4"/>
      <c r="G47" s="4" t="str">
        <f>IFERROR(VLOOKUP($F47,Categories!$B:$E,2,FALSE),"")</f>
        <v/>
      </c>
      <c r="H47" s="4" t="str">
        <f>IFERROR(VLOOKUP(G47,Categories!$I:$J,2,FALSE),"")</f>
        <v/>
      </c>
      <c r="I47" s="4" t="str">
        <f>IFERROR(VLOOKUP($F47,Categories!$B:$E,4,FALSE),"")</f>
        <v/>
      </c>
      <c r="J47" s="8"/>
      <c r="K47" s="4"/>
      <c r="L47" s="4"/>
      <c r="M47" s="9"/>
      <c r="N47" s="9"/>
      <c r="O47" s="9"/>
    </row>
    <row r="48" spans="2:15" x14ac:dyDescent="0.25">
      <c r="B48" s="4"/>
      <c r="C48" s="4"/>
      <c r="D48" s="4"/>
      <c r="E48" s="4"/>
      <c r="F48" s="4"/>
      <c r="G48" s="4" t="str">
        <f>IFERROR(VLOOKUP($F48,Categories!$B:$E,2,FALSE),"")</f>
        <v/>
      </c>
      <c r="H48" s="4" t="str">
        <f>IFERROR(VLOOKUP(G48,Categories!$I:$J,2,FALSE),"")</f>
        <v/>
      </c>
      <c r="I48" s="4" t="str">
        <f>IFERROR(VLOOKUP($F48,Categories!$B:$E,4,FALSE),"")</f>
        <v/>
      </c>
      <c r="J48" s="8"/>
      <c r="K48" s="4"/>
      <c r="L48" s="4"/>
      <c r="M48" s="9"/>
      <c r="N48" s="9"/>
      <c r="O48" s="9"/>
    </row>
    <row r="49" spans="2:15" x14ac:dyDescent="0.25">
      <c r="B49" s="4"/>
      <c r="C49" s="4"/>
      <c r="D49" s="4"/>
      <c r="E49" s="4"/>
      <c r="F49" s="4"/>
      <c r="G49" s="4" t="str">
        <f>IFERROR(VLOOKUP($F49,Categories!$B:$E,2,FALSE),"")</f>
        <v/>
      </c>
      <c r="H49" s="4" t="str">
        <f>IFERROR(VLOOKUP(G49,Categories!$I:$J,2,FALSE),"")</f>
        <v/>
      </c>
      <c r="I49" s="4" t="str">
        <f>IFERROR(VLOOKUP($F49,Categories!$B:$E,4,FALSE),"")</f>
        <v/>
      </c>
      <c r="J49" s="8"/>
      <c r="K49" s="4"/>
      <c r="L49" s="4"/>
      <c r="M49" s="9"/>
      <c r="N49" s="9"/>
      <c r="O49" s="9"/>
    </row>
    <row r="50" spans="2:15" x14ac:dyDescent="0.25">
      <c r="B50" s="4"/>
      <c r="C50" s="4"/>
      <c r="D50" s="4"/>
      <c r="E50" s="4"/>
      <c r="F50" s="4"/>
      <c r="G50" s="4" t="str">
        <f>IFERROR(VLOOKUP($F50,Categories!$B:$E,2,FALSE),"")</f>
        <v/>
      </c>
      <c r="H50" s="4" t="str">
        <f>IFERROR(VLOOKUP(G50,Categories!$I:$J,2,FALSE),"")</f>
        <v/>
      </c>
      <c r="I50" s="4" t="str">
        <f>IFERROR(VLOOKUP($F50,Categories!$B:$E,4,FALSE),"")</f>
        <v/>
      </c>
      <c r="J50" s="8"/>
      <c r="K50" s="4"/>
      <c r="L50" s="4"/>
      <c r="M50" s="9"/>
      <c r="N50" s="9"/>
      <c r="O50" s="9"/>
    </row>
    <row r="51" spans="2:15" x14ac:dyDescent="0.25">
      <c r="B51" s="4"/>
      <c r="C51" s="4"/>
      <c r="D51" s="4"/>
      <c r="E51" s="4"/>
      <c r="F51" s="4"/>
      <c r="G51" s="4" t="str">
        <f>IFERROR(VLOOKUP($F51,Categories!$B:$E,2,FALSE),"")</f>
        <v/>
      </c>
      <c r="H51" s="4" t="str">
        <f>IFERROR(VLOOKUP(G51,Categories!$I:$J,2,FALSE),"")</f>
        <v/>
      </c>
      <c r="I51" s="4" t="str">
        <f>IFERROR(VLOOKUP($F51,Categories!$B:$E,4,FALSE),"")</f>
        <v/>
      </c>
      <c r="J51" s="8"/>
      <c r="K51" s="4"/>
      <c r="L51" s="4"/>
      <c r="M51" s="9"/>
      <c r="N51" s="9"/>
      <c r="O51" s="9"/>
    </row>
    <row r="52" spans="2:15" x14ac:dyDescent="0.25">
      <c r="B52" s="4"/>
      <c r="C52" s="4"/>
      <c r="D52" s="4"/>
      <c r="E52" s="4"/>
      <c r="F52" s="4"/>
      <c r="G52" s="4" t="str">
        <f>IFERROR(VLOOKUP($F52,Categories!$B:$E,2,FALSE),"")</f>
        <v/>
      </c>
      <c r="H52" s="4" t="str">
        <f>IFERROR(VLOOKUP(G52,Categories!$I:$J,2,FALSE),"")</f>
        <v/>
      </c>
      <c r="I52" s="4" t="str">
        <f>IFERROR(VLOOKUP($F52,Categories!$B:$E,4,FALSE),"")</f>
        <v/>
      </c>
      <c r="J52" s="8"/>
      <c r="K52" s="4"/>
      <c r="L52" s="4"/>
      <c r="M52" s="9"/>
      <c r="N52" s="9"/>
      <c r="O52" s="9"/>
    </row>
    <row r="53" spans="2:15" x14ac:dyDescent="0.25">
      <c r="B53" s="4"/>
      <c r="C53" s="4"/>
      <c r="D53" s="4"/>
      <c r="E53" s="4"/>
      <c r="F53" s="4"/>
      <c r="G53" s="4" t="str">
        <f>IFERROR(VLOOKUP($F53,Categories!$B:$E,2,FALSE),"")</f>
        <v/>
      </c>
      <c r="H53" s="4" t="str">
        <f>IFERROR(VLOOKUP(G53,Categories!$I:$J,2,FALSE),"")</f>
        <v/>
      </c>
      <c r="I53" s="4" t="str">
        <f>IFERROR(VLOOKUP($F53,Categories!$B:$E,4,FALSE),"")</f>
        <v/>
      </c>
      <c r="J53" s="8"/>
      <c r="K53" s="4"/>
      <c r="L53" s="4"/>
      <c r="M53" s="9"/>
      <c r="N53" s="9"/>
      <c r="O53" s="9"/>
    </row>
    <row r="54" spans="2:15" x14ac:dyDescent="0.25">
      <c r="B54" s="4"/>
      <c r="C54" s="4"/>
      <c r="D54" s="4"/>
      <c r="E54" s="4"/>
      <c r="F54" s="4"/>
      <c r="G54" s="4" t="str">
        <f>IFERROR(VLOOKUP($F54,Categories!$B:$E,2,FALSE),"")</f>
        <v/>
      </c>
      <c r="H54" s="4" t="str">
        <f>IFERROR(VLOOKUP(G54,Categories!$I:$J,2,FALSE),"")</f>
        <v/>
      </c>
      <c r="I54" s="4" t="str">
        <f>IFERROR(VLOOKUP($F54,Categories!$B:$E,4,FALSE),"")</f>
        <v/>
      </c>
      <c r="J54" s="8"/>
      <c r="K54" s="4"/>
      <c r="L54" s="4"/>
      <c r="M54" s="9"/>
      <c r="N54" s="9"/>
      <c r="O54" s="9"/>
    </row>
    <row r="55" spans="2:15" x14ac:dyDescent="0.25">
      <c r="B55" s="4"/>
      <c r="C55" s="4"/>
      <c r="D55" s="4"/>
      <c r="E55" s="4"/>
      <c r="F55" s="4"/>
      <c r="G55" s="4" t="str">
        <f>IFERROR(VLOOKUP($F55,Categories!$B:$E,2,FALSE),"")</f>
        <v/>
      </c>
      <c r="H55" s="4" t="str">
        <f>IFERROR(VLOOKUP(G55,Categories!$I:$J,2,FALSE),"")</f>
        <v/>
      </c>
      <c r="I55" s="4" t="str">
        <f>IFERROR(VLOOKUP($F55,Categories!$B:$E,4,FALSE),"")</f>
        <v/>
      </c>
      <c r="J55" s="8"/>
      <c r="K55" s="4"/>
      <c r="L55" s="4"/>
      <c r="M55" s="9"/>
      <c r="N55" s="9"/>
      <c r="O55" s="9"/>
    </row>
    <row r="56" spans="2:15" x14ac:dyDescent="0.25">
      <c r="B56" s="4"/>
      <c r="C56" s="4"/>
      <c r="D56" s="4"/>
      <c r="E56" s="4"/>
      <c r="F56" s="4"/>
      <c r="G56" s="4" t="str">
        <f>IFERROR(VLOOKUP($F56,Categories!$B:$E,2,FALSE),"")</f>
        <v/>
      </c>
      <c r="H56" s="4" t="str">
        <f>IFERROR(VLOOKUP(G56,Categories!$I:$J,2,FALSE),"")</f>
        <v/>
      </c>
      <c r="I56" s="4" t="str">
        <f>IFERROR(VLOOKUP($F56,Categories!$B:$E,4,FALSE),"")</f>
        <v/>
      </c>
      <c r="J56" s="8"/>
      <c r="K56" s="4"/>
      <c r="L56" s="4"/>
      <c r="M56" s="9"/>
      <c r="N56" s="9"/>
      <c r="O56" s="9"/>
    </row>
    <row r="57" spans="2:15" x14ac:dyDescent="0.25">
      <c r="B57" s="4"/>
      <c r="C57" s="4"/>
      <c r="D57" s="4"/>
      <c r="E57" s="4"/>
      <c r="F57" s="4"/>
      <c r="G57" s="4" t="str">
        <f>IFERROR(VLOOKUP($F57,Categories!$B:$E,2,FALSE),"")</f>
        <v/>
      </c>
      <c r="H57" s="4" t="str">
        <f>IFERROR(VLOOKUP(G57,Categories!$I:$J,2,FALSE),"")</f>
        <v/>
      </c>
      <c r="I57" s="4" t="str">
        <f>IFERROR(VLOOKUP($F57,Categories!$B:$E,4,FALSE),"")</f>
        <v/>
      </c>
      <c r="J57" s="8"/>
      <c r="K57" s="4"/>
      <c r="L57" s="4"/>
      <c r="M57" s="9"/>
      <c r="N57" s="9"/>
      <c r="O57" s="9"/>
    </row>
    <row r="58" spans="2:15" x14ac:dyDescent="0.25">
      <c r="B58" s="4"/>
      <c r="C58" s="4"/>
      <c r="D58" s="4"/>
      <c r="E58" s="4"/>
      <c r="F58" s="4"/>
      <c r="G58" s="4" t="str">
        <f>IFERROR(VLOOKUP($F58,Categories!$B:$E,2,FALSE),"")</f>
        <v/>
      </c>
      <c r="H58" s="4" t="str">
        <f>IFERROR(VLOOKUP(G58,Categories!$I:$J,2,FALSE),"")</f>
        <v/>
      </c>
      <c r="I58" s="4" t="str">
        <f>IFERROR(VLOOKUP($F58,Categories!$B:$E,4,FALSE),"")</f>
        <v/>
      </c>
      <c r="J58" s="8"/>
      <c r="K58" s="4"/>
      <c r="L58" s="4"/>
      <c r="M58" s="9"/>
      <c r="N58" s="9"/>
      <c r="O58" s="9"/>
    </row>
    <row r="59" spans="2:15" x14ac:dyDescent="0.25">
      <c r="B59" s="4"/>
      <c r="C59" s="4"/>
      <c r="D59" s="4"/>
      <c r="E59" s="4"/>
      <c r="F59" s="4"/>
      <c r="G59" s="4" t="str">
        <f>IFERROR(VLOOKUP($F59,Categories!$B:$E,2,FALSE),"")</f>
        <v/>
      </c>
      <c r="H59" s="4" t="str">
        <f>IFERROR(VLOOKUP(G59,Categories!$I:$J,2,FALSE),"")</f>
        <v/>
      </c>
      <c r="I59" s="4" t="str">
        <f>IFERROR(VLOOKUP($F59,Categories!$B:$E,4,FALSE),"")</f>
        <v/>
      </c>
      <c r="J59" s="8"/>
      <c r="K59" s="4"/>
      <c r="L59" s="4"/>
      <c r="M59" s="9"/>
      <c r="N59" s="9"/>
      <c r="O59" s="9"/>
    </row>
    <row r="60" spans="2:15" x14ac:dyDescent="0.25">
      <c r="B60" s="4"/>
      <c r="C60" s="4"/>
      <c r="D60" s="4"/>
      <c r="E60" s="4"/>
      <c r="F60" s="4"/>
      <c r="G60" s="4" t="str">
        <f>IFERROR(VLOOKUP($F60,Categories!$B:$E,2,FALSE),"")</f>
        <v/>
      </c>
      <c r="H60" s="4" t="str">
        <f>IFERROR(VLOOKUP(G60,Categories!$I:$J,2,FALSE),"")</f>
        <v/>
      </c>
      <c r="I60" s="4" t="str">
        <f>IFERROR(VLOOKUP($F60,Categories!$B:$E,4,FALSE),"")</f>
        <v/>
      </c>
      <c r="J60" s="8"/>
      <c r="K60" s="4"/>
      <c r="L60" s="4"/>
      <c r="M60" s="9"/>
      <c r="N60" s="9"/>
      <c r="O60" s="9"/>
    </row>
    <row r="61" spans="2:15" x14ac:dyDescent="0.25">
      <c r="B61" s="4"/>
      <c r="C61" s="4"/>
      <c r="D61" s="4"/>
      <c r="E61" s="4"/>
      <c r="F61" s="4"/>
      <c r="G61" s="4" t="str">
        <f>IFERROR(VLOOKUP($F61,Categories!$B:$E,2,FALSE),"")</f>
        <v/>
      </c>
      <c r="H61" s="4" t="str">
        <f>IFERROR(VLOOKUP(G61,Categories!$I:$J,2,FALSE),"")</f>
        <v/>
      </c>
      <c r="I61" s="4" t="str">
        <f>IFERROR(VLOOKUP($F61,Categories!$B:$E,4,FALSE),"")</f>
        <v/>
      </c>
      <c r="J61" s="8"/>
      <c r="K61" s="4"/>
      <c r="L61" s="4"/>
      <c r="M61" s="9"/>
      <c r="N61" s="9"/>
      <c r="O61" s="9"/>
    </row>
    <row r="62" spans="2:15" x14ac:dyDescent="0.25">
      <c r="B62" s="4"/>
      <c r="C62" s="4"/>
      <c r="D62" s="4"/>
      <c r="E62" s="4"/>
      <c r="F62" s="4"/>
      <c r="G62" s="4" t="str">
        <f>IFERROR(VLOOKUP($F62,Categories!$B:$E,2,FALSE),"")</f>
        <v/>
      </c>
      <c r="H62" s="4" t="str">
        <f>IFERROR(VLOOKUP(G62,Categories!$I:$J,2,FALSE),"")</f>
        <v/>
      </c>
      <c r="I62" s="4" t="str">
        <f>IFERROR(VLOOKUP($F62,Categories!$B:$E,4,FALSE),"")</f>
        <v/>
      </c>
      <c r="J62" s="8"/>
      <c r="K62" s="4"/>
      <c r="L62" s="4"/>
      <c r="M62" s="9"/>
      <c r="N62" s="9"/>
      <c r="O62" s="9"/>
    </row>
    <row r="63" spans="2:15" x14ac:dyDescent="0.25">
      <c r="B63" s="4"/>
      <c r="C63" s="4"/>
      <c r="D63" s="4"/>
      <c r="E63" s="4"/>
      <c r="F63" s="4"/>
      <c r="G63" s="4" t="str">
        <f>IFERROR(VLOOKUP($F63,Categories!$B:$E,2,FALSE),"")</f>
        <v/>
      </c>
      <c r="H63" s="4" t="str">
        <f>IFERROR(VLOOKUP(G63,Categories!$I:$J,2,FALSE),"")</f>
        <v/>
      </c>
      <c r="I63" s="4" t="str">
        <f>IFERROR(VLOOKUP($F63,Categories!$B:$E,4,FALSE),"")</f>
        <v/>
      </c>
      <c r="J63" s="8"/>
      <c r="K63" s="4"/>
      <c r="L63" s="4"/>
      <c r="M63" s="9"/>
      <c r="N63" s="9"/>
      <c r="O63" s="9"/>
    </row>
    <row r="64" spans="2:15" x14ac:dyDescent="0.25">
      <c r="B64" s="4"/>
      <c r="C64" s="4"/>
      <c r="D64" s="4"/>
      <c r="E64" s="4"/>
      <c r="F64" s="4"/>
      <c r="G64" s="4" t="str">
        <f>IFERROR(VLOOKUP($F64,Categories!$B:$E,2,FALSE),"")</f>
        <v/>
      </c>
      <c r="H64" s="4" t="str">
        <f>IFERROR(VLOOKUP(G64,Categories!$I:$J,2,FALSE),"")</f>
        <v/>
      </c>
      <c r="I64" s="4" t="str">
        <f>IFERROR(VLOOKUP($F64,Categories!$B:$E,4,FALSE),"")</f>
        <v/>
      </c>
      <c r="J64" s="8"/>
      <c r="K64" s="4"/>
      <c r="L64" s="4"/>
      <c r="M64" s="9"/>
      <c r="N64" s="9"/>
      <c r="O64" s="9"/>
    </row>
    <row r="65" spans="2:15" x14ac:dyDescent="0.25">
      <c r="B65" s="4"/>
      <c r="C65" s="4"/>
      <c r="D65" s="4"/>
      <c r="E65" s="4"/>
      <c r="F65" s="4"/>
      <c r="G65" s="4" t="str">
        <f>IFERROR(VLOOKUP($F65,Categories!$B:$E,2,FALSE),"")</f>
        <v/>
      </c>
      <c r="H65" s="4" t="str">
        <f>IFERROR(VLOOKUP(G65,Categories!$I:$J,2,FALSE),"")</f>
        <v/>
      </c>
      <c r="I65" s="4" t="str">
        <f>IFERROR(VLOOKUP($F65,Categories!$B:$E,4,FALSE),"")</f>
        <v/>
      </c>
      <c r="J65" s="8"/>
      <c r="K65" s="4"/>
      <c r="L65" s="4"/>
      <c r="M65" s="9"/>
      <c r="N65" s="9"/>
      <c r="O65" s="9"/>
    </row>
    <row r="66" spans="2:15" x14ac:dyDescent="0.25">
      <c r="B66" s="4"/>
      <c r="C66" s="4"/>
      <c r="D66" s="4"/>
      <c r="E66" s="4"/>
      <c r="F66" s="4"/>
      <c r="G66" s="4" t="str">
        <f>IFERROR(VLOOKUP($F66,Categories!$B:$E,2,FALSE),"")</f>
        <v/>
      </c>
      <c r="H66" s="4" t="str">
        <f>IFERROR(VLOOKUP(G66,Categories!$I:$J,2,FALSE),"")</f>
        <v/>
      </c>
      <c r="I66" s="4" t="str">
        <f>IFERROR(VLOOKUP($F66,Categories!$B:$E,4,FALSE),"")</f>
        <v/>
      </c>
      <c r="J66" s="8"/>
      <c r="K66" s="4"/>
      <c r="L66" s="4"/>
      <c r="M66" s="9"/>
      <c r="N66" s="9"/>
      <c r="O66" s="9"/>
    </row>
    <row r="67" spans="2:15" x14ac:dyDescent="0.25">
      <c r="B67" s="4"/>
      <c r="C67" s="4"/>
      <c r="D67" s="4"/>
      <c r="E67" s="4"/>
      <c r="F67" s="4"/>
      <c r="G67" s="4" t="str">
        <f>IFERROR(VLOOKUP($F67,Categories!$B:$E,2,FALSE),"")</f>
        <v/>
      </c>
      <c r="H67" s="4" t="str">
        <f>IFERROR(VLOOKUP(G67,Categories!$I:$J,2,FALSE),"")</f>
        <v/>
      </c>
      <c r="I67" s="4" t="str">
        <f>IFERROR(VLOOKUP($F67,Categories!$B:$E,4,FALSE),"")</f>
        <v/>
      </c>
      <c r="J67" s="8"/>
      <c r="K67" s="4"/>
      <c r="L67" s="4"/>
      <c r="M67" s="9"/>
      <c r="N67" s="9"/>
      <c r="O67" s="9"/>
    </row>
    <row r="68" spans="2:15" x14ac:dyDescent="0.25">
      <c r="B68" s="4"/>
      <c r="C68" s="4"/>
      <c r="D68" s="4"/>
      <c r="E68" s="4"/>
      <c r="F68" s="4"/>
      <c r="G68" s="4" t="str">
        <f>IFERROR(VLOOKUP($F68,Categories!$B:$E,2,FALSE),"")</f>
        <v/>
      </c>
      <c r="H68" s="4" t="str">
        <f>IFERROR(VLOOKUP(G68,Categories!$I:$J,2,FALSE),"")</f>
        <v/>
      </c>
      <c r="I68" s="4" t="str">
        <f>IFERROR(VLOOKUP($F68,Categories!$B:$E,4,FALSE),"")</f>
        <v/>
      </c>
      <c r="J68" s="8"/>
      <c r="K68" s="4"/>
      <c r="L68" s="4"/>
      <c r="M68" s="9"/>
      <c r="N68" s="9"/>
      <c r="O68" s="9"/>
    </row>
    <row r="69" spans="2:15" x14ac:dyDescent="0.25">
      <c r="B69" s="4"/>
      <c r="C69" s="4"/>
      <c r="D69" s="4"/>
      <c r="E69" s="4"/>
      <c r="F69" s="4"/>
      <c r="G69" s="4" t="str">
        <f>IFERROR(VLOOKUP($F69,Categories!$B:$E,2,FALSE),"")</f>
        <v/>
      </c>
      <c r="H69" s="4" t="str">
        <f>IFERROR(VLOOKUP(G69,Categories!$I:$J,2,FALSE),"")</f>
        <v/>
      </c>
      <c r="I69" s="4" t="str">
        <f>IFERROR(VLOOKUP($F69,Categories!$B:$E,4,FALSE),"")</f>
        <v/>
      </c>
      <c r="J69" s="8"/>
      <c r="K69" s="4"/>
      <c r="L69" s="4"/>
      <c r="M69" s="9"/>
      <c r="N69" s="9"/>
      <c r="O69" s="9"/>
    </row>
    <row r="70" spans="2:15" x14ac:dyDescent="0.25">
      <c r="B70" s="4"/>
      <c r="C70" s="4"/>
      <c r="D70" s="4"/>
      <c r="E70" s="4"/>
      <c r="F70" s="4"/>
      <c r="G70" s="4" t="str">
        <f>IFERROR(VLOOKUP($F70,Categories!$B:$E,2,FALSE),"")</f>
        <v/>
      </c>
      <c r="H70" s="4" t="str">
        <f>IFERROR(VLOOKUP(G70,Categories!$I:$J,2,FALSE),"")</f>
        <v/>
      </c>
      <c r="I70" s="4" t="str">
        <f>IFERROR(VLOOKUP($F70,Categories!$B:$E,4,FALSE),"")</f>
        <v/>
      </c>
      <c r="J70" s="8"/>
      <c r="K70" s="4"/>
      <c r="L70" s="4"/>
      <c r="M70" s="9"/>
      <c r="N70" s="9"/>
      <c r="O70" s="9"/>
    </row>
    <row r="71" spans="2:15" x14ac:dyDescent="0.25">
      <c r="B71" s="4"/>
      <c r="C71" s="4"/>
      <c r="D71" s="4"/>
      <c r="E71" s="4"/>
      <c r="F71" s="4"/>
      <c r="G71" s="4" t="str">
        <f>IFERROR(VLOOKUP($F71,Categories!$B:$E,2,FALSE),"")</f>
        <v/>
      </c>
      <c r="H71" s="4" t="str">
        <f>IFERROR(VLOOKUP(G71,Categories!$I:$J,2,FALSE),"")</f>
        <v/>
      </c>
      <c r="I71" s="4" t="str">
        <f>IFERROR(VLOOKUP($F71,Categories!$B:$E,4,FALSE),"")</f>
        <v/>
      </c>
      <c r="J71" s="8"/>
      <c r="K71" s="4"/>
      <c r="L71" s="4"/>
      <c r="M71" s="9"/>
      <c r="N71" s="9"/>
      <c r="O71" s="9"/>
    </row>
    <row r="72" spans="2:15" x14ac:dyDescent="0.25">
      <c r="B72" s="4"/>
      <c r="C72" s="4"/>
      <c r="D72" s="4"/>
      <c r="E72" s="4"/>
      <c r="F72" s="4"/>
      <c r="G72" s="4" t="str">
        <f>IFERROR(VLOOKUP($F72,Categories!$B:$E,2,FALSE),"")</f>
        <v/>
      </c>
      <c r="H72" s="4" t="str">
        <f>IFERROR(VLOOKUP(G72,Categories!$I:$J,2,FALSE),"")</f>
        <v/>
      </c>
      <c r="I72" s="4" t="str">
        <f>IFERROR(VLOOKUP($F72,Categories!$B:$E,4,FALSE),"")</f>
        <v/>
      </c>
      <c r="J72" s="8"/>
      <c r="K72" s="4"/>
      <c r="L72" s="4"/>
      <c r="M72" s="9"/>
      <c r="N72" s="9"/>
      <c r="O72" s="9"/>
    </row>
    <row r="73" spans="2:15" x14ac:dyDescent="0.25">
      <c r="B73" s="4"/>
      <c r="C73" s="4"/>
      <c r="D73" s="4"/>
      <c r="E73" s="4"/>
      <c r="F73" s="4"/>
      <c r="G73" s="4" t="str">
        <f>IFERROR(VLOOKUP($F73,Categories!$B:$E,2,FALSE),"")</f>
        <v/>
      </c>
      <c r="H73" s="4" t="str">
        <f>IFERROR(VLOOKUP(G73,Categories!$I:$J,2,FALSE),"")</f>
        <v/>
      </c>
      <c r="I73" s="4" t="str">
        <f>IFERROR(VLOOKUP($F73,Categories!$B:$E,4,FALSE),"")</f>
        <v/>
      </c>
      <c r="J73" s="8"/>
      <c r="K73" s="4"/>
      <c r="L73" s="4"/>
      <c r="M73" s="9"/>
      <c r="N73" s="9"/>
      <c r="O73" s="9"/>
    </row>
    <row r="74" spans="2:15" x14ac:dyDescent="0.25">
      <c r="B74" s="4"/>
      <c r="C74" s="4"/>
      <c r="D74" s="4"/>
      <c r="E74" s="4"/>
      <c r="F74" s="4"/>
      <c r="G74" s="4" t="str">
        <f>IFERROR(VLOOKUP($F74,Categories!$B:$E,2,FALSE),"")</f>
        <v/>
      </c>
      <c r="H74" s="4" t="str">
        <f>IFERROR(VLOOKUP(G74,Categories!$I:$J,2,FALSE),"")</f>
        <v/>
      </c>
      <c r="I74" s="4" t="str">
        <f>IFERROR(VLOOKUP($F74,Categories!$B:$E,4,FALSE),"")</f>
        <v/>
      </c>
      <c r="J74" s="8"/>
      <c r="K74" s="4"/>
      <c r="L74" s="4"/>
      <c r="M74" s="9"/>
      <c r="N74" s="9"/>
      <c r="O74" s="9"/>
    </row>
    <row r="75" spans="2:15" x14ac:dyDescent="0.25">
      <c r="B75" s="4"/>
      <c r="C75" s="4"/>
      <c r="D75" s="4"/>
      <c r="E75" s="4"/>
      <c r="F75" s="4"/>
      <c r="G75" s="4" t="str">
        <f>IFERROR(VLOOKUP($F75,Categories!$B:$E,2,FALSE),"")</f>
        <v/>
      </c>
      <c r="H75" s="4" t="str">
        <f>IFERROR(VLOOKUP(G75,Categories!$I:$J,2,FALSE),"")</f>
        <v/>
      </c>
      <c r="I75" s="4" t="str">
        <f>IFERROR(VLOOKUP($F75,Categories!$B:$E,4,FALSE),"")</f>
        <v/>
      </c>
      <c r="J75" s="8"/>
      <c r="K75" s="4"/>
      <c r="L75" s="4"/>
      <c r="M75" s="9"/>
      <c r="N75" s="9"/>
      <c r="O75" s="9"/>
    </row>
    <row r="76" spans="2:15" x14ac:dyDescent="0.25">
      <c r="B76" s="4"/>
      <c r="C76" s="4"/>
      <c r="D76" s="4"/>
      <c r="E76" s="4"/>
      <c r="F76" s="4"/>
      <c r="G76" s="4" t="str">
        <f>IFERROR(VLOOKUP($F76,Categories!$B:$E,2,FALSE),"")</f>
        <v/>
      </c>
      <c r="H76" s="4" t="str">
        <f>IFERROR(VLOOKUP(G76,Categories!$I:$J,2,FALSE),"")</f>
        <v/>
      </c>
      <c r="I76" s="4" t="str">
        <f>IFERROR(VLOOKUP($F76,Categories!$B:$E,4,FALSE),"")</f>
        <v/>
      </c>
      <c r="J76" s="8"/>
      <c r="K76" s="4"/>
      <c r="L76" s="4"/>
      <c r="M76" s="9"/>
      <c r="N76" s="9"/>
      <c r="O76" s="9"/>
    </row>
    <row r="77" spans="2:15" x14ac:dyDescent="0.25">
      <c r="B77" s="4"/>
      <c r="C77" s="4"/>
      <c r="D77" s="4"/>
      <c r="E77" s="4"/>
      <c r="F77" s="4"/>
      <c r="G77" s="4" t="str">
        <f>IFERROR(VLOOKUP($F77,Categories!$B:$E,2,FALSE),"")</f>
        <v/>
      </c>
      <c r="H77" s="4" t="str">
        <f>IFERROR(VLOOKUP(G77,Categories!$I:$J,2,FALSE),"")</f>
        <v/>
      </c>
      <c r="I77" s="4" t="str">
        <f>IFERROR(VLOOKUP($F77,Categories!$B:$E,4,FALSE),"")</f>
        <v/>
      </c>
      <c r="J77" s="8"/>
      <c r="K77" s="4"/>
      <c r="L77" s="4"/>
      <c r="M77" s="9"/>
      <c r="N77" s="9"/>
      <c r="O77" s="9"/>
    </row>
    <row r="78" spans="2:15" x14ac:dyDescent="0.25">
      <c r="B78" s="4"/>
      <c r="C78" s="4"/>
      <c r="D78" s="4"/>
      <c r="E78" s="4"/>
      <c r="F78" s="4"/>
      <c r="G78" s="4" t="str">
        <f>IFERROR(VLOOKUP($F78,Categories!$B:$E,2,FALSE),"")</f>
        <v/>
      </c>
      <c r="H78" s="4" t="str">
        <f>IFERROR(VLOOKUP(G78,Categories!$I:$J,2,FALSE),"")</f>
        <v/>
      </c>
      <c r="I78" s="4" t="str">
        <f>IFERROR(VLOOKUP($F78,Categories!$B:$E,4,FALSE),"")</f>
        <v/>
      </c>
      <c r="J78" s="8"/>
      <c r="K78" s="4"/>
      <c r="L78" s="4"/>
      <c r="M78" s="9"/>
      <c r="N78" s="9"/>
      <c r="O78" s="9"/>
    </row>
    <row r="79" spans="2:15" x14ac:dyDescent="0.25">
      <c r="B79" s="4"/>
      <c r="C79" s="4"/>
      <c r="D79" s="4"/>
      <c r="E79" s="4"/>
      <c r="F79" s="4"/>
      <c r="G79" s="4" t="str">
        <f>IFERROR(VLOOKUP($F79,Categories!$B:$E,2,FALSE),"")</f>
        <v/>
      </c>
      <c r="H79" s="4" t="str">
        <f>IFERROR(VLOOKUP(G79,Categories!$I:$J,2,FALSE),"")</f>
        <v/>
      </c>
      <c r="I79" s="4" t="str">
        <f>IFERROR(VLOOKUP($F79,Categories!$B:$E,4,FALSE),"")</f>
        <v/>
      </c>
      <c r="J79" s="8"/>
      <c r="K79" s="4"/>
      <c r="L79" s="4"/>
      <c r="M79" s="9"/>
      <c r="N79" s="9"/>
      <c r="O79" s="9"/>
    </row>
    <row r="80" spans="2:15" x14ac:dyDescent="0.25">
      <c r="B80" s="4"/>
      <c r="C80" s="4"/>
      <c r="D80" s="4"/>
      <c r="E80" s="4"/>
      <c r="F80" s="4"/>
      <c r="G80" s="4" t="str">
        <f>IFERROR(VLOOKUP($F80,Categories!$B:$E,2,FALSE),"")</f>
        <v/>
      </c>
      <c r="H80" s="4" t="str">
        <f>IFERROR(VLOOKUP(G80,Categories!$I:$J,2,FALSE),"")</f>
        <v/>
      </c>
      <c r="I80" s="4" t="str">
        <f>IFERROR(VLOOKUP($F80,Categories!$B:$E,4,FALSE),"")</f>
        <v/>
      </c>
      <c r="J80" s="8"/>
      <c r="K80" s="4"/>
      <c r="L80" s="4"/>
      <c r="M80" s="9"/>
      <c r="N80" s="9"/>
      <c r="O80" s="9"/>
    </row>
    <row r="81" spans="2:15" x14ac:dyDescent="0.25">
      <c r="B81" s="4"/>
      <c r="C81" s="4"/>
      <c r="D81" s="4"/>
      <c r="E81" s="4"/>
      <c r="F81" s="4"/>
      <c r="G81" s="4" t="str">
        <f>IFERROR(VLOOKUP($F81,Categories!$B:$E,2,FALSE),"")</f>
        <v/>
      </c>
      <c r="H81" s="4" t="str">
        <f>IFERROR(VLOOKUP(G81,Categories!$I:$J,2,FALSE),"")</f>
        <v/>
      </c>
      <c r="I81" s="4" t="str">
        <f>IFERROR(VLOOKUP($F81,Categories!$B:$E,4,FALSE),"")</f>
        <v/>
      </c>
      <c r="J81" s="8"/>
      <c r="K81" s="4"/>
      <c r="L81" s="4"/>
      <c r="M81" s="9"/>
      <c r="N81" s="9"/>
      <c r="O81" s="9"/>
    </row>
    <row r="82" spans="2:15" x14ac:dyDescent="0.25">
      <c r="B82" s="4"/>
      <c r="C82" s="4"/>
      <c r="D82" s="4"/>
      <c r="E82" s="4"/>
      <c r="F82" s="4"/>
      <c r="G82" s="4" t="str">
        <f>IFERROR(VLOOKUP($F82,Categories!$B:$E,2,FALSE),"")</f>
        <v/>
      </c>
      <c r="H82" s="4" t="str">
        <f>IFERROR(VLOOKUP(G82,Categories!$I:$J,2,FALSE),"")</f>
        <v/>
      </c>
      <c r="I82" s="4" t="str">
        <f>IFERROR(VLOOKUP($F82,Categories!$B:$E,4,FALSE),"")</f>
        <v/>
      </c>
      <c r="J82" s="8"/>
      <c r="K82" s="4"/>
      <c r="L82" s="4"/>
      <c r="M82" s="9"/>
      <c r="N82" s="9"/>
      <c r="O82" s="9"/>
    </row>
    <row r="83" spans="2:15" x14ac:dyDescent="0.25">
      <c r="B83" s="4"/>
      <c r="C83" s="4"/>
      <c r="D83" s="4"/>
      <c r="E83" s="4"/>
      <c r="F83" s="4"/>
      <c r="G83" s="4" t="str">
        <f>IFERROR(VLOOKUP($F83,Categories!$B:$E,2,FALSE),"")</f>
        <v/>
      </c>
      <c r="H83" s="4" t="str">
        <f>IFERROR(VLOOKUP(G83,Categories!$I:$J,2,FALSE),"")</f>
        <v/>
      </c>
      <c r="I83" s="4" t="str">
        <f>IFERROR(VLOOKUP($F83,Categories!$B:$E,4,FALSE),"")</f>
        <v/>
      </c>
      <c r="J83" s="8"/>
      <c r="K83" s="4"/>
      <c r="L83" s="4"/>
      <c r="M83" s="9"/>
      <c r="N83" s="9"/>
      <c r="O83" s="9"/>
    </row>
    <row r="84" spans="2:15" x14ac:dyDescent="0.25">
      <c r="B84" s="4"/>
      <c r="C84" s="4"/>
      <c r="D84" s="4"/>
      <c r="E84" s="4"/>
      <c r="F84" s="4"/>
      <c r="G84" s="4" t="str">
        <f>IFERROR(VLOOKUP($F84,Categories!$B:$E,2,FALSE),"")</f>
        <v/>
      </c>
      <c r="H84" s="4" t="str">
        <f>IFERROR(VLOOKUP(G84,Categories!$I:$J,2,FALSE),"")</f>
        <v/>
      </c>
      <c r="I84" s="4" t="str">
        <f>IFERROR(VLOOKUP($F84,Categories!$B:$E,4,FALSE),"")</f>
        <v/>
      </c>
      <c r="J84" s="8"/>
      <c r="K84" s="4"/>
      <c r="L84" s="4"/>
      <c r="M84" s="9"/>
      <c r="N84" s="9"/>
      <c r="O84" s="9"/>
    </row>
    <row r="85" spans="2:15" x14ac:dyDescent="0.25">
      <c r="B85" s="4"/>
      <c r="C85" s="4"/>
      <c r="D85" s="4"/>
      <c r="E85" s="4"/>
      <c r="F85" s="4"/>
      <c r="G85" s="4" t="str">
        <f>IFERROR(VLOOKUP($F85,Categories!$B:$E,2,FALSE),"")</f>
        <v/>
      </c>
      <c r="H85" s="4" t="str">
        <f>IFERROR(VLOOKUP(G85,Categories!$I:$J,2,FALSE),"")</f>
        <v/>
      </c>
      <c r="I85" s="4" t="str">
        <f>IFERROR(VLOOKUP($F85,Categories!$B:$E,4,FALSE),"")</f>
        <v/>
      </c>
      <c r="J85" s="8"/>
      <c r="K85" s="4"/>
      <c r="L85" s="4"/>
      <c r="M85" s="9"/>
      <c r="N85" s="9"/>
      <c r="O85" s="9"/>
    </row>
    <row r="86" spans="2:15" x14ac:dyDescent="0.25">
      <c r="B86" s="4"/>
      <c r="C86" s="4"/>
      <c r="D86" s="4"/>
      <c r="E86" s="4"/>
      <c r="F86" s="4"/>
      <c r="G86" s="4" t="str">
        <f>IFERROR(VLOOKUP($F86,Categories!$B:$E,2,FALSE),"")</f>
        <v/>
      </c>
      <c r="H86" s="4" t="str">
        <f>IFERROR(VLOOKUP(G86,Categories!$I:$J,2,FALSE),"")</f>
        <v/>
      </c>
      <c r="I86" s="4" t="str">
        <f>IFERROR(VLOOKUP($F86,Categories!$B:$E,4,FALSE),"")</f>
        <v/>
      </c>
      <c r="J86" s="8"/>
      <c r="K86" s="4"/>
      <c r="L86" s="4"/>
      <c r="M86" s="9"/>
      <c r="N86" s="9"/>
      <c r="O86" s="9"/>
    </row>
    <row r="87" spans="2:15" x14ac:dyDescent="0.25">
      <c r="B87" s="4"/>
      <c r="C87" s="4"/>
      <c r="D87" s="4"/>
      <c r="E87" s="4"/>
      <c r="F87" s="4"/>
      <c r="G87" s="4" t="str">
        <f>IFERROR(VLOOKUP($F87,Categories!$B:$E,2,FALSE),"")</f>
        <v/>
      </c>
      <c r="H87" s="4" t="str">
        <f>IFERROR(VLOOKUP(G87,Categories!$I:$J,2,FALSE),"")</f>
        <v/>
      </c>
      <c r="I87" s="4" t="str">
        <f>IFERROR(VLOOKUP($F87,Categories!$B:$E,4,FALSE),"")</f>
        <v/>
      </c>
      <c r="J87" s="8"/>
      <c r="K87" s="4"/>
      <c r="L87" s="4"/>
      <c r="M87" s="9"/>
      <c r="N87" s="9"/>
      <c r="O87" s="9"/>
    </row>
    <row r="88" spans="2:15" x14ac:dyDescent="0.25">
      <c r="B88" s="4"/>
      <c r="C88" s="4"/>
      <c r="D88" s="4"/>
      <c r="E88" s="4"/>
      <c r="F88" s="4"/>
      <c r="G88" s="4" t="str">
        <f>IFERROR(VLOOKUP($F88,Categories!$B:$E,2,FALSE),"")</f>
        <v/>
      </c>
      <c r="H88" s="4" t="str">
        <f>IFERROR(VLOOKUP(G88,Categories!$I:$J,2,FALSE),"")</f>
        <v/>
      </c>
      <c r="I88" s="4" t="str">
        <f>IFERROR(VLOOKUP($F88,Categories!$B:$E,4,FALSE),"")</f>
        <v/>
      </c>
      <c r="J88" s="8"/>
      <c r="K88" s="4"/>
      <c r="L88" s="4"/>
      <c r="M88" s="9"/>
      <c r="N88" s="9"/>
      <c r="O88" s="9"/>
    </row>
    <row r="89" spans="2:15" x14ac:dyDescent="0.25">
      <c r="B89" s="4"/>
      <c r="C89" s="4"/>
      <c r="D89" s="4"/>
      <c r="E89" s="4"/>
      <c r="F89" s="4"/>
      <c r="G89" s="4" t="str">
        <f>IFERROR(VLOOKUP($F89,Categories!$B:$E,2,FALSE),"")</f>
        <v/>
      </c>
      <c r="H89" s="4" t="str">
        <f>IFERROR(VLOOKUP(G89,Categories!$I:$J,2,FALSE),"")</f>
        <v/>
      </c>
      <c r="I89" s="4" t="str">
        <f>IFERROR(VLOOKUP($F89,Categories!$B:$E,4,FALSE),"")</f>
        <v/>
      </c>
      <c r="J89" s="8"/>
      <c r="K89" s="4"/>
      <c r="L89" s="4"/>
      <c r="M89" s="9"/>
      <c r="N89" s="9"/>
      <c r="O89" s="9"/>
    </row>
    <row r="90" spans="2:15" x14ac:dyDescent="0.25">
      <c r="B90" s="4"/>
      <c r="C90" s="4"/>
      <c r="D90" s="4"/>
      <c r="E90" s="4"/>
      <c r="F90" s="4"/>
      <c r="G90" s="4" t="str">
        <f>IFERROR(VLOOKUP($F90,Categories!$B:$E,2,FALSE),"")</f>
        <v/>
      </c>
      <c r="H90" s="4" t="str">
        <f>IFERROR(VLOOKUP(G90,Categories!$I:$J,2,FALSE),"")</f>
        <v/>
      </c>
      <c r="I90" s="4" t="str">
        <f>IFERROR(VLOOKUP($F90,Categories!$B:$E,4,FALSE),"")</f>
        <v/>
      </c>
      <c r="J90" s="8"/>
      <c r="K90" s="4"/>
      <c r="L90" s="4"/>
      <c r="M90" s="9"/>
      <c r="N90" s="9"/>
      <c r="O90" s="9"/>
    </row>
    <row r="91" spans="2:15" x14ac:dyDescent="0.25">
      <c r="B91" s="4"/>
      <c r="C91" s="4"/>
      <c r="D91" s="4"/>
      <c r="E91" s="4"/>
      <c r="F91" s="4"/>
      <c r="G91" s="4" t="str">
        <f>IFERROR(VLOOKUP($F91,Categories!$B:$E,2,FALSE),"")</f>
        <v/>
      </c>
      <c r="H91" s="4" t="str">
        <f>IFERROR(VLOOKUP(G91,Categories!$I:$J,2,FALSE),"")</f>
        <v/>
      </c>
      <c r="I91" s="4" t="str">
        <f>IFERROR(VLOOKUP($F91,Categories!$B:$E,4,FALSE),"")</f>
        <v/>
      </c>
      <c r="J91" s="8"/>
      <c r="K91" s="4"/>
      <c r="L91" s="4"/>
      <c r="M91" s="9"/>
      <c r="N91" s="9"/>
      <c r="O91" s="9"/>
    </row>
    <row r="92" spans="2:15" x14ac:dyDescent="0.25">
      <c r="B92" s="4"/>
      <c r="C92" s="4"/>
      <c r="D92" s="4"/>
      <c r="E92" s="4"/>
      <c r="F92" s="4"/>
      <c r="G92" s="4" t="str">
        <f>IFERROR(VLOOKUP($F92,Categories!$B:$E,2,FALSE),"")</f>
        <v/>
      </c>
      <c r="H92" s="4" t="str">
        <f>IFERROR(VLOOKUP(G92,Categories!$I:$J,2,FALSE),"")</f>
        <v/>
      </c>
      <c r="I92" s="4" t="str">
        <f>IFERROR(VLOOKUP($F92,Categories!$B:$E,4,FALSE),"")</f>
        <v/>
      </c>
      <c r="J92" s="8"/>
      <c r="K92" s="4"/>
      <c r="L92" s="4"/>
      <c r="M92" s="9"/>
      <c r="N92" s="9"/>
      <c r="O92" s="9"/>
    </row>
    <row r="93" spans="2:15" x14ac:dyDescent="0.25">
      <c r="B93" s="4"/>
      <c r="C93" s="4"/>
      <c r="D93" s="4"/>
      <c r="E93" s="4"/>
      <c r="F93" s="4"/>
      <c r="G93" s="4" t="str">
        <f>IFERROR(VLOOKUP($F93,Categories!$B:$E,2,FALSE),"")</f>
        <v/>
      </c>
      <c r="H93" s="4" t="str">
        <f>IFERROR(VLOOKUP(G93,Categories!$I:$J,2,FALSE),"")</f>
        <v/>
      </c>
      <c r="I93" s="4" t="str">
        <f>IFERROR(VLOOKUP($F93,Categories!$B:$E,4,FALSE),"")</f>
        <v/>
      </c>
      <c r="J93" s="8"/>
      <c r="K93" s="4"/>
      <c r="L93" s="4"/>
      <c r="M93" s="9"/>
      <c r="N93" s="9"/>
      <c r="O93" s="9"/>
    </row>
    <row r="94" spans="2:15" x14ac:dyDescent="0.25">
      <c r="B94" s="4"/>
      <c r="C94" s="4"/>
      <c r="D94" s="4"/>
      <c r="E94" s="4"/>
      <c r="F94" s="4"/>
      <c r="G94" s="4" t="str">
        <f>IFERROR(VLOOKUP($F94,Categories!$B:$E,2,FALSE),"")</f>
        <v/>
      </c>
      <c r="H94" s="4" t="str">
        <f>IFERROR(VLOOKUP(G94,Categories!$I:$J,2,FALSE),"")</f>
        <v/>
      </c>
      <c r="I94" s="4" t="str">
        <f>IFERROR(VLOOKUP($F94,Categories!$B:$E,4,FALSE),"")</f>
        <v/>
      </c>
      <c r="J94" s="8"/>
      <c r="K94" s="4"/>
      <c r="L94" s="4"/>
      <c r="M94" s="9"/>
      <c r="N94" s="9"/>
      <c r="O94" s="9"/>
    </row>
    <row r="95" spans="2:15" x14ac:dyDescent="0.25">
      <c r="B95" s="4"/>
      <c r="C95" s="4"/>
      <c r="D95" s="4"/>
      <c r="E95" s="4"/>
      <c r="F95" s="4"/>
      <c r="G95" s="4" t="str">
        <f>IFERROR(VLOOKUP($F95,Categories!$B:$E,2,FALSE),"")</f>
        <v/>
      </c>
      <c r="H95" s="4" t="str">
        <f>IFERROR(VLOOKUP(G95,Categories!$I:$J,2,FALSE),"")</f>
        <v/>
      </c>
      <c r="I95" s="4" t="str">
        <f>IFERROR(VLOOKUP($F95,Categories!$B:$E,4,FALSE),"")</f>
        <v/>
      </c>
      <c r="J95" s="8"/>
      <c r="K95" s="4"/>
      <c r="L95" s="4"/>
      <c r="M95" s="9"/>
      <c r="N95" s="9"/>
      <c r="O95" s="9"/>
    </row>
    <row r="96" spans="2:15" x14ac:dyDescent="0.25">
      <c r="B96" s="4"/>
      <c r="C96" s="4"/>
      <c r="D96" s="4"/>
      <c r="E96" s="4"/>
      <c r="F96" s="4"/>
      <c r="G96" s="4" t="str">
        <f>IFERROR(VLOOKUP($F96,Categories!$B:$E,2,FALSE),"")</f>
        <v/>
      </c>
      <c r="H96" s="4" t="str">
        <f>IFERROR(VLOOKUP(G96,Categories!$I:$J,2,FALSE),"")</f>
        <v/>
      </c>
      <c r="I96" s="4" t="str">
        <f>IFERROR(VLOOKUP($F96,Categories!$B:$E,4,FALSE),"")</f>
        <v/>
      </c>
      <c r="J96" s="8"/>
      <c r="K96" s="4"/>
      <c r="L96" s="4"/>
      <c r="M96" s="9"/>
      <c r="N96" s="9"/>
      <c r="O96" s="9"/>
    </row>
    <row r="97" spans="2:15" x14ac:dyDescent="0.25">
      <c r="B97" s="4"/>
      <c r="C97" s="4"/>
      <c r="D97" s="4"/>
      <c r="E97" s="4"/>
      <c r="F97" s="4"/>
      <c r="G97" s="4" t="str">
        <f>IFERROR(VLOOKUP($F97,Categories!$B:$E,2,FALSE),"")</f>
        <v/>
      </c>
      <c r="H97" s="4" t="str">
        <f>IFERROR(VLOOKUP(G97,Categories!$I:$J,2,FALSE),"")</f>
        <v/>
      </c>
      <c r="I97" s="4" t="str">
        <f>IFERROR(VLOOKUP($F97,Categories!$B:$E,4,FALSE),"")</f>
        <v/>
      </c>
      <c r="J97" s="8"/>
      <c r="K97" s="4"/>
      <c r="L97" s="4"/>
      <c r="M97" s="9"/>
      <c r="N97" s="9"/>
      <c r="O97" s="9"/>
    </row>
    <row r="98" spans="2:15" x14ac:dyDescent="0.25">
      <c r="B98" s="4"/>
      <c r="C98" s="4"/>
      <c r="D98" s="4"/>
      <c r="E98" s="4"/>
      <c r="F98" s="4"/>
      <c r="G98" s="4" t="str">
        <f>IFERROR(VLOOKUP($F98,Categories!$B:$E,2,FALSE),"")</f>
        <v/>
      </c>
      <c r="H98" s="4" t="str">
        <f>IFERROR(VLOOKUP(G98,Categories!$I:$J,2,FALSE),"")</f>
        <v/>
      </c>
      <c r="I98" s="4" t="str">
        <f>IFERROR(VLOOKUP($F98,Categories!$B:$E,4,FALSE),"")</f>
        <v/>
      </c>
      <c r="J98" s="8"/>
      <c r="K98" s="4"/>
      <c r="L98" s="4"/>
      <c r="M98" s="9"/>
      <c r="N98" s="9"/>
      <c r="O98" s="9"/>
    </row>
    <row r="99" spans="2:15" x14ac:dyDescent="0.25">
      <c r="B99" s="4"/>
      <c r="C99" s="4"/>
      <c r="D99" s="4"/>
      <c r="E99" s="4"/>
      <c r="F99" s="4"/>
      <c r="G99" s="4" t="str">
        <f>IFERROR(VLOOKUP($F99,Categories!$B:$E,2,FALSE),"")</f>
        <v/>
      </c>
      <c r="H99" s="4" t="str">
        <f>IFERROR(VLOOKUP(G99,Categories!$I:$J,2,FALSE),"")</f>
        <v/>
      </c>
      <c r="I99" s="4" t="str">
        <f>IFERROR(VLOOKUP($F99,Categories!$B:$E,4,FALSE),"")</f>
        <v/>
      </c>
      <c r="J99" s="8"/>
      <c r="K99" s="4"/>
      <c r="L99" s="4"/>
      <c r="M99" s="9"/>
      <c r="N99" s="9"/>
      <c r="O99" s="9"/>
    </row>
    <row r="100" spans="2:15" x14ac:dyDescent="0.25">
      <c r="B100" s="4"/>
      <c r="C100" s="4"/>
      <c r="D100" s="4"/>
      <c r="E100" s="4"/>
      <c r="F100" s="4"/>
      <c r="G100" s="4" t="str">
        <f>IFERROR(VLOOKUP($F100,Categories!$B:$E,2,FALSE),"")</f>
        <v/>
      </c>
      <c r="H100" s="4" t="str">
        <f>IFERROR(VLOOKUP(G100,Categories!$I:$J,2,FALSE),"")</f>
        <v/>
      </c>
      <c r="I100" s="4" t="str">
        <f>IFERROR(VLOOKUP($F100,Categories!$B:$E,4,FALSE),"")</f>
        <v/>
      </c>
      <c r="J100" s="8"/>
      <c r="K100" s="4"/>
      <c r="L100" s="4"/>
      <c r="M100" s="9"/>
      <c r="N100" s="9"/>
      <c r="O100" s="9"/>
    </row>
    <row r="101" spans="2:15" x14ac:dyDescent="0.25">
      <c r="B101" s="4"/>
      <c r="C101" s="4"/>
      <c r="D101" s="4"/>
      <c r="E101" s="4"/>
      <c r="F101" s="4"/>
      <c r="G101" s="4" t="str">
        <f>IFERROR(VLOOKUP($F101,Categories!$B:$E,2,FALSE),"")</f>
        <v/>
      </c>
      <c r="H101" s="4" t="str">
        <f>IFERROR(VLOOKUP(G101,Categories!$I:$J,2,FALSE),"")</f>
        <v/>
      </c>
      <c r="I101" s="4" t="str">
        <f>IFERROR(VLOOKUP($F101,Categories!$B:$E,4,FALSE),"")</f>
        <v/>
      </c>
      <c r="J101" s="8"/>
      <c r="K101" s="4"/>
      <c r="L101" s="4"/>
      <c r="M101" s="9"/>
      <c r="N101" s="9"/>
      <c r="O101" s="9"/>
    </row>
    <row r="102" spans="2:15" x14ac:dyDescent="0.25">
      <c r="B102" s="4"/>
      <c r="C102" s="4"/>
      <c r="D102" s="4"/>
      <c r="E102" s="4"/>
      <c r="F102" s="4"/>
      <c r="G102" s="4" t="str">
        <f>IFERROR(VLOOKUP($F102,Categories!$B:$E,2,FALSE),"")</f>
        <v/>
      </c>
      <c r="H102" s="4" t="str">
        <f>IFERROR(VLOOKUP(G102,Categories!$I:$J,2,FALSE),"")</f>
        <v/>
      </c>
      <c r="I102" s="4" t="str">
        <f>IFERROR(VLOOKUP($F102,Categories!$B:$E,4,FALSE),"")</f>
        <v/>
      </c>
      <c r="J102" s="8"/>
      <c r="K102" s="4"/>
      <c r="L102" s="4"/>
      <c r="M102" s="9"/>
      <c r="N102" s="9"/>
      <c r="O102" s="9"/>
    </row>
    <row r="103" spans="2:15" x14ac:dyDescent="0.25">
      <c r="B103" s="4"/>
      <c r="C103" s="4"/>
      <c r="D103" s="4"/>
      <c r="E103" s="4"/>
      <c r="F103" s="4"/>
      <c r="G103" s="4" t="str">
        <f>IFERROR(VLOOKUP($F103,Categories!$B:$E,2,FALSE),"")</f>
        <v/>
      </c>
      <c r="H103" s="4" t="str">
        <f>IFERROR(VLOOKUP(G103,Categories!$I:$J,2,FALSE),"")</f>
        <v/>
      </c>
      <c r="I103" s="4" t="str">
        <f>IFERROR(VLOOKUP($F103,Categories!$B:$E,4,FALSE),"")</f>
        <v/>
      </c>
      <c r="J103" s="8"/>
      <c r="K103" s="4"/>
      <c r="L103" s="4"/>
      <c r="M103" s="9"/>
      <c r="N103" s="9"/>
      <c r="O103" s="9"/>
    </row>
    <row r="104" spans="2:15" x14ac:dyDescent="0.25">
      <c r="B104" s="4"/>
      <c r="C104" s="4"/>
      <c r="D104" s="4"/>
      <c r="E104" s="4"/>
      <c r="F104" s="4"/>
      <c r="G104" s="4" t="str">
        <f>IFERROR(VLOOKUP($F104,Categories!$B:$E,2,FALSE),"")</f>
        <v/>
      </c>
      <c r="H104" s="4" t="str">
        <f>IFERROR(VLOOKUP(G104,Categories!$I:$J,2,FALSE),"")</f>
        <v/>
      </c>
      <c r="I104" s="4" t="str">
        <f>IFERROR(VLOOKUP($F104,Categories!$B:$E,4,FALSE),"")</f>
        <v/>
      </c>
      <c r="J104" s="8"/>
      <c r="K104" s="4"/>
      <c r="L104" s="4"/>
      <c r="M104" s="9"/>
      <c r="N104" s="9"/>
      <c r="O104" s="9"/>
    </row>
    <row r="105" spans="2:15" x14ac:dyDescent="0.25">
      <c r="B105" s="4"/>
      <c r="C105" s="4"/>
      <c r="D105" s="4"/>
      <c r="E105" s="4"/>
      <c r="F105" s="4"/>
      <c r="G105" s="4" t="str">
        <f>IFERROR(VLOOKUP($F105,Categories!$B:$E,2,FALSE),"")</f>
        <v/>
      </c>
      <c r="H105" s="4" t="str">
        <f>IFERROR(VLOOKUP(G105,Categories!$I:$J,2,FALSE),"")</f>
        <v/>
      </c>
      <c r="I105" s="4" t="str">
        <f>IFERROR(VLOOKUP($F105,Categories!$B:$E,4,FALSE),"")</f>
        <v/>
      </c>
      <c r="J105" s="8"/>
      <c r="K105" s="4"/>
      <c r="L105" s="4"/>
      <c r="M105" s="9"/>
      <c r="N105" s="9"/>
      <c r="O105" s="9"/>
    </row>
    <row r="106" spans="2:15" x14ac:dyDescent="0.25">
      <c r="B106" s="4"/>
      <c r="C106" s="4"/>
      <c r="D106" s="4"/>
      <c r="E106" s="4"/>
      <c r="F106" s="4"/>
      <c r="G106" s="4" t="str">
        <f>IFERROR(VLOOKUP($F106,Categories!$B:$E,2,FALSE),"")</f>
        <v/>
      </c>
      <c r="H106" s="4" t="str">
        <f>IFERROR(VLOOKUP(G106,Categories!$I:$J,2,FALSE),"")</f>
        <v/>
      </c>
      <c r="I106" s="4" t="str">
        <f>IFERROR(VLOOKUP($F106,Categories!$B:$E,4,FALSE),"")</f>
        <v/>
      </c>
      <c r="J106" s="8"/>
      <c r="K106" s="4"/>
      <c r="L106" s="4"/>
      <c r="M106" s="9"/>
      <c r="N106" s="9"/>
      <c r="O106" s="9"/>
    </row>
    <row r="107" spans="2:15" x14ac:dyDescent="0.25">
      <c r="B107" s="4"/>
      <c r="C107" s="4"/>
      <c r="D107" s="4"/>
      <c r="E107" s="4"/>
      <c r="F107" s="4"/>
      <c r="G107" s="4" t="str">
        <f>IFERROR(VLOOKUP($F107,Categories!$B:$E,2,FALSE),"")</f>
        <v/>
      </c>
      <c r="H107" s="4" t="str">
        <f>IFERROR(VLOOKUP(G107,Categories!$I:$J,2,FALSE),"")</f>
        <v/>
      </c>
      <c r="I107" s="4" t="str">
        <f>IFERROR(VLOOKUP($F107,Categories!$B:$E,4,FALSE),"")</f>
        <v/>
      </c>
      <c r="J107" s="8"/>
      <c r="K107" s="4"/>
      <c r="L107" s="4"/>
      <c r="M107" s="9"/>
      <c r="N107" s="9"/>
      <c r="O107" s="9"/>
    </row>
    <row r="108" spans="2:15" x14ac:dyDescent="0.25">
      <c r="B108" s="4"/>
      <c r="C108" s="4"/>
      <c r="D108" s="4"/>
      <c r="E108" s="4"/>
      <c r="F108" s="4"/>
      <c r="G108" s="4" t="str">
        <f>IFERROR(VLOOKUP($F108,Categories!$B:$E,2,FALSE),"")</f>
        <v/>
      </c>
      <c r="H108" s="4" t="str">
        <f>IFERROR(VLOOKUP(G108,Categories!$I:$J,2,FALSE),"")</f>
        <v/>
      </c>
      <c r="I108" s="4" t="str">
        <f>IFERROR(VLOOKUP($F108,Categories!$B:$E,4,FALSE),"")</f>
        <v/>
      </c>
      <c r="J108" s="8"/>
      <c r="K108" s="4"/>
      <c r="L108" s="4"/>
      <c r="M108" s="9"/>
      <c r="N108" s="9"/>
      <c r="O108" s="9"/>
    </row>
    <row r="109" spans="2:15" x14ac:dyDescent="0.25">
      <c r="B109" s="4"/>
      <c r="C109" s="4"/>
      <c r="D109" s="4"/>
      <c r="E109" s="4"/>
      <c r="F109" s="4"/>
      <c r="G109" s="4" t="str">
        <f>IFERROR(VLOOKUP($F109,Categories!$B:$E,2,FALSE),"")</f>
        <v/>
      </c>
      <c r="H109" s="4" t="str">
        <f>IFERROR(VLOOKUP(G109,Categories!$I:$J,2,FALSE),"")</f>
        <v/>
      </c>
      <c r="I109" s="4" t="str">
        <f>IFERROR(VLOOKUP($F109,Categories!$B:$E,4,FALSE),"")</f>
        <v/>
      </c>
      <c r="J109" s="8"/>
      <c r="K109" s="4"/>
      <c r="L109" s="4"/>
      <c r="M109" s="9"/>
      <c r="N109" s="9"/>
      <c r="O109" s="9"/>
    </row>
    <row r="110" spans="2:15" x14ac:dyDescent="0.25">
      <c r="B110" s="4"/>
      <c r="C110" s="4"/>
      <c r="D110" s="4"/>
      <c r="E110" s="4"/>
      <c r="F110" s="4"/>
      <c r="G110" s="4" t="str">
        <f>IFERROR(VLOOKUP($F110,Categories!$B:$E,2,FALSE),"")</f>
        <v/>
      </c>
      <c r="H110" s="4" t="str">
        <f>IFERROR(VLOOKUP(G110,Categories!$I:$J,2,FALSE),"")</f>
        <v/>
      </c>
      <c r="I110" s="4" t="str">
        <f>IFERROR(VLOOKUP($F110,Categories!$B:$E,4,FALSE),"")</f>
        <v/>
      </c>
      <c r="J110" s="8"/>
      <c r="K110" s="4"/>
      <c r="L110" s="4"/>
      <c r="M110" s="9"/>
      <c r="N110" s="9"/>
      <c r="O110" s="9"/>
    </row>
    <row r="111" spans="2:15" x14ac:dyDescent="0.25">
      <c r="B111" s="4"/>
      <c r="C111" s="4"/>
      <c r="D111" s="4"/>
      <c r="E111" s="4"/>
      <c r="F111" s="4"/>
      <c r="G111" s="4" t="str">
        <f>IFERROR(VLOOKUP($F111,Categories!$B:$E,2,FALSE),"")</f>
        <v/>
      </c>
      <c r="H111" s="4" t="str">
        <f>IFERROR(VLOOKUP(G111,Categories!$I:$J,2,FALSE),"")</f>
        <v/>
      </c>
      <c r="I111" s="4" t="str">
        <f>IFERROR(VLOOKUP($F111,Categories!$B:$E,4,FALSE),"")</f>
        <v/>
      </c>
      <c r="J111" s="8"/>
      <c r="K111" s="4"/>
      <c r="L111" s="4"/>
      <c r="M111" s="9"/>
      <c r="N111" s="9"/>
      <c r="O111" s="9"/>
    </row>
    <row r="112" spans="2:15" x14ac:dyDescent="0.25">
      <c r="B112" s="4"/>
      <c r="C112" s="4"/>
      <c r="D112" s="4"/>
      <c r="E112" s="4"/>
      <c r="F112" s="4"/>
      <c r="G112" s="4" t="str">
        <f>IFERROR(VLOOKUP($F112,Categories!$B:$E,2,FALSE),"")</f>
        <v/>
      </c>
      <c r="H112" s="4" t="str">
        <f>IFERROR(VLOOKUP(G112,Categories!$I:$J,2,FALSE),"")</f>
        <v/>
      </c>
      <c r="I112" s="4" t="str">
        <f>IFERROR(VLOOKUP($F112,Categories!$B:$E,4,FALSE),"")</f>
        <v/>
      </c>
      <c r="J112" s="8"/>
      <c r="K112" s="4"/>
      <c r="L112" s="4"/>
      <c r="M112" s="9"/>
      <c r="N112" s="9"/>
      <c r="O112" s="9"/>
    </row>
    <row r="113" spans="2:15" x14ac:dyDescent="0.25">
      <c r="B113" s="4"/>
      <c r="C113" s="4"/>
      <c r="D113" s="4"/>
      <c r="E113" s="4"/>
      <c r="F113" s="4"/>
      <c r="G113" s="4" t="str">
        <f>IFERROR(VLOOKUP($F113,Categories!$B:$E,2,FALSE),"")</f>
        <v/>
      </c>
      <c r="H113" s="4" t="str">
        <f>IFERROR(VLOOKUP(G113,Categories!$I:$J,2,FALSE),"")</f>
        <v/>
      </c>
      <c r="I113" s="4" t="str">
        <f>IFERROR(VLOOKUP($F113,Categories!$B:$E,4,FALSE),"")</f>
        <v/>
      </c>
      <c r="J113" s="8"/>
      <c r="K113" s="4"/>
      <c r="L113" s="4"/>
      <c r="M113" s="9"/>
      <c r="N113" s="9"/>
      <c r="O113" s="9"/>
    </row>
    <row r="114" spans="2:15" x14ac:dyDescent="0.25">
      <c r="B114" s="4"/>
      <c r="C114" s="4"/>
      <c r="D114" s="4"/>
      <c r="E114" s="4"/>
      <c r="F114" s="4"/>
      <c r="G114" s="4" t="str">
        <f>IFERROR(VLOOKUP($F114,Categories!$B:$E,2,FALSE),"")</f>
        <v/>
      </c>
      <c r="H114" s="4" t="str">
        <f>IFERROR(VLOOKUP(G114,Categories!$I:$J,2,FALSE),"")</f>
        <v/>
      </c>
      <c r="I114" s="4" t="str">
        <f>IFERROR(VLOOKUP($F114,Categories!$B:$E,4,FALSE),"")</f>
        <v/>
      </c>
      <c r="J114" s="8"/>
      <c r="K114" s="4"/>
      <c r="L114" s="4"/>
      <c r="M114" s="9"/>
      <c r="N114" s="9"/>
      <c r="O114" s="9"/>
    </row>
    <row r="115" spans="2:15" x14ac:dyDescent="0.25">
      <c r="B115" s="4"/>
      <c r="C115" s="4"/>
      <c r="D115" s="4"/>
      <c r="E115" s="4"/>
      <c r="F115" s="4"/>
      <c r="G115" s="4" t="str">
        <f>IFERROR(VLOOKUP($F115,Categories!$B:$E,2,FALSE),"")</f>
        <v/>
      </c>
      <c r="H115" s="4" t="str">
        <f>IFERROR(VLOOKUP(G115,Categories!$I:$J,2,FALSE),"")</f>
        <v/>
      </c>
      <c r="I115" s="4" t="str">
        <f>IFERROR(VLOOKUP($F115,Categories!$B:$E,4,FALSE),"")</f>
        <v/>
      </c>
      <c r="J115" s="8"/>
      <c r="K115" s="4"/>
      <c r="L115" s="4"/>
      <c r="M115" s="9"/>
      <c r="N115" s="9"/>
      <c r="O115" s="9"/>
    </row>
    <row r="116" spans="2:15" x14ac:dyDescent="0.25">
      <c r="B116" s="4"/>
      <c r="C116" s="4"/>
      <c r="D116" s="4"/>
      <c r="E116" s="4"/>
      <c r="F116" s="4"/>
      <c r="G116" s="4" t="str">
        <f>IFERROR(VLOOKUP($F116,Categories!$B:$E,2,FALSE),"")</f>
        <v/>
      </c>
      <c r="H116" s="4" t="str">
        <f>IFERROR(VLOOKUP(G116,Categories!$I:$J,2,FALSE),"")</f>
        <v/>
      </c>
      <c r="I116" s="4" t="str">
        <f>IFERROR(VLOOKUP($F116,Categories!$B:$E,4,FALSE),"")</f>
        <v/>
      </c>
      <c r="J116" s="8"/>
      <c r="K116" s="4"/>
      <c r="L116" s="4"/>
      <c r="M116" s="9"/>
      <c r="N116" s="9"/>
      <c r="O116" s="9"/>
    </row>
    <row r="117" spans="2:15" x14ac:dyDescent="0.25">
      <c r="B117" s="4"/>
      <c r="C117" s="4"/>
      <c r="D117" s="4"/>
      <c r="E117" s="4"/>
      <c r="F117" s="4"/>
      <c r="G117" s="4" t="str">
        <f>IFERROR(VLOOKUP($F117,Categories!$B:$E,2,FALSE),"")</f>
        <v/>
      </c>
      <c r="H117" s="4" t="str">
        <f>IFERROR(VLOOKUP(G117,Categories!$I:$J,2,FALSE),"")</f>
        <v/>
      </c>
      <c r="I117" s="4" t="str">
        <f>IFERROR(VLOOKUP($F117,Categories!$B:$E,4,FALSE),"")</f>
        <v/>
      </c>
      <c r="J117" s="8"/>
      <c r="K117" s="4"/>
      <c r="L117" s="4"/>
      <c r="M117" s="9"/>
      <c r="N117" s="9"/>
      <c r="O117" s="9"/>
    </row>
    <row r="118" spans="2:15" x14ac:dyDescent="0.25">
      <c r="B118" s="4"/>
      <c r="C118" s="4"/>
      <c r="D118" s="4"/>
      <c r="E118" s="4"/>
      <c r="F118" s="4"/>
      <c r="G118" s="4" t="str">
        <f>IFERROR(VLOOKUP($F118,Categories!$B:$E,2,FALSE),"")</f>
        <v/>
      </c>
      <c r="H118" s="4" t="str">
        <f>IFERROR(VLOOKUP(G118,Categories!$I:$J,2,FALSE),"")</f>
        <v/>
      </c>
      <c r="I118" s="4" t="str">
        <f>IFERROR(VLOOKUP($F118,Categories!$B:$E,4,FALSE),"")</f>
        <v/>
      </c>
      <c r="J118" s="8"/>
      <c r="K118" s="4"/>
      <c r="L118" s="4"/>
      <c r="M118" s="9"/>
      <c r="N118" s="9"/>
      <c r="O118" s="9"/>
    </row>
    <row r="119" spans="2:15" x14ac:dyDescent="0.25">
      <c r="B119" s="4"/>
      <c r="C119" s="4"/>
      <c r="D119" s="4"/>
      <c r="E119" s="4"/>
      <c r="F119" s="4"/>
      <c r="G119" s="4" t="str">
        <f>IFERROR(VLOOKUP($F119,Categories!$B:$E,2,FALSE),"")</f>
        <v/>
      </c>
      <c r="H119" s="4" t="str">
        <f>IFERROR(VLOOKUP(G119,Categories!$I:$J,2,FALSE),"")</f>
        <v/>
      </c>
      <c r="I119" s="4" t="str">
        <f>IFERROR(VLOOKUP($F119,Categories!$B:$E,4,FALSE),"")</f>
        <v/>
      </c>
      <c r="J119" s="8"/>
      <c r="K119" s="4"/>
      <c r="L119" s="4"/>
      <c r="M119" s="9"/>
      <c r="N119" s="9"/>
      <c r="O119" s="9"/>
    </row>
    <row r="120" spans="2:15" x14ac:dyDescent="0.25">
      <c r="B120" s="4"/>
      <c r="C120" s="4"/>
      <c r="D120" s="4"/>
      <c r="E120" s="4"/>
      <c r="F120" s="4"/>
      <c r="G120" s="4" t="str">
        <f>IFERROR(VLOOKUP($F120,Categories!$B:$E,2,FALSE),"")</f>
        <v/>
      </c>
      <c r="H120" s="4" t="str">
        <f>IFERROR(VLOOKUP(G120,Categories!$I:$J,2,FALSE),"")</f>
        <v/>
      </c>
      <c r="I120" s="4" t="str">
        <f>IFERROR(VLOOKUP($F120,Categories!$B:$E,4,FALSE),"")</f>
        <v/>
      </c>
      <c r="J120" s="8"/>
      <c r="K120" s="4"/>
      <c r="L120" s="4"/>
      <c r="M120" s="9"/>
      <c r="N120" s="9"/>
      <c r="O120" s="9"/>
    </row>
    <row r="121" spans="2:15" x14ac:dyDescent="0.25">
      <c r="B121" s="4"/>
      <c r="C121" s="4"/>
      <c r="D121" s="4"/>
      <c r="E121" s="4"/>
      <c r="F121" s="4"/>
      <c r="G121" s="4" t="str">
        <f>IFERROR(VLOOKUP($F121,Categories!$B:$E,2,FALSE),"")</f>
        <v/>
      </c>
      <c r="H121" s="4" t="str">
        <f>IFERROR(VLOOKUP(G121,Categories!$I:$J,2,FALSE),"")</f>
        <v/>
      </c>
      <c r="I121" s="4" t="str">
        <f>IFERROR(VLOOKUP($F121,Categories!$B:$E,4,FALSE),"")</f>
        <v/>
      </c>
      <c r="J121" s="8"/>
      <c r="K121" s="4"/>
      <c r="L121" s="4"/>
      <c r="M121" s="9"/>
      <c r="N121" s="9"/>
      <c r="O121" s="9"/>
    </row>
    <row r="122" spans="2:15" x14ac:dyDescent="0.25">
      <c r="B122" s="4"/>
      <c r="C122" s="4"/>
      <c r="D122" s="4"/>
      <c r="E122" s="4"/>
      <c r="F122" s="4"/>
      <c r="G122" s="4" t="str">
        <f>IFERROR(VLOOKUP($F122,Categories!$B:$E,2,FALSE),"")</f>
        <v/>
      </c>
      <c r="H122" s="4" t="str">
        <f>IFERROR(VLOOKUP(G122,Categories!$I:$J,2,FALSE),"")</f>
        <v/>
      </c>
      <c r="I122" s="4" t="str">
        <f>IFERROR(VLOOKUP($F122,Categories!$B:$E,4,FALSE),"")</f>
        <v/>
      </c>
      <c r="J122" s="8"/>
      <c r="K122" s="4"/>
      <c r="L122" s="4"/>
      <c r="M122" s="9"/>
      <c r="N122" s="9"/>
      <c r="O122" s="9"/>
    </row>
    <row r="123" spans="2:15" x14ac:dyDescent="0.25">
      <c r="B123" s="4"/>
      <c r="C123" s="4"/>
      <c r="D123" s="4"/>
      <c r="E123" s="4"/>
      <c r="F123" s="4"/>
      <c r="G123" s="4" t="str">
        <f>IFERROR(VLOOKUP($F123,Categories!$B:$E,2,FALSE),"")</f>
        <v/>
      </c>
      <c r="H123" s="4" t="str">
        <f>IFERROR(VLOOKUP(G123,Categories!$I:$J,2,FALSE),"")</f>
        <v/>
      </c>
      <c r="I123" s="4" t="str">
        <f>IFERROR(VLOOKUP($F123,Categories!$B:$E,4,FALSE),"")</f>
        <v/>
      </c>
      <c r="J123" s="8"/>
      <c r="K123" s="4"/>
      <c r="L123" s="4"/>
      <c r="M123" s="9"/>
      <c r="N123" s="9"/>
      <c r="O123" s="9"/>
    </row>
    <row r="124" spans="2:15" x14ac:dyDescent="0.25">
      <c r="B124" s="4"/>
      <c r="C124" s="4"/>
      <c r="D124" s="4"/>
      <c r="E124" s="4"/>
      <c r="F124" s="4"/>
      <c r="G124" s="4" t="str">
        <f>IFERROR(VLOOKUP($F124,Categories!$B:$E,2,FALSE),"")</f>
        <v/>
      </c>
      <c r="H124" s="4" t="str">
        <f>IFERROR(VLOOKUP(G124,Categories!$I:$J,2,FALSE),"")</f>
        <v/>
      </c>
      <c r="I124" s="4" t="str">
        <f>IFERROR(VLOOKUP($F124,Categories!$B:$E,4,FALSE),"")</f>
        <v/>
      </c>
      <c r="J124" s="8"/>
      <c r="K124" s="4"/>
      <c r="L124" s="4"/>
      <c r="M124" s="9"/>
      <c r="N124" s="9"/>
      <c r="O124" s="9"/>
    </row>
    <row r="125" spans="2:15" x14ac:dyDescent="0.25">
      <c r="B125" s="4"/>
      <c r="C125" s="4"/>
      <c r="D125" s="4"/>
      <c r="E125" s="4"/>
      <c r="F125" s="4"/>
      <c r="G125" s="4" t="str">
        <f>IFERROR(VLOOKUP($F125,Categories!$B:$E,2,FALSE),"")</f>
        <v/>
      </c>
      <c r="H125" s="4" t="str">
        <f>IFERROR(VLOOKUP(G125,Categories!$I:$J,2,FALSE),"")</f>
        <v/>
      </c>
      <c r="I125" s="4" t="str">
        <f>IFERROR(VLOOKUP($F125,Categories!$B:$E,4,FALSE),"")</f>
        <v/>
      </c>
      <c r="J125" s="8"/>
      <c r="K125" s="4"/>
      <c r="L125" s="4"/>
      <c r="M125" s="9"/>
      <c r="N125" s="9"/>
      <c r="O125" s="9"/>
    </row>
    <row r="126" spans="2:15" x14ac:dyDescent="0.25">
      <c r="B126" s="4"/>
      <c r="C126" s="4"/>
      <c r="D126" s="4"/>
      <c r="E126" s="4"/>
      <c r="F126" s="4"/>
      <c r="G126" s="4" t="str">
        <f>IFERROR(VLOOKUP($F126,Categories!$B:$E,2,FALSE),"")</f>
        <v/>
      </c>
      <c r="H126" s="4" t="str">
        <f>IFERROR(VLOOKUP(G126,Categories!$I:$J,2,FALSE),"")</f>
        <v/>
      </c>
      <c r="I126" s="4" t="str">
        <f>IFERROR(VLOOKUP($F126,Categories!$B:$E,4,FALSE),"")</f>
        <v/>
      </c>
      <c r="J126" s="8"/>
      <c r="K126" s="4"/>
      <c r="L126" s="4"/>
      <c r="M126" s="9"/>
      <c r="N126" s="9"/>
      <c r="O126" s="9"/>
    </row>
    <row r="127" spans="2:15" x14ac:dyDescent="0.25">
      <c r="B127" s="4"/>
      <c r="C127" s="4"/>
      <c r="D127" s="4"/>
      <c r="E127" s="4"/>
      <c r="F127" s="4"/>
      <c r="G127" s="4" t="str">
        <f>IFERROR(VLOOKUP($F127,Categories!$B:$E,2,FALSE),"")</f>
        <v/>
      </c>
      <c r="H127" s="4" t="str">
        <f>IFERROR(VLOOKUP(G127,Categories!$I:$J,2,FALSE),"")</f>
        <v/>
      </c>
      <c r="I127" s="4" t="str">
        <f>IFERROR(VLOOKUP($F127,Categories!$B:$E,4,FALSE),"")</f>
        <v/>
      </c>
      <c r="J127" s="8"/>
      <c r="K127" s="4"/>
      <c r="L127" s="4"/>
      <c r="M127" s="9"/>
      <c r="N127" s="9"/>
      <c r="O127" s="9"/>
    </row>
    <row r="128" spans="2:15" x14ac:dyDescent="0.25">
      <c r="B128" s="4"/>
      <c r="C128" s="4"/>
      <c r="D128" s="4"/>
      <c r="E128" s="4"/>
      <c r="F128" s="4"/>
      <c r="G128" s="4" t="str">
        <f>IFERROR(VLOOKUP($F128,Categories!$B:$E,2,FALSE),"")</f>
        <v/>
      </c>
      <c r="H128" s="4" t="str">
        <f>IFERROR(VLOOKUP(G128,Categories!$I:$J,2,FALSE),"")</f>
        <v/>
      </c>
      <c r="I128" s="4" t="str">
        <f>IFERROR(VLOOKUP($F128,Categories!$B:$E,4,FALSE),"")</f>
        <v/>
      </c>
      <c r="J128" s="8"/>
      <c r="K128" s="4"/>
      <c r="L128" s="4"/>
      <c r="M128" s="9"/>
      <c r="N128" s="9"/>
      <c r="O128" s="9"/>
    </row>
    <row r="129" spans="2:15" x14ac:dyDescent="0.25">
      <c r="B129" s="4"/>
      <c r="C129" s="4"/>
      <c r="D129" s="4"/>
      <c r="E129" s="4"/>
      <c r="F129" s="4"/>
      <c r="G129" s="4" t="str">
        <f>IFERROR(VLOOKUP($F129,Categories!$B:$E,2,FALSE),"")</f>
        <v/>
      </c>
      <c r="H129" s="4" t="str">
        <f>IFERROR(VLOOKUP(G129,Categories!$I:$J,2,FALSE),"")</f>
        <v/>
      </c>
      <c r="I129" s="4" t="str">
        <f>IFERROR(VLOOKUP($F129,Categories!$B:$E,4,FALSE),"")</f>
        <v/>
      </c>
      <c r="J129" s="8"/>
      <c r="K129" s="4"/>
      <c r="L129" s="4"/>
      <c r="M129" s="9"/>
      <c r="N129" s="9"/>
      <c r="O129" s="9"/>
    </row>
    <row r="130" spans="2:15" x14ac:dyDescent="0.25">
      <c r="B130" s="4"/>
      <c r="C130" s="4"/>
      <c r="D130" s="4"/>
      <c r="E130" s="4"/>
      <c r="F130" s="4"/>
      <c r="G130" s="4" t="str">
        <f>IFERROR(VLOOKUP($F130,Categories!$B:$E,2,FALSE),"")</f>
        <v/>
      </c>
      <c r="H130" s="4" t="str">
        <f>IFERROR(VLOOKUP(G130,Categories!$I:$J,2,FALSE),"")</f>
        <v/>
      </c>
      <c r="I130" s="4" t="str">
        <f>IFERROR(VLOOKUP($F130,Categories!$B:$E,4,FALSE),"")</f>
        <v/>
      </c>
      <c r="J130" s="8"/>
      <c r="K130" s="4"/>
      <c r="L130" s="4"/>
      <c r="M130" s="9"/>
      <c r="N130" s="9"/>
      <c r="O130" s="9"/>
    </row>
    <row r="131" spans="2:15" x14ac:dyDescent="0.25">
      <c r="B131" s="4"/>
      <c r="C131" s="4"/>
      <c r="D131" s="4"/>
      <c r="E131" s="4"/>
      <c r="F131" s="4"/>
      <c r="G131" s="4" t="str">
        <f>IFERROR(VLOOKUP($F131,Categories!$B:$E,2,FALSE),"")</f>
        <v/>
      </c>
      <c r="H131" s="4" t="str">
        <f>IFERROR(VLOOKUP(G131,Categories!$I:$J,2,FALSE),"")</f>
        <v/>
      </c>
      <c r="I131" s="4" t="str">
        <f>IFERROR(VLOOKUP($F131,Categories!$B:$E,4,FALSE),"")</f>
        <v/>
      </c>
      <c r="J131" s="8"/>
      <c r="K131" s="4"/>
      <c r="L131" s="4"/>
      <c r="M131" s="9"/>
      <c r="N131" s="9"/>
      <c r="O131" s="9"/>
    </row>
    <row r="132" spans="2:15" x14ac:dyDescent="0.25">
      <c r="B132" s="4"/>
      <c r="C132" s="4"/>
      <c r="D132" s="4"/>
      <c r="E132" s="4"/>
      <c r="F132" s="4"/>
      <c r="G132" s="4" t="str">
        <f>IFERROR(VLOOKUP($F132,Categories!$B:$E,2,FALSE),"")</f>
        <v/>
      </c>
      <c r="H132" s="4" t="str">
        <f>IFERROR(VLOOKUP(G132,Categories!$I:$J,2,FALSE),"")</f>
        <v/>
      </c>
      <c r="I132" s="4" t="str">
        <f>IFERROR(VLOOKUP($F132,Categories!$B:$E,4,FALSE),"")</f>
        <v/>
      </c>
      <c r="J132" s="8"/>
      <c r="K132" s="4"/>
      <c r="L132" s="4"/>
      <c r="M132" s="9"/>
      <c r="N132" s="9"/>
      <c r="O132" s="9"/>
    </row>
    <row r="133" spans="2:15" x14ac:dyDescent="0.25">
      <c r="B133" s="4"/>
      <c r="C133" s="4"/>
      <c r="D133" s="4"/>
      <c r="E133" s="4"/>
      <c r="F133" s="4"/>
      <c r="G133" s="4" t="str">
        <f>IFERROR(VLOOKUP($F133,Categories!$B:$E,2,FALSE),"")</f>
        <v/>
      </c>
      <c r="H133" s="4" t="str">
        <f>IFERROR(VLOOKUP(G133,Categories!$I:$J,2,FALSE),"")</f>
        <v/>
      </c>
      <c r="I133" s="4" t="str">
        <f>IFERROR(VLOOKUP($F133,Categories!$B:$E,4,FALSE),"")</f>
        <v/>
      </c>
      <c r="J133" s="8"/>
      <c r="K133" s="4"/>
      <c r="L133" s="4"/>
      <c r="M133" s="9"/>
      <c r="N133" s="9"/>
      <c r="O133" s="9"/>
    </row>
    <row r="134" spans="2:15" x14ac:dyDescent="0.25">
      <c r="B134" s="4"/>
      <c r="C134" s="4"/>
      <c r="D134" s="4"/>
      <c r="E134" s="4"/>
      <c r="F134" s="4"/>
      <c r="G134" s="4" t="str">
        <f>IFERROR(VLOOKUP($F134,Categories!$B:$E,2,FALSE),"")</f>
        <v/>
      </c>
      <c r="H134" s="4" t="str">
        <f>IFERROR(VLOOKUP(G134,Categories!$I:$J,2,FALSE),"")</f>
        <v/>
      </c>
      <c r="I134" s="4" t="str">
        <f>IFERROR(VLOOKUP($F134,Categories!$B:$E,4,FALSE),"")</f>
        <v/>
      </c>
      <c r="J134" s="8"/>
      <c r="K134" s="4"/>
      <c r="L134" s="4"/>
      <c r="M134" s="9"/>
      <c r="N134" s="9"/>
      <c r="O134" s="9"/>
    </row>
    <row r="135" spans="2:15" x14ac:dyDescent="0.25">
      <c r="B135" s="4"/>
      <c r="C135" s="4"/>
      <c r="D135" s="4"/>
      <c r="E135" s="4"/>
      <c r="F135" s="4"/>
      <c r="G135" s="4" t="str">
        <f>IFERROR(VLOOKUP($F135,Categories!$B:$E,2,FALSE),"")</f>
        <v/>
      </c>
      <c r="H135" s="4" t="str">
        <f>IFERROR(VLOOKUP(G135,Categories!$I:$J,2,FALSE),"")</f>
        <v/>
      </c>
      <c r="I135" s="4" t="str">
        <f>IFERROR(VLOOKUP($F135,Categories!$B:$E,4,FALSE),"")</f>
        <v/>
      </c>
      <c r="J135" s="8"/>
      <c r="K135" s="4"/>
      <c r="L135" s="4"/>
      <c r="M135" s="9"/>
      <c r="N135" s="9"/>
      <c r="O135" s="9"/>
    </row>
    <row r="136" spans="2:15" x14ac:dyDescent="0.25">
      <c r="B136" s="4"/>
      <c r="C136" s="4"/>
      <c r="D136" s="4"/>
      <c r="E136" s="4"/>
      <c r="F136" s="4"/>
      <c r="G136" s="4" t="str">
        <f>IFERROR(VLOOKUP($F136,Categories!$B:$E,2,FALSE),"")</f>
        <v/>
      </c>
      <c r="H136" s="4" t="str">
        <f>IFERROR(VLOOKUP(G136,Categories!$I:$J,2,FALSE),"")</f>
        <v/>
      </c>
      <c r="I136" s="4" t="str">
        <f>IFERROR(VLOOKUP($F136,Categories!$B:$E,4,FALSE),"")</f>
        <v/>
      </c>
      <c r="J136" s="8"/>
      <c r="K136" s="4"/>
      <c r="L136" s="4"/>
      <c r="M136" s="9"/>
      <c r="N136" s="9"/>
      <c r="O136" s="9"/>
    </row>
    <row r="137" spans="2:15" x14ac:dyDescent="0.25">
      <c r="B137" s="4"/>
      <c r="C137" s="4"/>
      <c r="D137" s="4"/>
      <c r="E137" s="4"/>
      <c r="F137" s="4"/>
      <c r="G137" s="4" t="str">
        <f>IFERROR(VLOOKUP($F137,Categories!$B:$E,2,FALSE),"")</f>
        <v/>
      </c>
      <c r="H137" s="4" t="str">
        <f>IFERROR(VLOOKUP(G137,Categories!$I:$J,2,FALSE),"")</f>
        <v/>
      </c>
      <c r="I137" s="4" t="str">
        <f>IFERROR(VLOOKUP($F137,Categories!$B:$E,4,FALSE),"")</f>
        <v/>
      </c>
      <c r="J137" s="8"/>
      <c r="K137" s="4"/>
      <c r="L137" s="4"/>
      <c r="M137" s="9"/>
      <c r="N137" s="9"/>
      <c r="O137" s="9"/>
    </row>
    <row r="138" spans="2:15" x14ac:dyDescent="0.25">
      <c r="B138" s="4"/>
      <c r="C138" s="4"/>
      <c r="D138" s="4"/>
      <c r="E138" s="4"/>
      <c r="F138" s="4"/>
      <c r="G138" s="4" t="str">
        <f>IFERROR(VLOOKUP($F138,Categories!$B:$E,2,FALSE),"")</f>
        <v/>
      </c>
      <c r="H138" s="4" t="str">
        <f>IFERROR(VLOOKUP(G138,Categories!$I:$J,2,FALSE),"")</f>
        <v/>
      </c>
      <c r="I138" s="4" t="str">
        <f>IFERROR(VLOOKUP($F138,Categories!$B:$E,4,FALSE),"")</f>
        <v/>
      </c>
      <c r="J138" s="8"/>
      <c r="K138" s="4"/>
      <c r="L138" s="4"/>
      <c r="M138" s="9"/>
      <c r="N138" s="9"/>
      <c r="O138" s="9"/>
    </row>
    <row r="139" spans="2:15" x14ac:dyDescent="0.25">
      <c r="B139" s="4"/>
      <c r="C139" s="4"/>
      <c r="D139" s="4"/>
      <c r="E139" s="4"/>
      <c r="F139" s="4"/>
      <c r="G139" s="4" t="str">
        <f>IFERROR(VLOOKUP($F139,Categories!$B:$E,2,FALSE),"")</f>
        <v/>
      </c>
      <c r="H139" s="4" t="str">
        <f>IFERROR(VLOOKUP(G139,Categories!$I:$J,2,FALSE),"")</f>
        <v/>
      </c>
      <c r="I139" s="4" t="str">
        <f>IFERROR(VLOOKUP($F139,Categories!$B:$E,4,FALSE),"")</f>
        <v/>
      </c>
      <c r="J139" s="8"/>
      <c r="K139" s="4"/>
      <c r="L139" s="4"/>
      <c r="M139" s="9"/>
      <c r="N139" s="9"/>
      <c r="O139" s="9"/>
    </row>
    <row r="140" spans="2:15" x14ac:dyDescent="0.25">
      <c r="B140" s="4"/>
      <c r="C140" s="4"/>
      <c r="D140" s="4"/>
      <c r="E140" s="4"/>
      <c r="F140" s="4"/>
      <c r="G140" s="4" t="str">
        <f>IFERROR(VLOOKUP($F140,Categories!$B:$E,2,FALSE),"")</f>
        <v/>
      </c>
      <c r="H140" s="4" t="str">
        <f>IFERROR(VLOOKUP(G140,Categories!$I:$J,2,FALSE),"")</f>
        <v/>
      </c>
      <c r="I140" s="4" t="str">
        <f>IFERROR(VLOOKUP($F140,Categories!$B:$E,4,FALSE),"")</f>
        <v/>
      </c>
      <c r="J140" s="8"/>
      <c r="K140" s="4"/>
      <c r="L140" s="4"/>
      <c r="M140" s="9"/>
      <c r="N140" s="9"/>
      <c r="O140" s="9"/>
    </row>
    <row r="141" spans="2:15" x14ac:dyDescent="0.25">
      <c r="B141" s="4"/>
      <c r="C141" s="4"/>
      <c r="D141" s="4"/>
      <c r="E141" s="4"/>
      <c r="F141" s="4"/>
      <c r="G141" s="4" t="str">
        <f>IFERROR(VLOOKUP($F141,Categories!$B:$E,2,FALSE),"")</f>
        <v/>
      </c>
      <c r="H141" s="4" t="str">
        <f>IFERROR(VLOOKUP(G141,Categories!$I:$J,2,FALSE),"")</f>
        <v/>
      </c>
      <c r="I141" s="4" t="str">
        <f>IFERROR(VLOOKUP($F141,Categories!$B:$E,4,FALSE),"")</f>
        <v/>
      </c>
      <c r="J141" s="8"/>
      <c r="K141" s="4"/>
      <c r="L141" s="4"/>
      <c r="M141" s="9"/>
      <c r="N141" s="9"/>
      <c r="O141" s="9"/>
    </row>
    <row r="142" spans="2:15" x14ac:dyDescent="0.25">
      <c r="B142" s="4"/>
      <c r="C142" s="4"/>
      <c r="D142" s="4"/>
      <c r="E142" s="4"/>
      <c r="F142" s="4"/>
      <c r="G142" s="4" t="str">
        <f>IFERROR(VLOOKUP($F142,Categories!$B:$E,2,FALSE),"")</f>
        <v/>
      </c>
      <c r="H142" s="4" t="str">
        <f>IFERROR(VLOOKUP(G142,Categories!$I:$J,2,FALSE),"")</f>
        <v/>
      </c>
      <c r="I142" s="4" t="str">
        <f>IFERROR(VLOOKUP($F142,Categories!$B:$E,4,FALSE),"")</f>
        <v/>
      </c>
      <c r="J142" s="8"/>
      <c r="K142" s="4"/>
      <c r="L142" s="4"/>
      <c r="M142" s="9"/>
      <c r="N142" s="9"/>
      <c r="O142" s="9"/>
    </row>
    <row r="143" spans="2:15" x14ac:dyDescent="0.25">
      <c r="B143" s="4"/>
      <c r="C143" s="4"/>
      <c r="D143" s="4"/>
      <c r="E143" s="4"/>
      <c r="F143" s="4"/>
      <c r="G143" s="4" t="str">
        <f>IFERROR(VLOOKUP($F143,Categories!$B:$E,2,FALSE),"")</f>
        <v/>
      </c>
      <c r="H143" s="4" t="str">
        <f>IFERROR(VLOOKUP(G143,Categories!$I:$J,2,FALSE),"")</f>
        <v/>
      </c>
      <c r="I143" s="4" t="str">
        <f>IFERROR(VLOOKUP($F143,Categories!$B:$E,4,FALSE),"")</f>
        <v/>
      </c>
      <c r="J143" s="8"/>
      <c r="K143" s="4"/>
      <c r="L143" s="4"/>
      <c r="M143" s="9"/>
      <c r="N143" s="9"/>
      <c r="O143" s="9"/>
    </row>
    <row r="144" spans="2:15" x14ac:dyDescent="0.25">
      <c r="B144" s="4"/>
      <c r="C144" s="4"/>
      <c r="D144" s="4"/>
      <c r="E144" s="4"/>
      <c r="F144" s="4"/>
      <c r="G144" s="4" t="str">
        <f>IFERROR(VLOOKUP($F144,Categories!$B:$E,2,FALSE),"")</f>
        <v/>
      </c>
      <c r="H144" s="4" t="str">
        <f>IFERROR(VLOOKUP(G144,Categories!$I:$J,2,FALSE),"")</f>
        <v/>
      </c>
      <c r="I144" s="4" t="str">
        <f>IFERROR(VLOOKUP($F144,Categories!$B:$E,4,FALSE),"")</f>
        <v/>
      </c>
      <c r="J144" s="8"/>
      <c r="K144" s="4"/>
      <c r="L144" s="4"/>
      <c r="M144" s="9"/>
      <c r="N144" s="9"/>
      <c r="O144" s="9"/>
    </row>
    <row r="145" spans="2:15" x14ac:dyDescent="0.25">
      <c r="B145" s="4"/>
      <c r="C145" s="4"/>
      <c r="D145" s="4"/>
      <c r="E145" s="4"/>
      <c r="F145" s="4"/>
      <c r="G145" s="4" t="str">
        <f>IFERROR(VLOOKUP($F145,Categories!$B:$E,2,FALSE),"")</f>
        <v/>
      </c>
      <c r="H145" s="4" t="str">
        <f>IFERROR(VLOOKUP(G145,Categories!$I:$J,2,FALSE),"")</f>
        <v/>
      </c>
      <c r="I145" s="4" t="str">
        <f>IFERROR(VLOOKUP($F145,Categories!$B:$E,4,FALSE),"")</f>
        <v/>
      </c>
      <c r="J145" s="8"/>
      <c r="K145" s="4"/>
      <c r="L145" s="4"/>
      <c r="M145" s="9"/>
      <c r="N145" s="9"/>
      <c r="O145" s="9"/>
    </row>
    <row r="146" spans="2:15" x14ac:dyDescent="0.25">
      <c r="B146" s="4"/>
      <c r="C146" s="4"/>
      <c r="D146" s="4"/>
      <c r="E146" s="4"/>
      <c r="F146" s="4"/>
      <c r="G146" s="4" t="str">
        <f>IFERROR(VLOOKUP($F146,Categories!$B:$E,2,FALSE),"")</f>
        <v/>
      </c>
      <c r="H146" s="4" t="str">
        <f>IFERROR(VLOOKUP(G146,Categories!$I:$J,2,FALSE),"")</f>
        <v/>
      </c>
      <c r="I146" s="4" t="str">
        <f>IFERROR(VLOOKUP($F146,Categories!$B:$E,4,FALSE),"")</f>
        <v/>
      </c>
      <c r="J146" s="8"/>
      <c r="K146" s="4"/>
      <c r="L146" s="4"/>
      <c r="M146" s="9"/>
      <c r="N146" s="9"/>
      <c r="O146" s="9"/>
    </row>
    <row r="147" spans="2:15" x14ac:dyDescent="0.25">
      <c r="B147" s="4"/>
      <c r="C147" s="4"/>
      <c r="D147" s="4"/>
      <c r="E147" s="4"/>
      <c r="F147" s="4"/>
      <c r="G147" s="4" t="str">
        <f>IFERROR(VLOOKUP($F147,Categories!$B:$E,2,FALSE),"")</f>
        <v/>
      </c>
      <c r="H147" s="4" t="str">
        <f>IFERROR(VLOOKUP(G147,Categories!$I:$J,2,FALSE),"")</f>
        <v/>
      </c>
      <c r="I147" s="4" t="str">
        <f>IFERROR(VLOOKUP($F147,Categories!$B:$E,4,FALSE),"")</f>
        <v/>
      </c>
      <c r="J147" s="8"/>
      <c r="K147" s="4"/>
      <c r="L147" s="4"/>
      <c r="M147" s="9"/>
      <c r="N147" s="9"/>
      <c r="O147" s="9"/>
    </row>
    <row r="148" spans="2:15" x14ac:dyDescent="0.25">
      <c r="B148" s="4"/>
      <c r="C148" s="4"/>
      <c r="D148" s="4"/>
      <c r="E148" s="4"/>
      <c r="F148" s="4"/>
      <c r="G148" s="4" t="str">
        <f>IFERROR(VLOOKUP($F148,Categories!$B:$E,2,FALSE),"")</f>
        <v/>
      </c>
      <c r="H148" s="4" t="str">
        <f>IFERROR(VLOOKUP(G148,Categories!$I:$J,2,FALSE),"")</f>
        <v/>
      </c>
      <c r="I148" s="4" t="str">
        <f>IFERROR(VLOOKUP($F148,Categories!$B:$E,4,FALSE),"")</f>
        <v/>
      </c>
      <c r="J148" s="8"/>
      <c r="K148" s="4"/>
      <c r="L148" s="4"/>
      <c r="M148" s="9"/>
      <c r="N148" s="9"/>
      <c r="O148" s="9"/>
    </row>
    <row r="149" spans="2:15" x14ac:dyDescent="0.25">
      <c r="B149" s="4"/>
      <c r="C149" s="4"/>
      <c r="D149" s="4"/>
      <c r="E149" s="4"/>
      <c r="F149" s="4"/>
      <c r="G149" s="4" t="str">
        <f>IFERROR(VLOOKUP($F149,Categories!$B:$E,2,FALSE),"")</f>
        <v/>
      </c>
      <c r="H149" s="4" t="str">
        <f>IFERROR(VLOOKUP(G149,Categories!$I:$J,2,FALSE),"")</f>
        <v/>
      </c>
      <c r="I149" s="4" t="str">
        <f>IFERROR(VLOOKUP($F149,Categories!$B:$E,4,FALSE),"")</f>
        <v/>
      </c>
      <c r="J149" s="8"/>
      <c r="K149" s="4"/>
      <c r="L149" s="4"/>
      <c r="M149" s="9"/>
      <c r="N149" s="9"/>
      <c r="O149" s="9"/>
    </row>
    <row r="150" spans="2:15" x14ac:dyDescent="0.25">
      <c r="B150" s="4"/>
      <c r="C150" s="4"/>
      <c r="D150" s="4"/>
      <c r="E150" s="4"/>
      <c r="F150" s="4"/>
      <c r="G150" s="4" t="str">
        <f>IFERROR(VLOOKUP($F150,Categories!$B:$E,2,FALSE),"")</f>
        <v/>
      </c>
      <c r="H150" s="4" t="str">
        <f>IFERROR(VLOOKUP(G150,Categories!$I:$J,2,FALSE),"")</f>
        <v/>
      </c>
      <c r="I150" s="4" t="str">
        <f>IFERROR(VLOOKUP($F150,Categories!$B:$E,4,FALSE),"")</f>
        <v/>
      </c>
      <c r="J150" s="8"/>
      <c r="K150" s="4"/>
      <c r="L150" s="4"/>
      <c r="M150" s="9"/>
      <c r="N150" s="9"/>
      <c r="O150" s="9"/>
    </row>
    <row r="151" spans="2:15" x14ac:dyDescent="0.25">
      <c r="B151" s="4"/>
      <c r="C151" s="4"/>
      <c r="D151" s="4"/>
      <c r="E151" s="4"/>
      <c r="F151" s="4"/>
      <c r="G151" s="4" t="str">
        <f>IFERROR(VLOOKUP($F151,Categories!$B:$E,2,FALSE),"")</f>
        <v/>
      </c>
      <c r="H151" s="4" t="str">
        <f>IFERROR(VLOOKUP(G151,Categories!$I:$J,2,FALSE),"")</f>
        <v/>
      </c>
      <c r="I151" s="4" t="str">
        <f>IFERROR(VLOOKUP($F151,Categories!$B:$E,4,FALSE),"")</f>
        <v/>
      </c>
      <c r="J151" s="8"/>
      <c r="K151" s="4"/>
      <c r="L151" s="4"/>
      <c r="M151" s="9"/>
      <c r="N151" s="9"/>
      <c r="O151" s="9"/>
    </row>
    <row r="152" spans="2:15" x14ac:dyDescent="0.25">
      <c r="B152" s="4"/>
      <c r="C152" s="4"/>
      <c r="D152" s="4"/>
      <c r="E152" s="4"/>
      <c r="F152" s="4"/>
      <c r="G152" s="4" t="str">
        <f>IFERROR(VLOOKUP($F152,Categories!$B:$E,2,FALSE),"")</f>
        <v/>
      </c>
      <c r="H152" s="4" t="str">
        <f>IFERROR(VLOOKUP(G152,Categories!$I:$J,2,FALSE),"")</f>
        <v/>
      </c>
      <c r="I152" s="4" t="str">
        <f>IFERROR(VLOOKUP($F152,Categories!$B:$E,4,FALSE),"")</f>
        <v/>
      </c>
      <c r="J152" s="8"/>
      <c r="K152" s="4"/>
      <c r="L152" s="4"/>
      <c r="M152" s="9"/>
      <c r="N152" s="9"/>
      <c r="O152" s="9"/>
    </row>
    <row r="153" spans="2:15" x14ac:dyDescent="0.25">
      <c r="B153" s="4"/>
      <c r="C153" s="4"/>
      <c r="D153" s="4"/>
      <c r="E153" s="4"/>
      <c r="F153" s="4"/>
      <c r="G153" s="4" t="str">
        <f>IFERROR(VLOOKUP($F153,Categories!$B:$E,2,FALSE),"")</f>
        <v/>
      </c>
      <c r="H153" s="4" t="str">
        <f>IFERROR(VLOOKUP(G153,Categories!$I:$J,2,FALSE),"")</f>
        <v/>
      </c>
      <c r="I153" s="4" t="str">
        <f>IFERROR(VLOOKUP($F153,Categories!$B:$E,4,FALSE),"")</f>
        <v/>
      </c>
      <c r="J153" s="8"/>
      <c r="K153" s="4"/>
      <c r="L153" s="4"/>
      <c r="M153" s="9"/>
      <c r="N153" s="9"/>
      <c r="O153" s="9"/>
    </row>
    <row r="154" spans="2:15" x14ac:dyDescent="0.25">
      <c r="B154" s="4"/>
      <c r="C154" s="4"/>
      <c r="D154" s="4"/>
      <c r="E154" s="4"/>
      <c r="F154" s="4"/>
      <c r="G154" s="4" t="str">
        <f>IFERROR(VLOOKUP($F154,Categories!$B:$E,2,FALSE),"")</f>
        <v/>
      </c>
      <c r="H154" s="4" t="str">
        <f>IFERROR(VLOOKUP(G154,Categories!$I:$J,2,FALSE),"")</f>
        <v/>
      </c>
      <c r="I154" s="4" t="str">
        <f>IFERROR(VLOOKUP($F154,Categories!$B:$E,4,FALSE),"")</f>
        <v/>
      </c>
      <c r="J154" s="8"/>
      <c r="K154" s="4"/>
      <c r="L154" s="4"/>
      <c r="M154" s="9"/>
      <c r="N154" s="9"/>
      <c r="O154" s="9"/>
    </row>
    <row r="155" spans="2:15" x14ac:dyDescent="0.25">
      <c r="B155" s="4"/>
      <c r="C155" s="4"/>
      <c r="D155" s="4"/>
      <c r="E155" s="4"/>
      <c r="F155" s="4"/>
      <c r="G155" s="4" t="str">
        <f>IFERROR(VLOOKUP($F155,Categories!$B:$E,2,FALSE),"")</f>
        <v/>
      </c>
      <c r="H155" s="4" t="str">
        <f>IFERROR(VLOOKUP(G155,Categories!$I:$J,2,FALSE),"")</f>
        <v/>
      </c>
      <c r="I155" s="4" t="str">
        <f>IFERROR(VLOOKUP($F155,Categories!$B:$E,4,FALSE),"")</f>
        <v/>
      </c>
      <c r="J155" s="8"/>
      <c r="K155" s="4"/>
      <c r="L155" s="4"/>
      <c r="M155" s="9"/>
      <c r="N155" s="9"/>
      <c r="O155" s="9"/>
    </row>
    <row r="156" spans="2:15" x14ac:dyDescent="0.25">
      <c r="B156" s="4"/>
      <c r="C156" s="4"/>
      <c r="D156" s="4"/>
      <c r="E156" s="4"/>
      <c r="F156" s="4"/>
      <c r="G156" s="4" t="str">
        <f>IFERROR(VLOOKUP($F156,Categories!$B:$E,2,FALSE),"")</f>
        <v/>
      </c>
      <c r="H156" s="4" t="str">
        <f>IFERROR(VLOOKUP(G156,Categories!$I:$J,2,FALSE),"")</f>
        <v/>
      </c>
      <c r="I156" s="4" t="str">
        <f>IFERROR(VLOOKUP($F156,Categories!$B:$E,4,FALSE),"")</f>
        <v/>
      </c>
      <c r="J156" s="8"/>
      <c r="K156" s="4"/>
      <c r="L156" s="4"/>
      <c r="M156" s="9"/>
      <c r="N156" s="9"/>
      <c r="O156" s="9"/>
    </row>
    <row r="157" spans="2:15" x14ac:dyDescent="0.25">
      <c r="B157" s="4"/>
      <c r="C157" s="4"/>
      <c r="D157" s="4"/>
      <c r="E157" s="4"/>
      <c r="F157" s="4"/>
      <c r="G157" s="4" t="str">
        <f>IFERROR(VLOOKUP($F157,Categories!$B:$E,2,FALSE),"")</f>
        <v/>
      </c>
      <c r="H157" s="4" t="str">
        <f>IFERROR(VLOOKUP(G157,Categories!$I:$J,2,FALSE),"")</f>
        <v/>
      </c>
      <c r="I157" s="4" t="str">
        <f>IFERROR(VLOOKUP($F157,Categories!$B:$E,4,FALSE),"")</f>
        <v/>
      </c>
      <c r="J157" s="8"/>
      <c r="K157" s="4"/>
      <c r="L157" s="4"/>
      <c r="M157" s="9"/>
      <c r="N157" s="9"/>
      <c r="O157" s="9"/>
    </row>
    <row r="158" spans="2:15" x14ac:dyDescent="0.25">
      <c r="B158" s="4"/>
      <c r="C158" s="4"/>
      <c r="D158" s="4"/>
      <c r="E158" s="4"/>
      <c r="F158" s="4"/>
      <c r="G158" s="4" t="str">
        <f>IFERROR(VLOOKUP($F158,Categories!$B:$E,2,FALSE),"")</f>
        <v/>
      </c>
      <c r="H158" s="4" t="str">
        <f>IFERROR(VLOOKUP(G158,Categories!$I:$J,2,FALSE),"")</f>
        <v/>
      </c>
      <c r="I158" s="4" t="str">
        <f>IFERROR(VLOOKUP($F158,Categories!$B:$E,4,FALSE),"")</f>
        <v/>
      </c>
      <c r="J158" s="8"/>
      <c r="K158" s="4"/>
      <c r="L158" s="4"/>
      <c r="M158" s="9"/>
      <c r="N158" s="9"/>
      <c r="O158" s="9"/>
    </row>
    <row r="159" spans="2:15" x14ac:dyDescent="0.25">
      <c r="B159" s="4"/>
      <c r="C159" s="4"/>
      <c r="D159" s="4"/>
      <c r="E159" s="4"/>
      <c r="F159" s="4"/>
      <c r="G159" s="4" t="str">
        <f>IFERROR(VLOOKUP($F159,Categories!$B:$E,2,FALSE),"")</f>
        <v/>
      </c>
      <c r="H159" s="4" t="str">
        <f>IFERROR(VLOOKUP(G159,Categories!$I:$J,2,FALSE),"")</f>
        <v/>
      </c>
      <c r="I159" s="4" t="str">
        <f>IFERROR(VLOOKUP($F159,Categories!$B:$E,4,FALSE),"")</f>
        <v/>
      </c>
      <c r="J159" s="8"/>
      <c r="K159" s="4"/>
      <c r="L159" s="4"/>
      <c r="M159" s="9"/>
      <c r="N159" s="9"/>
      <c r="O159" s="9"/>
    </row>
    <row r="160" spans="2:15" x14ac:dyDescent="0.25">
      <c r="B160" s="4"/>
      <c r="C160" s="4"/>
      <c r="D160" s="4"/>
      <c r="E160" s="4"/>
      <c r="F160" s="4"/>
      <c r="G160" s="4" t="str">
        <f>IFERROR(VLOOKUP($F160,Categories!$B:$E,2,FALSE),"")</f>
        <v/>
      </c>
      <c r="H160" s="4" t="str">
        <f>IFERROR(VLOOKUP(G160,Categories!$I:$J,2,FALSE),"")</f>
        <v/>
      </c>
      <c r="I160" s="4" t="str">
        <f>IFERROR(VLOOKUP($F160,Categories!$B:$E,4,FALSE),"")</f>
        <v/>
      </c>
      <c r="J160" s="8"/>
      <c r="K160" s="4"/>
      <c r="L160" s="4"/>
      <c r="M160" s="9"/>
      <c r="N160" s="9"/>
      <c r="O160" s="9"/>
    </row>
    <row r="161" spans="2:15" x14ac:dyDescent="0.25">
      <c r="B161" s="4"/>
      <c r="C161" s="4"/>
      <c r="D161" s="4"/>
      <c r="E161" s="4"/>
      <c r="F161" s="4"/>
      <c r="G161" s="4" t="str">
        <f>IFERROR(VLOOKUP($F161,Categories!$B:$E,2,FALSE),"")</f>
        <v/>
      </c>
      <c r="H161" s="4" t="str">
        <f>IFERROR(VLOOKUP(G161,Categories!$I:$J,2,FALSE),"")</f>
        <v/>
      </c>
      <c r="I161" s="4" t="str">
        <f>IFERROR(VLOOKUP($F161,Categories!$B:$E,4,FALSE),"")</f>
        <v/>
      </c>
      <c r="J161" s="8"/>
      <c r="K161" s="4"/>
      <c r="L161" s="4"/>
      <c r="M161" s="9"/>
      <c r="N161" s="9"/>
      <c r="O161" s="9"/>
    </row>
    <row r="162" spans="2:15" x14ac:dyDescent="0.25">
      <c r="B162" s="4"/>
      <c r="C162" s="4"/>
      <c r="D162" s="4"/>
      <c r="E162" s="4"/>
      <c r="F162" s="4"/>
      <c r="G162" s="4" t="str">
        <f>IFERROR(VLOOKUP($F162,Categories!$B:$E,2,FALSE),"")</f>
        <v/>
      </c>
      <c r="H162" s="4" t="str">
        <f>IFERROR(VLOOKUP(G162,Categories!$I:$J,2,FALSE),"")</f>
        <v/>
      </c>
      <c r="I162" s="4" t="str">
        <f>IFERROR(VLOOKUP($F162,Categories!$B:$E,4,FALSE),"")</f>
        <v/>
      </c>
      <c r="J162" s="8"/>
      <c r="K162" s="4"/>
      <c r="L162" s="4"/>
      <c r="M162" s="9"/>
      <c r="N162" s="9"/>
      <c r="O162" s="9"/>
    </row>
    <row r="163" spans="2:15" x14ac:dyDescent="0.25">
      <c r="B163" s="4"/>
      <c r="C163" s="4"/>
      <c r="D163" s="4"/>
      <c r="E163" s="4"/>
      <c r="F163" s="4"/>
      <c r="G163" s="4" t="str">
        <f>IFERROR(VLOOKUP($F163,Categories!$B:$E,2,FALSE),"")</f>
        <v/>
      </c>
      <c r="H163" s="4" t="str">
        <f>IFERROR(VLOOKUP(G163,Categories!$I:$J,2,FALSE),"")</f>
        <v/>
      </c>
      <c r="I163" s="4" t="str">
        <f>IFERROR(VLOOKUP($F163,Categories!$B:$E,4,FALSE),"")</f>
        <v/>
      </c>
      <c r="J163" s="8"/>
      <c r="K163" s="4"/>
      <c r="L163" s="4"/>
      <c r="M163" s="9"/>
      <c r="N163" s="9"/>
      <c r="O163" s="9"/>
    </row>
    <row r="164" spans="2:15" x14ac:dyDescent="0.25">
      <c r="B164" s="4"/>
      <c r="C164" s="4"/>
      <c r="D164" s="4"/>
      <c r="E164" s="4"/>
      <c r="F164" s="4"/>
      <c r="G164" s="4" t="str">
        <f>IFERROR(VLOOKUP($F164,Categories!$B:$E,2,FALSE),"")</f>
        <v/>
      </c>
      <c r="H164" s="4" t="str">
        <f>IFERROR(VLOOKUP(G164,Categories!$I:$J,2,FALSE),"")</f>
        <v/>
      </c>
      <c r="I164" s="4" t="str">
        <f>IFERROR(VLOOKUP($F164,Categories!$B:$E,4,FALSE),"")</f>
        <v/>
      </c>
      <c r="J164" s="8"/>
      <c r="K164" s="4"/>
      <c r="L164" s="4"/>
      <c r="M164" s="9"/>
      <c r="N164" s="9"/>
      <c r="O164" s="9"/>
    </row>
    <row r="165" spans="2:15" x14ac:dyDescent="0.25">
      <c r="B165" s="4"/>
      <c r="C165" s="4"/>
      <c r="D165" s="4"/>
      <c r="E165" s="4"/>
      <c r="F165" s="4"/>
      <c r="G165" s="4" t="str">
        <f>IFERROR(VLOOKUP($F165,Categories!$B:$E,2,FALSE),"")</f>
        <v/>
      </c>
      <c r="H165" s="4" t="str">
        <f>IFERROR(VLOOKUP(G165,Categories!$I:$J,2,FALSE),"")</f>
        <v/>
      </c>
      <c r="I165" s="4" t="str">
        <f>IFERROR(VLOOKUP($F165,Categories!$B:$E,4,FALSE),"")</f>
        <v/>
      </c>
      <c r="J165" s="8"/>
      <c r="K165" s="4"/>
      <c r="L165" s="4"/>
      <c r="M165" s="9"/>
      <c r="N165" s="9"/>
      <c r="O165" s="9"/>
    </row>
    <row r="166" spans="2:15" x14ac:dyDescent="0.25">
      <c r="B166" s="4"/>
      <c r="C166" s="4"/>
      <c r="D166" s="4"/>
      <c r="E166" s="4"/>
      <c r="F166" s="4"/>
      <c r="G166" s="4" t="str">
        <f>IFERROR(VLOOKUP($F166,Categories!$B:$E,2,FALSE),"")</f>
        <v/>
      </c>
      <c r="H166" s="4" t="str">
        <f>IFERROR(VLOOKUP(G166,Categories!$I:$J,2,FALSE),"")</f>
        <v/>
      </c>
      <c r="I166" s="4" t="str">
        <f>IFERROR(VLOOKUP($F166,Categories!$B:$E,4,FALSE),"")</f>
        <v/>
      </c>
      <c r="J166" s="8"/>
      <c r="K166" s="4"/>
      <c r="L166" s="4"/>
      <c r="M166" s="9"/>
      <c r="N166" s="9"/>
      <c r="O166" s="9"/>
    </row>
    <row r="167" spans="2:15" x14ac:dyDescent="0.25">
      <c r="B167" s="4"/>
      <c r="C167" s="4"/>
      <c r="D167" s="4"/>
      <c r="E167" s="4"/>
      <c r="F167" s="4"/>
      <c r="G167" s="4" t="str">
        <f>IFERROR(VLOOKUP($F167,Categories!$B:$E,2,FALSE),"")</f>
        <v/>
      </c>
      <c r="H167" s="4" t="str">
        <f>IFERROR(VLOOKUP(G167,Categories!$I:$J,2,FALSE),"")</f>
        <v/>
      </c>
      <c r="I167" s="4" t="str">
        <f>IFERROR(VLOOKUP($F167,Categories!$B:$E,4,FALSE),"")</f>
        <v/>
      </c>
      <c r="J167" s="8"/>
      <c r="K167" s="4"/>
      <c r="L167" s="4"/>
      <c r="M167" s="9"/>
      <c r="N167" s="9"/>
      <c r="O167" s="9"/>
    </row>
    <row r="168" spans="2:15" x14ac:dyDescent="0.25">
      <c r="B168" s="4"/>
      <c r="C168" s="4"/>
      <c r="D168" s="4"/>
      <c r="E168" s="4"/>
      <c r="F168" s="4"/>
      <c r="G168" s="4" t="str">
        <f>IFERROR(VLOOKUP($F168,Categories!$B:$E,2,FALSE),"")</f>
        <v/>
      </c>
      <c r="H168" s="4" t="str">
        <f>IFERROR(VLOOKUP(G168,Categories!$I:$J,2,FALSE),"")</f>
        <v/>
      </c>
      <c r="I168" s="4" t="str">
        <f>IFERROR(VLOOKUP($F168,Categories!$B:$E,4,FALSE),"")</f>
        <v/>
      </c>
      <c r="J168" s="8"/>
      <c r="K168" s="4"/>
      <c r="L168" s="4"/>
      <c r="M168" s="9"/>
      <c r="N168" s="9"/>
      <c r="O168" s="9"/>
    </row>
    <row r="169" spans="2:15" x14ac:dyDescent="0.25">
      <c r="B169" s="4"/>
      <c r="C169" s="4"/>
      <c r="D169" s="4"/>
      <c r="E169" s="4"/>
      <c r="F169" s="4"/>
      <c r="G169" s="4" t="str">
        <f>IFERROR(VLOOKUP($F169,Categories!$B:$E,2,FALSE),"")</f>
        <v/>
      </c>
      <c r="H169" s="4" t="str">
        <f>IFERROR(VLOOKUP(G169,Categories!$I:$J,2,FALSE),"")</f>
        <v/>
      </c>
      <c r="I169" s="4" t="str">
        <f>IFERROR(VLOOKUP($F169,Categories!$B:$E,4,FALSE),"")</f>
        <v/>
      </c>
      <c r="J169" s="8"/>
      <c r="K169" s="4"/>
      <c r="L169" s="4"/>
      <c r="M169" s="9"/>
      <c r="N169" s="9"/>
      <c r="O169" s="9"/>
    </row>
    <row r="170" spans="2:15" x14ac:dyDescent="0.25">
      <c r="B170" s="4"/>
      <c r="C170" s="4"/>
      <c r="D170" s="4"/>
      <c r="E170" s="4"/>
      <c r="F170" s="4"/>
      <c r="G170" s="4" t="str">
        <f>IFERROR(VLOOKUP($F170,Categories!$B:$E,2,FALSE),"")</f>
        <v/>
      </c>
      <c r="H170" s="4" t="str">
        <f>IFERROR(VLOOKUP(G170,Categories!$I:$J,2,FALSE),"")</f>
        <v/>
      </c>
      <c r="I170" s="4" t="str">
        <f>IFERROR(VLOOKUP($F170,Categories!$B:$E,4,FALSE),"")</f>
        <v/>
      </c>
      <c r="J170" s="8"/>
      <c r="K170" s="4"/>
      <c r="L170" s="4"/>
      <c r="M170" s="9"/>
      <c r="N170" s="9"/>
      <c r="O170" s="9"/>
    </row>
    <row r="171" spans="2:15" x14ac:dyDescent="0.25">
      <c r="B171" s="4"/>
      <c r="C171" s="4"/>
      <c r="D171" s="4"/>
      <c r="E171" s="4"/>
      <c r="F171" s="4"/>
      <c r="G171" s="4" t="str">
        <f>IFERROR(VLOOKUP($F171,Categories!$B:$E,2,FALSE),"")</f>
        <v/>
      </c>
      <c r="H171" s="4" t="str">
        <f>IFERROR(VLOOKUP(G171,Categories!$I:$J,2,FALSE),"")</f>
        <v/>
      </c>
      <c r="I171" s="4" t="str">
        <f>IFERROR(VLOOKUP($F171,Categories!$B:$E,4,FALSE),"")</f>
        <v/>
      </c>
      <c r="J171" s="8"/>
      <c r="K171" s="4"/>
      <c r="L171" s="4"/>
      <c r="M171" s="9"/>
      <c r="N171" s="9"/>
      <c r="O171" s="9"/>
    </row>
    <row r="172" spans="2:15" x14ac:dyDescent="0.25">
      <c r="B172" s="4"/>
      <c r="C172" s="4"/>
      <c r="D172" s="4"/>
      <c r="E172" s="4"/>
      <c r="F172" s="4"/>
      <c r="G172" s="4" t="str">
        <f>IFERROR(VLOOKUP($F172,Categories!$B:$E,2,FALSE),"")</f>
        <v/>
      </c>
      <c r="H172" s="4" t="str">
        <f>IFERROR(VLOOKUP(G172,Categories!$I:$J,2,FALSE),"")</f>
        <v/>
      </c>
      <c r="I172" s="4" t="str">
        <f>IFERROR(VLOOKUP($F172,Categories!$B:$E,4,FALSE),"")</f>
        <v/>
      </c>
      <c r="J172" s="8"/>
      <c r="K172" s="4"/>
      <c r="L172" s="4"/>
      <c r="M172" s="9"/>
      <c r="N172" s="9"/>
      <c r="O172" s="9"/>
    </row>
    <row r="173" spans="2:15" x14ac:dyDescent="0.25">
      <c r="B173" s="4"/>
      <c r="C173" s="4"/>
      <c r="D173" s="4"/>
      <c r="E173" s="4"/>
      <c r="F173" s="4"/>
      <c r="G173" s="4" t="str">
        <f>IFERROR(VLOOKUP($F173,Categories!$B:$E,2,FALSE),"")</f>
        <v/>
      </c>
      <c r="H173" s="4" t="str">
        <f>IFERROR(VLOOKUP(G173,Categories!$I:$J,2,FALSE),"")</f>
        <v/>
      </c>
      <c r="I173" s="4" t="str">
        <f>IFERROR(VLOOKUP($F173,Categories!$B:$E,4,FALSE),"")</f>
        <v/>
      </c>
      <c r="J173" s="8"/>
      <c r="K173" s="4"/>
      <c r="L173" s="4"/>
      <c r="M173" s="9"/>
      <c r="N173" s="9"/>
      <c r="O173" s="9"/>
    </row>
    <row r="174" spans="2:15" x14ac:dyDescent="0.25">
      <c r="B174" s="4"/>
      <c r="C174" s="4"/>
      <c r="D174" s="4"/>
      <c r="E174" s="4"/>
      <c r="F174" s="4"/>
      <c r="G174" s="4" t="str">
        <f>IFERROR(VLOOKUP($F174,Categories!$B:$E,2,FALSE),"")</f>
        <v/>
      </c>
      <c r="H174" s="4" t="str">
        <f>IFERROR(VLOOKUP(G174,Categories!$I:$J,2,FALSE),"")</f>
        <v/>
      </c>
      <c r="I174" s="4" t="str">
        <f>IFERROR(VLOOKUP($F174,Categories!$B:$E,4,FALSE),"")</f>
        <v/>
      </c>
      <c r="J174" s="8"/>
      <c r="K174" s="4"/>
      <c r="L174" s="4"/>
      <c r="M174" s="9"/>
      <c r="N174" s="9"/>
      <c r="O174" s="9"/>
    </row>
    <row r="175" spans="2:15" x14ac:dyDescent="0.25">
      <c r="B175" s="4"/>
      <c r="C175" s="4"/>
      <c r="D175" s="4"/>
      <c r="E175" s="4"/>
      <c r="F175" s="4"/>
      <c r="G175" s="4" t="str">
        <f>IFERROR(VLOOKUP($F175,Categories!$B:$E,2,FALSE),"")</f>
        <v/>
      </c>
      <c r="H175" s="4" t="str">
        <f>IFERROR(VLOOKUP(G175,Categories!$I:$J,2,FALSE),"")</f>
        <v/>
      </c>
      <c r="I175" s="4" t="str">
        <f>IFERROR(VLOOKUP($F175,Categories!$B:$E,4,FALSE),"")</f>
        <v/>
      </c>
      <c r="J175" s="8"/>
      <c r="K175" s="4"/>
      <c r="L175" s="4"/>
      <c r="M175" s="9"/>
      <c r="N175" s="9"/>
      <c r="O175" s="9"/>
    </row>
    <row r="176" spans="2:15" x14ac:dyDescent="0.25">
      <c r="B176" s="4"/>
      <c r="C176" s="4"/>
      <c r="D176" s="4"/>
      <c r="E176" s="4"/>
      <c r="F176" s="4"/>
      <c r="G176" s="4" t="str">
        <f>IFERROR(VLOOKUP($F176,Categories!$B:$E,2,FALSE),"")</f>
        <v/>
      </c>
      <c r="H176" s="4" t="str">
        <f>IFERROR(VLOOKUP(G176,Categories!$I:$J,2,FALSE),"")</f>
        <v/>
      </c>
      <c r="I176" s="4" t="str">
        <f>IFERROR(VLOOKUP($F176,Categories!$B:$E,4,FALSE),"")</f>
        <v/>
      </c>
      <c r="J176" s="8"/>
      <c r="K176" s="4"/>
      <c r="L176" s="4"/>
      <c r="M176" s="9"/>
      <c r="N176" s="9"/>
      <c r="O176" s="9"/>
    </row>
    <row r="177" spans="2:15" x14ac:dyDescent="0.25">
      <c r="B177" s="4"/>
      <c r="C177" s="4"/>
      <c r="D177" s="4"/>
      <c r="E177" s="4"/>
      <c r="F177" s="4"/>
      <c r="G177" s="4" t="str">
        <f>IFERROR(VLOOKUP($F177,Categories!$B:$E,2,FALSE),"")</f>
        <v/>
      </c>
      <c r="H177" s="4" t="str">
        <f>IFERROR(VLOOKUP(G177,Categories!$I:$J,2,FALSE),"")</f>
        <v/>
      </c>
      <c r="I177" s="4" t="str">
        <f>IFERROR(VLOOKUP($F177,Categories!$B:$E,4,FALSE),"")</f>
        <v/>
      </c>
      <c r="J177" s="8"/>
      <c r="K177" s="4"/>
      <c r="L177" s="4"/>
      <c r="M177" s="9"/>
      <c r="N177" s="9"/>
      <c r="O177" s="9"/>
    </row>
    <row r="178" spans="2:15" x14ac:dyDescent="0.25">
      <c r="B178" s="4"/>
      <c r="C178" s="4"/>
      <c r="D178" s="4"/>
      <c r="E178" s="4"/>
      <c r="F178" s="4"/>
      <c r="G178" s="4" t="str">
        <f>IFERROR(VLOOKUP($F178,Categories!$B:$E,2,FALSE),"")</f>
        <v/>
      </c>
      <c r="H178" s="4" t="str">
        <f>IFERROR(VLOOKUP(G178,Categories!$I:$J,2,FALSE),"")</f>
        <v/>
      </c>
      <c r="I178" s="4" t="str">
        <f>IFERROR(VLOOKUP($F178,Categories!$B:$E,4,FALSE),"")</f>
        <v/>
      </c>
      <c r="J178" s="8"/>
      <c r="K178" s="4"/>
      <c r="L178" s="4"/>
      <c r="M178" s="9"/>
      <c r="N178" s="9"/>
      <c r="O178" s="9"/>
    </row>
    <row r="179" spans="2:15" x14ac:dyDescent="0.25">
      <c r="B179" s="4"/>
      <c r="C179" s="4"/>
      <c r="D179" s="4"/>
      <c r="E179" s="4"/>
      <c r="F179" s="4"/>
      <c r="G179" s="4" t="str">
        <f>IFERROR(VLOOKUP($F179,Categories!$B:$E,2,FALSE),"")</f>
        <v/>
      </c>
      <c r="H179" s="4" t="str">
        <f>IFERROR(VLOOKUP(G179,Categories!$I:$J,2,FALSE),"")</f>
        <v/>
      </c>
      <c r="I179" s="4" t="str">
        <f>IFERROR(VLOOKUP($F179,Categories!$B:$E,4,FALSE),"")</f>
        <v/>
      </c>
      <c r="J179" s="8"/>
      <c r="K179" s="4"/>
      <c r="L179" s="4"/>
      <c r="M179" s="9"/>
      <c r="N179" s="9"/>
      <c r="O179" s="9"/>
    </row>
    <row r="180" spans="2:15" x14ac:dyDescent="0.25">
      <c r="B180" s="4"/>
      <c r="C180" s="4"/>
      <c r="D180" s="4"/>
      <c r="E180" s="4"/>
      <c r="F180" s="4"/>
      <c r="G180" s="4" t="str">
        <f>IFERROR(VLOOKUP($F180,Categories!$B:$E,2,FALSE),"")</f>
        <v/>
      </c>
      <c r="H180" s="4" t="str">
        <f>IFERROR(VLOOKUP(G180,Categories!$I:$J,2,FALSE),"")</f>
        <v/>
      </c>
      <c r="I180" s="4" t="str">
        <f>IFERROR(VLOOKUP($F180,Categories!$B:$E,4,FALSE),"")</f>
        <v/>
      </c>
      <c r="J180" s="8"/>
      <c r="K180" s="4"/>
      <c r="L180" s="4"/>
      <c r="M180" s="9"/>
      <c r="N180" s="9"/>
      <c r="O180" s="9"/>
    </row>
    <row r="181" spans="2:15" x14ac:dyDescent="0.25">
      <c r="B181" s="4"/>
      <c r="C181" s="4"/>
      <c r="D181" s="4"/>
      <c r="E181" s="4"/>
      <c r="F181" s="4"/>
      <c r="G181" s="4" t="str">
        <f>IFERROR(VLOOKUP($F181,Categories!$B:$E,2,FALSE),"")</f>
        <v/>
      </c>
      <c r="H181" s="4" t="str">
        <f>IFERROR(VLOOKUP(G181,Categories!$I:$J,2,FALSE),"")</f>
        <v/>
      </c>
      <c r="I181" s="4" t="str">
        <f>IFERROR(VLOOKUP($F181,Categories!$B:$E,4,FALSE),"")</f>
        <v/>
      </c>
      <c r="J181" s="8"/>
      <c r="K181" s="4"/>
      <c r="L181" s="4"/>
      <c r="M181" s="9"/>
      <c r="N181" s="9"/>
      <c r="O181" s="9"/>
    </row>
    <row r="182" spans="2:15" x14ac:dyDescent="0.25">
      <c r="B182" s="4"/>
      <c r="C182" s="4"/>
      <c r="D182" s="4"/>
      <c r="E182" s="4"/>
      <c r="F182" s="4"/>
      <c r="G182" s="4" t="str">
        <f>IFERROR(VLOOKUP($F182,Categories!$B:$E,2,FALSE),"")</f>
        <v/>
      </c>
      <c r="H182" s="4" t="str">
        <f>IFERROR(VLOOKUP(G182,Categories!$I:$J,2,FALSE),"")</f>
        <v/>
      </c>
      <c r="I182" s="4" t="str">
        <f>IFERROR(VLOOKUP($F182,Categories!$B:$E,4,FALSE),"")</f>
        <v/>
      </c>
      <c r="J182" s="8"/>
      <c r="K182" s="4"/>
      <c r="L182" s="4"/>
      <c r="M182" s="9"/>
      <c r="N182" s="9"/>
      <c r="O182" s="9"/>
    </row>
    <row r="183" spans="2:15" x14ac:dyDescent="0.25">
      <c r="B183" s="4"/>
      <c r="C183" s="4"/>
      <c r="D183" s="4"/>
      <c r="E183" s="4"/>
      <c r="F183" s="4"/>
      <c r="G183" s="4" t="str">
        <f>IFERROR(VLOOKUP($F183,Categories!$B:$E,2,FALSE),"")</f>
        <v/>
      </c>
      <c r="H183" s="4" t="str">
        <f>IFERROR(VLOOKUP(G183,Categories!$I:$J,2,FALSE),"")</f>
        <v/>
      </c>
      <c r="I183" s="4" t="str">
        <f>IFERROR(VLOOKUP($F183,Categories!$B:$E,4,FALSE),"")</f>
        <v/>
      </c>
      <c r="J183" s="8"/>
      <c r="K183" s="4"/>
      <c r="L183" s="4"/>
      <c r="M183" s="9"/>
      <c r="N183" s="9"/>
      <c r="O183" s="9"/>
    </row>
    <row r="184" spans="2:15" x14ac:dyDescent="0.25">
      <c r="B184" s="4"/>
      <c r="C184" s="4"/>
      <c r="D184" s="4"/>
      <c r="E184" s="4"/>
      <c r="F184" s="4"/>
      <c r="G184" s="4" t="str">
        <f>IFERROR(VLOOKUP($F184,Categories!$B:$E,2,FALSE),"")</f>
        <v/>
      </c>
      <c r="H184" s="4" t="str">
        <f>IFERROR(VLOOKUP(G184,Categories!$I:$J,2,FALSE),"")</f>
        <v/>
      </c>
      <c r="I184" s="4" t="str">
        <f>IFERROR(VLOOKUP($F184,Categories!$B:$E,4,FALSE),"")</f>
        <v/>
      </c>
      <c r="J184" s="8"/>
      <c r="K184" s="4"/>
      <c r="L184" s="4"/>
      <c r="M184" s="9"/>
      <c r="N184" s="9"/>
      <c r="O184" s="9"/>
    </row>
    <row r="185" spans="2:15" x14ac:dyDescent="0.25">
      <c r="B185" s="4"/>
      <c r="C185" s="4"/>
      <c r="D185" s="4"/>
      <c r="E185" s="4"/>
      <c r="F185" s="4"/>
      <c r="G185" s="4" t="str">
        <f>IFERROR(VLOOKUP($F185,Categories!$B:$E,2,FALSE),"")</f>
        <v/>
      </c>
      <c r="H185" s="4" t="str">
        <f>IFERROR(VLOOKUP(G185,Categories!$I:$J,2,FALSE),"")</f>
        <v/>
      </c>
      <c r="I185" s="4" t="str">
        <f>IFERROR(VLOOKUP($F185,Categories!$B:$E,4,FALSE),"")</f>
        <v/>
      </c>
      <c r="J185" s="8"/>
      <c r="K185" s="4"/>
      <c r="L185" s="4"/>
      <c r="M185" s="9"/>
      <c r="N185" s="9"/>
      <c r="O185" s="9"/>
    </row>
    <row r="186" spans="2:15" x14ac:dyDescent="0.25">
      <c r="B186" s="4"/>
      <c r="C186" s="4"/>
      <c r="D186" s="4"/>
      <c r="E186" s="4"/>
      <c r="F186" s="4"/>
      <c r="G186" s="4" t="str">
        <f>IFERROR(VLOOKUP($F186,Categories!$B:$E,2,FALSE),"")</f>
        <v/>
      </c>
      <c r="H186" s="4" t="str">
        <f>IFERROR(VLOOKUP(G186,Categories!$I:$J,2,FALSE),"")</f>
        <v/>
      </c>
      <c r="I186" s="4" t="str">
        <f>IFERROR(VLOOKUP($F186,Categories!$B:$E,4,FALSE),"")</f>
        <v/>
      </c>
      <c r="J186" s="8"/>
      <c r="K186" s="4"/>
      <c r="L186" s="4"/>
      <c r="M186" s="9"/>
      <c r="N186" s="9"/>
      <c r="O186" s="9"/>
    </row>
    <row r="187" spans="2:15" x14ac:dyDescent="0.25">
      <c r="B187" s="4"/>
      <c r="C187" s="4"/>
      <c r="D187" s="4"/>
      <c r="E187" s="4"/>
      <c r="F187" s="4"/>
      <c r="G187" s="4" t="str">
        <f>IFERROR(VLOOKUP($F187,Categories!$B:$E,2,FALSE),"")</f>
        <v/>
      </c>
      <c r="H187" s="4" t="str">
        <f>IFERROR(VLOOKUP(G187,Categories!$I:$J,2,FALSE),"")</f>
        <v/>
      </c>
      <c r="I187" s="4" t="str">
        <f>IFERROR(VLOOKUP($F187,Categories!$B:$E,4,FALSE),"")</f>
        <v/>
      </c>
      <c r="J187" s="8"/>
      <c r="K187" s="4"/>
      <c r="L187" s="4"/>
      <c r="M187" s="9"/>
      <c r="N187" s="9"/>
      <c r="O187" s="9"/>
    </row>
    <row r="188" spans="2:15" x14ac:dyDescent="0.25">
      <c r="B188" s="4"/>
      <c r="C188" s="4"/>
      <c r="D188" s="4"/>
      <c r="E188" s="4"/>
      <c r="F188" s="4"/>
      <c r="G188" s="4" t="str">
        <f>IFERROR(VLOOKUP($F188,Categories!$B:$E,2,FALSE),"")</f>
        <v/>
      </c>
      <c r="H188" s="4" t="str">
        <f>IFERROR(VLOOKUP(G188,Categories!$I:$J,2,FALSE),"")</f>
        <v/>
      </c>
      <c r="I188" s="4" t="str">
        <f>IFERROR(VLOOKUP($F188,Categories!$B:$E,4,FALSE),"")</f>
        <v/>
      </c>
      <c r="J188" s="8"/>
      <c r="K188" s="4"/>
      <c r="L188" s="4"/>
      <c r="M188" s="9"/>
      <c r="N188" s="9"/>
      <c r="O188" s="9"/>
    </row>
    <row r="189" spans="2:15" x14ac:dyDescent="0.25">
      <c r="B189" s="4"/>
      <c r="C189" s="4"/>
      <c r="D189" s="4"/>
      <c r="E189" s="4"/>
      <c r="F189" s="4"/>
      <c r="G189" s="4" t="str">
        <f>IFERROR(VLOOKUP($F189,Categories!$B:$E,2,FALSE),"")</f>
        <v/>
      </c>
      <c r="H189" s="4" t="str">
        <f>IFERROR(VLOOKUP(G189,Categories!$I:$J,2,FALSE),"")</f>
        <v/>
      </c>
      <c r="I189" s="4" t="str">
        <f>IFERROR(VLOOKUP($F189,Categories!$B:$E,4,FALSE),"")</f>
        <v/>
      </c>
      <c r="J189" s="8"/>
      <c r="K189" s="4"/>
      <c r="L189" s="4"/>
      <c r="M189" s="9"/>
      <c r="N189" s="9"/>
      <c r="O189" s="9"/>
    </row>
    <row r="190" spans="2:15" x14ac:dyDescent="0.25">
      <c r="B190" s="4"/>
      <c r="C190" s="4"/>
      <c r="D190" s="4"/>
      <c r="E190" s="4"/>
      <c r="F190" s="4"/>
      <c r="G190" s="4" t="str">
        <f>IFERROR(VLOOKUP($F190,Categories!$B:$E,2,FALSE),"")</f>
        <v/>
      </c>
      <c r="H190" s="4" t="str">
        <f>IFERROR(VLOOKUP(G190,Categories!$I:$J,2,FALSE),"")</f>
        <v/>
      </c>
      <c r="I190" s="4" t="str">
        <f>IFERROR(VLOOKUP($F190,Categories!$B:$E,4,FALSE),"")</f>
        <v/>
      </c>
      <c r="J190" s="8"/>
      <c r="K190" s="4"/>
      <c r="L190" s="4"/>
      <c r="M190" s="9"/>
      <c r="N190" s="9"/>
      <c r="O190" s="9"/>
    </row>
    <row r="191" spans="2:15" x14ac:dyDescent="0.25">
      <c r="B191" s="4"/>
      <c r="C191" s="4"/>
      <c r="D191" s="4"/>
      <c r="E191" s="4"/>
      <c r="F191" s="4"/>
      <c r="G191" s="4" t="str">
        <f>IFERROR(VLOOKUP($F191,Categories!$B:$E,2,FALSE),"")</f>
        <v/>
      </c>
      <c r="H191" s="4" t="str">
        <f>IFERROR(VLOOKUP(G191,Categories!$I:$J,2,FALSE),"")</f>
        <v/>
      </c>
      <c r="I191" s="4" t="str">
        <f>IFERROR(VLOOKUP($F191,Categories!$B:$E,4,FALSE),"")</f>
        <v/>
      </c>
      <c r="J191" s="8"/>
      <c r="K191" s="4"/>
      <c r="L191" s="4"/>
      <c r="M191" s="9"/>
      <c r="N191" s="9"/>
      <c r="O191" s="9"/>
    </row>
    <row r="192" spans="2:15" x14ac:dyDescent="0.25">
      <c r="B192" s="4"/>
      <c r="C192" s="4"/>
      <c r="D192" s="4"/>
      <c r="E192" s="4"/>
      <c r="F192" s="4"/>
      <c r="G192" s="4" t="str">
        <f>IFERROR(VLOOKUP($F192,Categories!$B:$E,2,FALSE),"")</f>
        <v/>
      </c>
      <c r="H192" s="4" t="str">
        <f>IFERROR(VLOOKUP(G192,Categories!$I:$J,2,FALSE),"")</f>
        <v/>
      </c>
      <c r="I192" s="4" t="str">
        <f>IFERROR(VLOOKUP($F192,Categories!$B:$E,4,FALSE),"")</f>
        <v/>
      </c>
      <c r="J192" s="8"/>
      <c r="K192" s="4"/>
      <c r="L192" s="4"/>
      <c r="M192" s="9"/>
      <c r="N192" s="9"/>
      <c r="O192" s="9"/>
    </row>
    <row r="193" spans="2:15" x14ac:dyDescent="0.25">
      <c r="B193" s="4"/>
      <c r="C193" s="4"/>
      <c r="D193" s="4"/>
      <c r="E193" s="4"/>
      <c r="F193" s="4"/>
      <c r="G193" s="4" t="str">
        <f>IFERROR(VLOOKUP($F193,Categories!$B:$E,2,FALSE),"")</f>
        <v/>
      </c>
      <c r="H193" s="4" t="str">
        <f>IFERROR(VLOOKUP(G193,Categories!$I:$J,2,FALSE),"")</f>
        <v/>
      </c>
      <c r="I193" s="4" t="str">
        <f>IFERROR(VLOOKUP($F193,Categories!$B:$E,4,FALSE),"")</f>
        <v/>
      </c>
      <c r="J193" s="8"/>
      <c r="K193" s="4"/>
      <c r="L193" s="4"/>
      <c r="M193" s="9"/>
      <c r="N193" s="9"/>
      <c r="O193" s="9"/>
    </row>
    <row r="194" spans="2:15" x14ac:dyDescent="0.25">
      <c r="B194" s="4"/>
      <c r="C194" s="4"/>
      <c r="D194" s="4"/>
      <c r="E194" s="4"/>
      <c r="F194" s="4"/>
      <c r="G194" s="4" t="str">
        <f>IFERROR(VLOOKUP($F194,Categories!$B:$E,2,FALSE),"")</f>
        <v/>
      </c>
      <c r="H194" s="4" t="str">
        <f>IFERROR(VLOOKUP(G194,Categories!$I:$J,2,FALSE),"")</f>
        <v/>
      </c>
      <c r="I194" s="4" t="str">
        <f>IFERROR(VLOOKUP($F194,Categories!$B:$E,4,FALSE),"")</f>
        <v/>
      </c>
      <c r="J194" s="8"/>
      <c r="K194" s="4"/>
      <c r="L194" s="4"/>
      <c r="M194" s="9"/>
      <c r="N194" s="9"/>
      <c r="O194" s="9"/>
    </row>
    <row r="195" spans="2:15" x14ac:dyDescent="0.25">
      <c r="B195" s="4"/>
      <c r="C195" s="4"/>
      <c r="D195" s="4"/>
      <c r="E195" s="4"/>
      <c r="F195" s="4"/>
      <c r="G195" s="4" t="str">
        <f>IFERROR(VLOOKUP($F195,Categories!$B:$E,2,FALSE),"")</f>
        <v/>
      </c>
      <c r="H195" s="4" t="str">
        <f>IFERROR(VLOOKUP(G195,Categories!$I:$J,2,FALSE),"")</f>
        <v/>
      </c>
      <c r="I195" s="4" t="str">
        <f>IFERROR(VLOOKUP($F195,Categories!$B:$E,4,FALSE),"")</f>
        <v/>
      </c>
      <c r="J195" s="8"/>
      <c r="K195" s="4"/>
      <c r="L195" s="4"/>
      <c r="M195" s="9"/>
      <c r="N195" s="9"/>
      <c r="O195" s="9"/>
    </row>
    <row r="196" spans="2:15" x14ac:dyDescent="0.25">
      <c r="B196" s="4"/>
      <c r="C196" s="4"/>
      <c r="D196" s="4"/>
      <c r="E196" s="4"/>
      <c r="F196" s="4"/>
      <c r="G196" s="4" t="str">
        <f>IFERROR(VLOOKUP($F196,Categories!$B:$E,2,FALSE),"")</f>
        <v/>
      </c>
      <c r="H196" s="4" t="str">
        <f>IFERROR(VLOOKUP(G196,Categories!$I:$J,2,FALSE),"")</f>
        <v/>
      </c>
      <c r="I196" s="4" t="str">
        <f>IFERROR(VLOOKUP($F196,Categories!$B:$E,4,FALSE),"")</f>
        <v/>
      </c>
      <c r="J196" s="8"/>
      <c r="K196" s="4"/>
      <c r="L196" s="4"/>
      <c r="M196" s="9"/>
      <c r="N196" s="9"/>
      <c r="O196" s="9"/>
    </row>
    <row r="197" spans="2:15" x14ac:dyDescent="0.25">
      <c r="B197" s="4"/>
      <c r="C197" s="4"/>
      <c r="D197" s="4"/>
      <c r="E197" s="4"/>
      <c r="F197" s="4"/>
      <c r="G197" s="4" t="str">
        <f>IFERROR(VLOOKUP($F197,Categories!$B:$E,2,FALSE),"")</f>
        <v/>
      </c>
      <c r="H197" s="4" t="str">
        <f>IFERROR(VLOOKUP(G197,Categories!$I:$J,2,FALSE),"")</f>
        <v/>
      </c>
      <c r="I197" s="4" t="str">
        <f>IFERROR(VLOOKUP($F197,Categories!$B:$E,4,FALSE),"")</f>
        <v/>
      </c>
      <c r="J197" s="8"/>
      <c r="K197" s="4"/>
      <c r="L197" s="4"/>
      <c r="M197" s="9"/>
      <c r="N197" s="9"/>
      <c r="O197" s="9"/>
    </row>
    <row r="198" spans="2:15" x14ac:dyDescent="0.25">
      <c r="B198" s="4"/>
      <c r="C198" s="4"/>
      <c r="D198" s="4"/>
      <c r="E198" s="4"/>
      <c r="F198" s="4"/>
      <c r="G198" s="4" t="str">
        <f>IFERROR(VLOOKUP($F198,Categories!$B:$E,2,FALSE),"")</f>
        <v/>
      </c>
      <c r="H198" s="4" t="str">
        <f>IFERROR(VLOOKUP(G198,Categories!$I:$J,2,FALSE),"")</f>
        <v/>
      </c>
      <c r="I198" s="4" t="str">
        <f>IFERROR(VLOOKUP($F198,Categories!$B:$E,4,FALSE),"")</f>
        <v/>
      </c>
      <c r="J198" s="8"/>
      <c r="K198" s="4"/>
      <c r="L198" s="4"/>
      <c r="M198" s="9"/>
      <c r="N198" s="9"/>
      <c r="O198" s="9"/>
    </row>
    <row r="199" spans="2:15" x14ac:dyDescent="0.25">
      <c r="B199" s="4"/>
      <c r="C199" s="4"/>
      <c r="D199" s="4"/>
      <c r="E199" s="4"/>
      <c r="F199" s="4"/>
      <c r="G199" s="4" t="str">
        <f>IFERROR(VLOOKUP($F199,Categories!$B:$E,2,FALSE),"")</f>
        <v/>
      </c>
      <c r="H199" s="4" t="str">
        <f>IFERROR(VLOOKUP(G199,Categories!$I:$J,2,FALSE),"")</f>
        <v/>
      </c>
      <c r="I199" s="4" t="str">
        <f>IFERROR(VLOOKUP($F199,Categories!$B:$E,4,FALSE),"")</f>
        <v/>
      </c>
      <c r="J199" s="8"/>
      <c r="K199" s="4"/>
      <c r="L199" s="4"/>
      <c r="M199" s="9"/>
      <c r="N199" s="9"/>
      <c r="O199" s="9"/>
    </row>
    <row r="200" spans="2:15" x14ac:dyDescent="0.25">
      <c r="B200" s="4"/>
      <c r="C200" s="4"/>
      <c r="D200" s="4"/>
      <c r="E200" s="4"/>
      <c r="F200" s="4"/>
      <c r="G200" s="4" t="str">
        <f>IFERROR(VLOOKUP($F200,Categories!$B:$E,2,FALSE),"")</f>
        <v/>
      </c>
      <c r="H200" s="4" t="str">
        <f>IFERROR(VLOOKUP(G200,Categories!$I:$J,2,FALSE),"")</f>
        <v/>
      </c>
      <c r="I200" s="4" t="str">
        <f>IFERROR(VLOOKUP($F200,Categories!$B:$E,4,FALSE),"")</f>
        <v/>
      </c>
      <c r="J200" s="8"/>
      <c r="K200" s="4"/>
      <c r="L200" s="4"/>
      <c r="M200" s="9"/>
      <c r="N200" s="9"/>
      <c r="O200" s="9"/>
    </row>
    <row r="201" spans="2:15" x14ac:dyDescent="0.25">
      <c r="B201" s="4"/>
      <c r="C201" s="4"/>
      <c r="D201" s="4"/>
      <c r="E201" s="4"/>
      <c r="F201" s="4"/>
      <c r="G201" s="4" t="str">
        <f>IFERROR(VLOOKUP($F201,Categories!$B:$E,2,FALSE),"")</f>
        <v/>
      </c>
      <c r="H201" s="4" t="str">
        <f>IFERROR(VLOOKUP(G201,Categories!$I:$J,2,FALSE),"")</f>
        <v/>
      </c>
      <c r="I201" s="4" t="str">
        <f>IFERROR(VLOOKUP($F201,Categories!$B:$E,4,FALSE),"")</f>
        <v/>
      </c>
      <c r="J201" s="8"/>
      <c r="K201" s="4"/>
      <c r="L201" s="4"/>
      <c r="M201" s="9"/>
      <c r="N201" s="9"/>
      <c r="O201" s="9"/>
    </row>
    <row r="202" spans="2:15" x14ac:dyDescent="0.25">
      <c r="B202" s="4"/>
      <c r="C202" s="4"/>
      <c r="D202" s="4"/>
      <c r="E202" s="4"/>
      <c r="F202" s="4"/>
      <c r="G202" s="4" t="str">
        <f>IFERROR(VLOOKUP($F202,Categories!$B:$E,2,FALSE),"")</f>
        <v/>
      </c>
      <c r="H202" s="4" t="str">
        <f>IFERROR(VLOOKUP(G202,Categories!$I:$J,2,FALSE),"")</f>
        <v/>
      </c>
      <c r="I202" s="4" t="str">
        <f>IFERROR(VLOOKUP($F202,Categories!$B:$E,4,FALSE),"")</f>
        <v/>
      </c>
      <c r="J202" s="8"/>
      <c r="K202" s="4"/>
      <c r="L202" s="4"/>
      <c r="M202" s="9"/>
      <c r="N202" s="9"/>
      <c r="O202" s="9"/>
    </row>
    <row r="203" spans="2:15" x14ac:dyDescent="0.25">
      <c r="B203" s="4"/>
      <c r="C203" s="4"/>
      <c r="D203" s="4"/>
      <c r="E203" s="4"/>
      <c r="F203" s="4"/>
      <c r="G203" s="4" t="str">
        <f>IFERROR(VLOOKUP($F203,Categories!$B:$E,2,FALSE),"")</f>
        <v/>
      </c>
      <c r="H203" s="4" t="str">
        <f>IFERROR(VLOOKUP(G203,Categories!$I:$J,2,FALSE),"")</f>
        <v/>
      </c>
      <c r="I203" s="4" t="str">
        <f>IFERROR(VLOOKUP($F203,Categories!$B:$E,4,FALSE),"")</f>
        <v/>
      </c>
      <c r="J203" s="8"/>
      <c r="K203" s="4"/>
      <c r="L203" s="4"/>
      <c r="M203" s="9"/>
      <c r="N203" s="9"/>
      <c r="O203" s="9"/>
    </row>
    <row r="204" spans="2:15" x14ac:dyDescent="0.25">
      <c r="B204" s="4"/>
      <c r="C204" s="4"/>
      <c r="D204" s="4"/>
      <c r="E204" s="4"/>
      <c r="F204" s="4"/>
      <c r="G204" s="4" t="str">
        <f>IFERROR(VLOOKUP($F204,Categories!$B:$E,2,FALSE),"")</f>
        <v/>
      </c>
      <c r="H204" s="4" t="str">
        <f>IFERROR(VLOOKUP(G204,Categories!$I:$J,2,FALSE),"")</f>
        <v/>
      </c>
      <c r="I204" s="4" t="str">
        <f>IFERROR(VLOOKUP($F204,Categories!$B:$E,4,FALSE),"")</f>
        <v/>
      </c>
      <c r="J204" s="8"/>
      <c r="K204" s="4"/>
      <c r="L204" s="4"/>
      <c r="M204" s="9"/>
      <c r="N204" s="9"/>
      <c r="O204" s="9"/>
    </row>
    <row r="205" spans="2:15" x14ac:dyDescent="0.25">
      <c r="B205" s="4"/>
      <c r="C205" s="4"/>
      <c r="D205" s="4"/>
      <c r="E205" s="4"/>
      <c r="F205" s="4"/>
      <c r="G205" s="4" t="str">
        <f>IFERROR(VLOOKUP($F205,Categories!$B:$E,2,FALSE),"")</f>
        <v/>
      </c>
      <c r="H205" s="4" t="str">
        <f>IFERROR(VLOOKUP(G205,Categories!$I:$J,2,FALSE),"")</f>
        <v/>
      </c>
      <c r="I205" s="4" t="str">
        <f>IFERROR(VLOOKUP($F205,Categories!$B:$E,4,FALSE),"")</f>
        <v/>
      </c>
      <c r="J205" s="8"/>
      <c r="K205" s="4"/>
      <c r="L205" s="4"/>
      <c r="M205" s="9"/>
      <c r="N205" s="9"/>
      <c r="O205" s="9"/>
    </row>
    <row r="206" spans="2:15" x14ac:dyDescent="0.25">
      <c r="B206" s="4"/>
      <c r="C206" s="4"/>
      <c r="D206" s="4"/>
      <c r="E206" s="4"/>
      <c r="F206" s="4"/>
      <c r="G206" s="4" t="str">
        <f>IFERROR(VLOOKUP($F206,Categories!$B:$E,2,FALSE),"")</f>
        <v/>
      </c>
      <c r="H206" s="4" t="str">
        <f>IFERROR(VLOOKUP(G206,Categories!$I:$J,2,FALSE),"")</f>
        <v/>
      </c>
      <c r="I206" s="4" t="str">
        <f>IFERROR(VLOOKUP($F206,Categories!$B:$E,4,FALSE),"")</f>
        <v/>
      </c>
      <c r="J206" s="8"/>
      <c r="K206" s="4"/>
      <c r="L206" s="4"/>
      <c r="M206" s="9"/>
      <c r="N206" s="9"/>
      <c r="O206" s="9"/>
    </row>
    <row r="207" spans="2:15" x14ac:dyDescent="0.25">
      <c r="B207" s="4"/>
      <c r="C207" s="4"/>
      <c r="D207" s="4"/>
      <c r="E207" s="4"/>
      <c r="F207" s="4"/>
      <c r="G207" s="4" t="str">
        <f>IFERROR(VLOOKUP($F207,Categories!$B:$E,2,FALSE),"")</f>
        <v/>
      </c>
      <c r="H207" s="4" t="str">
        <f>IFERROR(VLOOKUP(G207,Categories!$I:$J,2,FALSE),"")</f>
        <v/>
      </c>
      <c r="I207" s="4" t="str">
        <f>IFERROR(VLOOKUP($F207,Categories!$B:$E,4,FALSE),"")</f>
        <v/>
      </c>
      <c r="J207" s="8"/>
      <c r="K207" s="4"/>
      <c r="L207" s="4"/>
      <c r="M207" s="9"/>
      <c r="N207" s="9"/>
      <c r="O207" s="9"/>
    </row>
    <row r="208" spans="2:15" x14ac:dyDescent="0.25">
      <c r="B208" s="4"/>
      <c r="C208" s="4"/>
      <c r="D208" s="4"/>
      <c r="E208" s="4"/>
      <c r="F208" s="4"/>
      <c r="G208" s="4" t="str">
        <f>IFERROR(VLOOKUP($F208,Categories!$B:$E,2,FALSE),"")</f>
        <v/>
      </c>
      <c r="H208" s="4" t="str">
        <f>IFERROR(VLOOKUP(G208,Categories!$I:$J,2,FALSE),"")</f>
        <v/>
      </c>
      <c r="I208" s="4" t="str">
        <f>IFERROR(VLOOKUP($F208,Categories!$B:$E,4,FALSE),"")</f>
        <v/>
      </c>
      <c r="J208" s="8"/>
      <c r="K208" s="4"/>
      <c r="L208" s="4"/>
      <c r="M208" s="9"/>
      <c r="N208" s="9"/>
      <c r="O208" s="9"/>
    </row>
    <row r="209" spans="2:15" x14ac:dyDescent="0.25">
      <c r="B209" s="4"/>
      <c r="C209" s="4"/>
      <c r="D209" s="4"/>
      <c r="E209" s="4"/>
      <c r="F209" s="4"/>
      <c r="G209" s="4" t="str">
        <f>IFERROR(VLOOKUP($F209,Categories!$B:$E,2,FALSE),"")</f>
        <v/>
      </c>
      <c r="H209" s="4" t="str">
        <f>IFERROR(VLOOKUP(G209,Categories!$I:$J,2,FALSE),"")</f>
        <v/>
      </c>
      <c r="I209" s="4" t="str">
        <f>IFERROR(VLOOKUP($F209,Categories!$B:$E,4,FALSE),"")</f>
        <v/>
      </c>
      <c r="J209" s="8"/>
      <c r="K209" s="4"/>
      <c r="L209" s="4"/>
      <c r="M209" s="9"/>
      <c r="N209" s="9"/>
      <c r="O209" s="9"/>
    </row>
    <row r="210" spans="2:15" x14ac:dyDescent="0.25">
      <c r="B210" s="4"/>
      <c r="C210" s="4"/>
      <c r="D210" s="4"/>
      <c r="E210" s="4"/>
      <c r="F210" s="4"/>
      <c r="G210" s="4" t="str">
        <f>IFERROR(VLOOKUP($F210,Categories!$B:$E,2,FALSE),"")</f>
        <v/>
      </c>
      <c r="H210" s="4" t="str">
        <f>IFERROR(VLOOKUP(G210,Categories!$I:$J,2,FALSE),"")</f>
        <v/>
      </c>
      <c r="I210" s="4" t="str">
        <f>IFERROR(VLOOKUP($F210,Categories!$B:$E,4,FALSE),"")</f>
        <v/>
      </c>
      <c r="J210" s="8"/>
      <c r="K210" s="4"/>
      <c r="L210" s="4"/>
      <c r="M210" s="9"/>
      <c r="N210" s="9"/>
      <c r="O210" s="9"/>
    </row>
    <row r="211" spans="2:15" x14ac:dyDescent="0.25">
      <c r="B211" s="4"/>
      <c r="C211" s="4"/>
      <c r="D211" s="4"/>
      <c r="E211" s="4"/>
      <c r="F211" s="4"/>
      <c r="G211" s="4" t="str">
        <f>IFERROR(VLOOKUP($F211,Categories!$B:$E,2,FALSE),"")</f>
        <v/>
      </c>
      <c r="H211" s="4" t="str">
        <f>IFERROR(VLOOKUP(G211,Categories!$I:$J,2,FALSE),"")</f>
        <v/>
      </c>
      <c r="I211" s="4" t="str">
        <f>IFERROR(VLOOKUP($F211,Categories!$B:$E,4,FALSE),"")</f>
        <v/>
      </c>
      <c r="J211" s="8"/>
      <c r="K211" s="4"/>
      <c r="L211" s="4"/>
      <c r="M211" s="9"/>
      <c r="N211" s="9"/>
      <c r="O211" s="9"/>
    </row>
    <row r="212" spans="2:15" x14ac:dyDescent="0.25">
      <c r="B212" s="4"/>
      <c r="C212" s="4"/>
      <c r="D212" s="4"/>
      <c r="E212" s="4"/>
      <c r="F212" s="4"/>
      <c r="G212" s="4" t="str">
        <f>IFERROR(VLOOKUP($F212,Categories!$B:$E,2,FALSE),"")</f>
        <v/>
      </c>
      <c r="H212" s="4" t="str">
        <f>IFERROR(VLOOKUP(G212,Categories!$I:$J,2,FALSE),"")</f>
        <v/>
      </c>
      <c r="I212" s="4" t="str">
        <f>IFERROR(VLOOKUP($F212,Categories!$B:$E,4,FALSE),"")</f>
        <v/>
      </c>
      <c r="J212" s="8"/>
      <c r="K212" s="4"/>
      <c r="L212" s="4"/>
      <c r="M212" s="9"/>
      <c r="N212" s="9"/>
      <c r="O212" s="9"/>
    </row>
    <row r="213" spans="2:15" x14ac:dyDescent="0.25">
      <c r="B213" s="4"/>
      <c r="C213" s="4"/>
      <c r="D213" s="4"/>
      <c r="E213" s="4"/>
      <c r="F213" s="4"/>
      <c r="G213" s="4" t="str">
        <f>IFERROR(VLOOKUP($F213,Categories!$B:$E,2,FALSE),"")</f>
        <v/>
      </c>
      <c r="H213" s="4" t="str">
        <f>IFERROR(VLOOKUP(G213,Categories!$I:$J,2,FALSE),"")</f>
        <v/>
      </c>
      <c r="I213" s="4" t="str">
        <f>IFERROR(VLOOKUP($F213,Categories!$B:$E,4,FALSE),"")</f>
        <v/>
      </c>
      <c r="J213" s="8"/>
      <c r="K213" s="4"/>
      <c r="L213" s="4"/>
      <c r="M213" s="9"/>
      <c r="N213" s="9"/>
      <c r="O213" s="9"/>
    </row>
    <row r="214" spans="2:15" x14ac:dyDescent="0.25">
      <c r="B214" s="4"/>
      <c r="C214" s="4"/>
      <c r="D214" s="4"/>
      <c r="E214" s="4"/>
      <c r="F214" s="4"/>
      <c r="G214" s="4" t="str">
        <f>IFERROR(VLOOKUP($F214,Categories!$B:$E,2,FALSE),"")</f>
        <v/>
      </c>
      <c r="H214" s="4" t="str">
        <f>IFERROR(VLOOKUP(G214,Categories!$I:$J,2,FALSE),"")</f>
        <v/>
      </c>
      <c r="I214" s="4" t="str">
        <f>IFERROR(VLOOKUP($F214,Categories!$B:$E,4,FALSE),"")</f>
        <v/>
      </c>
      <c r="J214" s="8"/>
      <c r="K214" s="4"/>
      <c r="L214" s="4"/>
      <c r="M214" s="9"/>
      <c r="N214" s="9"/>
      <c r="O214" s="9"/>
    </row>
    <row r="215" spans="2:15" x14ac:dyDescent="0.25">
      <c r="B215" s="4"/>
      <c r="C215" s="4"/>
      <c r="D215" s="4"/>
      <c r="E215" s="4"/>
      <c r="F215" s="4"/>
      <c r="G215" s="4" t="str">
        <f>IFERROR(VLOOKUP($F215,Categories!$B:$E,2,FALSE),"")</f>
        <v/>
      </c>
      <c r="H215" s="4" t="str">
        <f>IFERROR(VLOOKUP(G215,Categories!$I:$J,2,FALSE),"")</f>
        <v/>
      </c>
      <c r="I215" s="4" t="str">
        <f>IFERROR(VLOOKUP($F215,Categories!$B:$E,4,FALSE),"")</f>
        <v/>
      </c>
      <c r="J215" s="8"/>
      <c r="K215" s="4"/>
      <c r="L215" s="4"/>
      <c r="M215" s="9"/>
      <c r="N215" s="9"/>
      <c r="O215" s="9"/>
    </row>
    <row r="216" spans="2:15" x14ac:dyDescent="0.25">
      <c r="B216" s="4"/>
      <c r="C216" s="4"/>
      <c r="D216" s="4"/>
      <c r="E216" s="4"/>
      <c r="F216" s="4"/>
      <c r="G216" s="4" t="str">
        <f>IFERROR(VLOOKUP($F216,Categories!$B:$E,2,FALSE),"")</f>
        <v/>
      </c>
      <c r="H216" s="4" t="str">
        <f>IFERROR(VLOOKUP(G216,Categories!$I:$J,2,FALSE),"")</f>
        <v/>
      </c>
      <c r="I216" s="4" t="str">
        <f>IFERROR(VLOOKUP($F216,Categories!$B:$E,4,FALSE),"")</f>
        <v/>
      </c>
      <c r="J216" s="8"/>
      <c r="K216" s="4"/>
      <c r="L216" s="4"/>
      <c r="M216" s="9"/>
      <c r="N216" s="9"/>
      <c r="O216" s="9"/>
    </row>
    <row r="217" spans="2:15" x14ac:dyDescent="0.25">
      <c r="B217" s="4"/>
      <c r="C217" s="4"/>
      <c r="D217" s="4"/>
      <c r="E217" s="4"/>
      <c r="F217" s="4"/>
      <c r="G217" s="4" t="str">
        <f>IFERROR(VLOOKUP($F217,Categories!$B:$E,2,FALSE),"")</f>
        <v/>
      </c>
      <c r="H217" s="4" t="str">
        <f>IFERROR(VLOOKUP(G217,Categories!$I:$J,2,FALSE),"")</f>
        <v/>
      </c>
      <c r="I217" s="4" t="str">
        <f>IFERROR(VLOOKUP($F217,Categories!$B:$E,4,FALSE),"")</f>
        <v/>
      </c>
      <c r="J217" s="8"/>
      <c r="K217" s="4"/>
      <c r="L217" s="4"/>
      <c r="M217" s="9"/>
      <c r="N217" s="9"/>
      <c r="O217" s="9"/>
    </row>
    <row r="218" spans="2:15" x14ac:dyDescent="0.25">
      <c r="B218" s="4"/>
      <c r="C218" s="4"/>
      <c r="D218" s="4"/>
      <c r="E218" s="4"/>
      <c r="F218" s="4"/>
      <c r="G218" s="4" t="str">
        <f>IFERROR(VLOOKUP($F218,Categories!$B:$E,2,FALSE),"")</f>
        <v/>
      </c>
      <c r="H218" s="4" t="str">
        <f>IFERROR(VLOOKUP(G218,Categories!$I:$J,2,FALSE),"")</f>
        <v/>
      </c>
      <c r="I218" s="4" t="str">
        <f>IFERROR(VLOOKUP($F218,Categories!$B:$E,4,FALSE),"")</f>
        <v/>
      </c>
      <c r="J218" s="8"/>
      <c r="K218" s="4"/>
      <c r="L218" s="4"/>
      <c r="M218" s="9"/>
      <c r="N218" s="9"/>
      <c r="O218" s="9"/>
    </row>
    <row r="219" spans="2:15" x14ac:dyDescent="0.25">
      <c r="B219" s="4"/>
      <c r="C219" s="4"/>
      <c r="D219" s="4"/>
      <c r="E219" s="4"/>
      <c r="F219" s="4"/>
      <c r="G219" s="4" t="str">
        <f>IFERROR(VLOOKUP($F219,Categories!$B:$E,2,FALSE),"")</f>
        <v/>
      </c>
      <c r="H219" s="4" t="str">
        <f>IFERROR(VLOOKUP(G219,Categories!$I:$J,2,FALSE),"")</f>
        <v/>
      </c>
      <c r="I219" s="4" t="str">
        <f>IFERROR(VLOOKUP($F219,Categories!$B:$E,4,FALSE),"")</f>
        <v/>
      </c>
      <c r="J219" s="8"/>
      <c r="K219" s="4"/>
      <c r="L219" s="4"/>
      <c r="M219" s="9"/>
      <c r="N219" s="9"/>
      <c r="O219" s="9"/>
    </row>
    <row r="220" spans="2:15" x14ac:dyDescent="0.25">
      <c r="B220" s="4"/>
      <c r="C220" s="4"/>
      <c r="D220" s="4"/>
      <c r="E220" s="4"/>
      <c r="F220" s="4"/>
      <c r="G220" s="4" t="str">
        <f>IFERROR(VLOOKUP($F220,Categories!$B:$E,2,FALSE),"")</f>
        <v/>
      </c>
      <c r="H220" s="4" t="str">
        <f>IFERROR(VLOOKUP(G220,Categories!$I:$J,2,FALSE),"")</f>
        <v/>
      </c>
      <c r="I220" s="4" t="str">
        <f>IFERROR(VLOOKUP($F220,Categories!$B:$E,4,FALSE),"")</f>
        <v/>
      </c>
      <c r="J220" s="8"/>
      <c r="K220" s="4"/>
      <c r="L220" s="4"/>
      <c r="M220" s="9"/>
      <c r="N220" s="9"/>
      <c r="O220" s="9"/>
    </row>
    <row r="221" spans="2:15" x14ac:dyDescent="0.25">
      <c r="B221" s="4"/>
      <c r="C221" s="4"/>
      <c r="D221" s="4"/>
      <c r="E221" s="4"/>
      <c r="F221" s="4"/>
      <c r="G221" s="4" t="str">
        <f>IFERROR(VLOOKUP($F221,Categories!$B:$E,2,FALSE),"")</f>
        <v/>
      </c>
      <c r="H221" s="4" t="str">
        <f>IFERROR(VLOOKUP(G221,Categories!$I:$J,2,FALSE),"")</f>
        <v/>
      </c>
      <c r="I221" s="4" t="str">
        <f>IFERROR(VLOOKUP($F221,Categories!$B:$E,4,FALSE),"")</f>
        <v/>
      </c>
      <c r="J221" s="8"/>
      <c r="K221" s="4"/>
      <c r="L221" s="4"/>
      <c r="M221" s="9"/>
      <c r="N221" s="9"/>
      <c r="O221" s="9"/>
    </row>
    <row r="222" spans="2:15" x14ac:dyDescent="0.25">
      <c r="B222" s="4"/>
      <c r="C222" s="4"/>
      <c r="D222" s="4"/>
      <c r="E222" s="4"/>
      <c r="F222" s="4"/>
      <c r="G222" s="4" t="str">
        <f>IFERROR(VLOOKUP($F222,Categories!$B:$E,2,FALSE),"")</f>
        <v/>
      </c>
      <c r="H222" s="4" t="str">
        <f>IFERROR(VLOOKUP(G222,Categories!$I:$J,2,FALSE),"")</f>
        <v/>
      </c>
      <c r="I222" s="4" t="str">
        <f>IFERROR(VLOOKUP($F222,Categories!$B:$E,4,FALSE),"")</f>
        <v/>
      </c>
      <c r="J222" s="8"/>
      <c r="K222" s="4"/>
      <c r="L222" s="4"/>
      <c r="M222" s="9"/>
      <c r="N222" s="9"/>
      <c r="O222" s="9"/>
    </row>
    <row r="223" spans="2:15" x14ac:dyDescent="0.25">
      <c r="B223" s="4"/>
      <c r="C223" s="4"/>
      <c r="D223" s="4"/>
      <c r="E223" s="4"/>
      <c r="F223" s="4"/>
      <c r="G223" s="4" t="str">
        <f>IFERROR(VLOOKUP($F223,Categories!$B:$E,2,FALSE),"")</f>
        <v/>
      </c>
      <c r="H223" s="4" t="str">
        <f>IFERROR(VLOOKUP(G223,Categories!$I:$J,2,FALSE),"")</f>
        <v/>
      </c>
      <c r="I223" s="4" t="str">
        <f>IFERROR(VLOOKUP($F223,Categories!$B:$E,4,FALSE),"")</f>
        <v/>
      </c>
      <c r="J223" s="8"/>
      <c r="K223" s="4"/>
      <c r="L223" s="4"/>
      <c r="M223" s="9"/>
      <c r="N223" s="9"/>
      <c r="O223" s="9"/>
    </row>
    <row r="224" spans="2:15" x14ac:dyDescent="0.25">
      <c r="B224" s="4"/>
      <c r="C224" s="4"/>
      <c r="D224" s="4"/>
      <c r="E224" s="4"/>
      <c r="F224" s="4"/>
      <c r="G224" s="4" t="str">
        <f>IFERROR(VLOOKUP($F224,Categories!$B:$E,2,FALSE),"")</f>
        <v/>
      </c>
      <c r="H224" s="4" t="str">
        <f>IFERROR(VLOOKUP(G224,Categories!$I:$J,2,FALSE),"")</f>
        <v/>
      </c>
      <c r="I224" s="4" t="str">
        <f>IFERROR(VLOOKUP($F224,Categories!$B:$E,4,FALSE),"")</f>
        <v/>
      </c>
      <c r="J224" s="8"/>
      <c r="K224" s="4"/>
      <c r="L224" s="4"/>
      <c r="M224" s="9"/>
      <c r="N224" s="9"/>
      <c r="O224" s="9"/>
    </row>
    <row r="225" spans="2:15" x14ac:dyDescent="0.25">
      <c r="B225" s="4"/>
      <c r="C225" s="4"/>
      <c r="D225" s="4"/>
      <c r="E225" s="4"/>
      <c r="F225" s="4"/>
      <c r="G225" s="4" t="str">
        <f>IFERROR(VLOOKUP($F225,Categories!$B:$E,2,FALSE),"")</f>
        <v/>
      </c>
      <c r="H225" s="4" t="str">
        <f>IFERROR(VLOOKUP(G225,Categories!$I:$J,2,FALSE),"")</f>
        <v/>
      </c>
      <c r="I225" s="4" t="str">
        <f>IFERROR(VLOOKUP($F225,Categories!$B:$E,4,FALSE),"")</f>
        <v/>
      </c>
      <c r="J225" s="8"/>
      <c r="K225" s="4"/>
      <c r="L225" s="4"/>
      <c r="M225" s="9"/>
      <c r="N225" s="9"/>
      <c r="O225" s="9"/>
    </row>
    <row r="226" spans="2:15" x14ac:dyDescent="0.25">
      <c r="B226" s="4"/>
      <c r="C226" s="4"/>
      <c r="D226" s="4"/>
      <c r="E226" s="4"/>
      <c r="F226" s="4"/>
      <c r="G226" s="4" t="str">
        <f>IFERROR(VLOOKUP($F226,Categories!$B:$E,2,FALSE),"")</f>
        <v/>
      </c>
      <c r="H226" s="4" t="str">
        <f>IFERROR(VLOOKUP(G226,Categories!$I:$J,2,FALSE),"")</f>
        <v/>
      </c>
      <c r="I226" s="4" t="str">
        <f>IFERROR(VLOOKUP($F226,Categories!$B:$E,4,FALSE),"")</f>
        <v/>
      </c>
      <c r="J226" s="8"/>
      <c r="K226" s="4"/>
      <c r="L226" s="4"/>
      <c r="M226" s="9"/>
      <c r="N226" s="9"/>
      <c r="O226" s="9"/>
    </row>
    <row r="227" spans="2:15" x14ac:dyDescent="0.25">
      <c r="B227" s="4"/>
      <c r="C227" s="4"/>
      <c r="D227" s="4"/>
      <c r="E227" s="4"/>
      <c r="F227" s="4"/>
      <c r="G227" s="4" t="str">
        <f>IFERROR(VLOOKUP($F227,Categories!$B:$E,2,FALSE),"")</f>
        <v/>
      </c>
      <c r="H227" s="4" t="str">
        <f>IFERROR(VLOOKUP(G227,Categories!$I:$J,2,FALSE),"")</f>
        <v/>
      </c>
      <c r="I227" s="4" t="str">
        <f>IFERROR(VLOOKUP($F227,Categories!$B:$E,4,FALSE),"")</f>
        <v/>
      </c>
      <c r="J227" s="8"/>
      <c r="K227" s="4"/>
      <c r="L227" s="4"/>
      <c r="M227" s="9"/>
      <c r="N227" s="9"/>
      <c r="O227" s="9"/>
    </row>
    <row r="228" spans="2:15" x14ac:dyDescent="0.25">
      <c r="B228" s="4"/>
      <c r="C228" s="4"/>
      <c r="D228" s="4"/>
      <c r="E228" s="4"/>
      <c r="F228" s="4"/>
      <c r="G228" s="4" t="str">
        <f>IFERROR(VLOOKUP($F228,Categories!$B:$E,2,FALSE),"")</f>
        <v/>
      </c>
      <c r="H228" s="4" t="str">
        <f>IFERROR(VLOOKUP(G228,Categories!$I:$J,2,FALSE),"")</f>
        <v/>
      </c>
      <c r="I228" s="4" t="str">
        <f>IFERROR(VLOOKUP($F228,Categories!$B:$E,4,FALSE),"")</f>
        <v/>
      </c>
      <c r="J228" s="8"/>
      <c r="K228" s="4"/>
      <c r="L228" s="4"/>
      <c r="M228" s="9"/>
      <c r="N228" s="9"/>
      <c r="O228" s="9"/>
    </row>
    <row r="229" spans="2:15" x14ac:dyDescent="0.25">
      <c r="B229" s="4"/>
      <c r="C229" s="4"/>
      <c r="D229" s="4"/>
      <c r="E229" s="4"/>
      <c r="F229" s="4"/>
      <c r="G229" s="4" t="str">
        <f>IFERROR(VLOOKUP($F229,Categories!$B:$E,2,FALSE),"")</f>
        <v/>
      </c>
      <c r="H229" s="4" t="str">
        <f>IFERROR(VLOOKUP(G229,Categories!$I:$J,2,FALSE),"")</f>
        <v/>
      </c>
      <c r="I229" s="4" t="str">
        <f>IFERROR(VLOOKUP($F229,Categories!$B:$E,4,FALSE),"")</f>
        <v/>
      </c>
      <c r="J229" s="8"/>
      <c r="K229" s="4"/>
      <c r="L229" s="4"/>
      <c r="M229" s="9"/>
      <c r="N229" s="9"/>
      <c r="O229" s="9"/>
    </row>
    <row r="230" spans="2:15" x14ac:dyDescent="0.25">
      <c r="B230" s="4"/>
      <c r="C230" s="4"/>
      <c r="D230" s="4"/>
      <c r="E230" s="4"/>
      <c r="F230" s="4"/>
      <c r="G230" s="4" t="str">
        <f>IFERROR(VLOOKUP($F230,Categories!$B:$E,2,FALSE),"")</f>
        <v/>
      </c>
      <c r="H230" s="4" t="str">
        <f>IFERROR(VLOOKUP(G230,Categories!$I:$J,2,FALSE),"")</f>
        <v/>
      </c>
      <c r="I230" s="4" t="str">
        <f>IFERROR(VLOOKUP($F230,Categories!$B:$E,4,FALSE),"")</f>
        <v/>
      </c>
      <c r="J230" s="8"/>
      <c r="K230" s="4"/>
      <c r="L230" s="4"/>
      <c r="M230" s="9"/>
      <c r="N230" s="9"/>
      <c r="O230" s="9"/>
    </row>
    <row r="231" spans="2:15" x14ac:dyDescent="0.25">
      <c r="B231" s="4"/>
      <c r="C231" s="4"/>
      <c r="D231" s="4"/>
      <c r="E231" s="4"/>
      <c r="F231" s="4"/>
      <c r="G231" s="4" t="str">
        <f>IFERROR(VLOOKUP($F231,Categories!$B:$E,2,FALSE),"")</f>
        <v/>
      </c>
      <c r="H231" s="4" t="str">
        <f>IFERROR(VLOOKUP(G231,Categories!$I:$J,2,FALSE),"")</f>
        <v/>
      </c>
      <c r="I231" s="4" t="str">
        <f>IFERROR(VLOOKUP($F231,Categories!$B:$E,4,FALSE),"")</f>
        <v/>
      </c>
      <c r="J231" s="8"/>
      <c r="K231" s="4"/>
      <c r="L231" s="4"/>
      <c r="M231" s="9"/>
      <c r="N231" s="9"/>
      <c r="O231" s="9"/>
    </row>
    <row r="232" spans="2:15" x14ac:dyDescent="0.25">
      <c r="B232" s="4"/>
      <c r="C232" s="4"/>
      <c r="D232" s="4"/>
      <c r="E232" s="4"/>
      <c r="F232" s="4"/>
      <c r="G232" s="4" t="str">
        <f>IFERROR(VLOOKUP($F232,Categories!$B:$E,2,FALSE),"")</f>
        <v/>
      </c>
      <c r="H232" s="4" t="str">
        <f>IFERROR(VLOOKUP(G232,Categories!$I:$J,2,FALSE),"")</f>
        <v/>
      </c>
      <c r="I232" s="4" t="str">
        <f>IFERROR(VLOOKUP($F232,Categories!$B:$E,4,FALSE),"")</f>
        <v/>
      </c>
      <c r="J232" s="8"/>
      <c r="K232" s="4"/>
      <c r="L232" s="4"/>
      <c r="M232" s="9"/>
      <c r="N232" s="9"/>
      <c r="O232" s="9"/>
    </row>
    <row r="233" spans="2:15" x14ac:dyDescent="0.25">
      <c r="B233" s="4"/>
      <c r="C233" s="4"/>
      <c r="D233" s="4"/>
      <c r="E233" s="4"/>
      <c r="F233" s="4"/>
      <c r="G233" s="4" t="str">
        <f>IFERROR(VLOOKUP($F233,Categories!$B:$E,2,FALSE),"")</f>
        <v/>
      </c>
      <c r="H233" s="4" t="str">
        <f>IFERROR(VLOOKUP(G233,Categories!$I:$J,2,FALSE),"")</f>
        <v/>
      </c>
      <c r="I233" s="4" t="str">
        <f>IFERROR(VLOOKUP($F233,Categories!$B:$E,4,FALSE),"")</f>
        <v/>
      </c>
      <c r="J233" s="8"/>
      <c r="K233" s="4"/>
      <c r="L233" s="4"/>
      <c r="M233" s="9"/>
      <c r="N233" s="9"/>
      <c r="O233" s="9"/>
    </row>
    <row r="234" spans="2:15" x14ac:dyDescent="0.25">
      <c r="B234" s="4"/>
      <c r="C234" s="4"/>
      <c r="D234" s="4"/>
      <c r="E234" s="4"/>
      <c r="F234" s="4"/>
      <c r="G234" s="4" t="str">
        <f>IFERROR(VLOOKUP($F234,Categories!$B:$E,2,FALSE),"")</f>
        <v/>
      </c>
      <c r="H234" s="4" t="str">
        <f>IFERROR(VLOOKUP(G234,Categories!$I:$J,2,FALSE),"")</f>
        <v/>
      </c>
      <c r="I234" s="4" t="str">
        <f>IFERROR(VLOOKUP($F234,Categories!$B:$E,4,FALSE),"")</f>
        <v/>
      </c>
      <c r="J234" s="8"/>
      <c r="K234" s="4"/>
      <c r="L234" s="4"/>
      <c r="M234" s="9"/>
      <c r="N234" s="9"/>
      <c r="O234" s="9"/>
    </row>
    <row r="235" spans="2:15" x14ac:dyDescent="0.25">
      <c r="B235" s="4"/>
      <c r="C235" s="4"/>
      <c r="D235" s="4"/>
      <c r="E235" s="4"/>
      <c r="F235" s="4"/>
      <c r="G235" s="4" t="str">
        <f>IFERROR(VLOOKUP($F235,Categories!$B:$E,2,FALSE),"")</f>
        <v/>
      </c>
      <c r="H235" s="4" t="str">
        <f>IFERROR(VLOOKUP(G235,Categories!$I:$J,2,FALSE),"")</f>
        <v/>
      </c>
      <c r="I235" s="4" t="str">
        <f>IFERROR(VLOOKUP($F235,Categories!$B:$E,4,FALSE),"")</f>
        <v/>
      </c>
      <c r="J235" s="8"/>
      <c r="K235" s="4"/>
      <c r="L235" s="4"/>
      <c r="M235" s="9"/>
      <c r="N235" s="9"/>
      <c r="O235" s="9"/>
    </row>
    <row r="236" spans="2:15" x14ac:dyDescent="0.25">
      <c r="B236" s="4"/>
      <c r="C236" s="4"/>
      <c r="D236" s="4"/>
      <c r="E236" s="4"/>
      <c r="F236" s="4"/>
      <c r="G236" s="4" t="str">
        <f>IFERROR(VLOOKUP($F236,Categories!$B:$E,2,FALSE),"")</f>
        <v/>
      </c>
      <c r="H236" s="4" t="str">
        <f>IFERROR(VLOOKUP(G236,Categories!$I:$J,2,FALSE),"")</f>
        <v/>
      </c>
      <c r="I236" s="4" t="str">
        <f>IFERROR(VLOOKUP($F236,Categories!$B:$E,4,FALSE),"")</f>
        <v/>
      </c>
      <c r="J236" s="8"/>
      <c r="K236" s="4"/>
      <c r="L236" s="4"/>
      <c r="M236" s="9"/>
      <c r="N236" s="9"/>
      <c r="O236" s="9"/>
    </row>
    <row r="237" spans="2:15" x14ac:dyDescent="0.25">
      <c r="B237" s="4"/>
      <c r="C237" s="4"/>
      <c r="D237" s="4"/>
      <c r="E237" s="4"/>
      <c r="F237" s="4"/>
      <c r="G237" s="4" t="str">
        <f>IFERROR(VLOOKUP($F237,Categories!$B:$E,2,FALSE),"")</f>
        <v/>
      </c>
      <c r="H237" s="4" t="str">
        <f>IFERROR(VLOOKUP(G237,Categories!$I:$J,2,FALSE),"")</f>
        <v/>
      </c>
      <c r="I237" s="4" t="str">
        <f>IFERROR(VLOOKUP($F237,Categories!$B:$E,4,FALSE),"")</f>
        <v/>
      </c>
      <c r="J237" s="8"/>
      <c r="K237" s="4"/>
      <c r="L237" s="4"/>
      <c r="M237" s="9"/>
      <c r="N237" s="9"/>
      <c r="O237" s="9"/>
    </row>
    <row r="238" spans="2:15" x14ac:dyDescent="0.25">
      <c r="B238" s="4"/>
      <c r="C238" s="4"/>
      <c r="D238" s="4"/>
      <c r="E238" s="4"/>
      <c r="F238" s="4"/>
      <c r="G238" s="4" t="str">
        <f>IFERROR(VLOOKUP($F238,Categories!$B:$E,2,FALSE),"")</f>
        <v/>
      </c>
      <c r="H238" s="4" t="str">
        <f>IFERROR(VLOOKUP(G238,Categories!$I:$J,2,FALSE),"")</f>
        <v/>
      </c>
      <c r="I238" s="4" t="str">
        <f>IFERROR(VLOOKUP($F238,Categories!$B:$E,4,FALSE),"")</f>
        <v/>
      </c>
      <c r="J238" s="8"/>
      <c r="K238" s="4"/>
      <c r="L238" s="4"/>
      <c r="M238" s="9"/>
      <c r="N238" s="9"/>
      <c r="O238" s="9"/>
    </row>
    <row r="239" spans="2:15" x14ac:dyDescent="0.25">
      <c r="B239" s="4"/>
      <c r="C239" s="4"/>
      <c r="D239" s="4"/>
      <c r="E239" s="4"/>
      <c r="F239" s="4"/>
      <c r="G239" s="4" t="str">
        <f>IFERROR(VLOOKUP($F239,Categories!$B:$E,2,FALSE),"")</f>
        <v/>
      </c>
      <c r="H239" s="4" t="str">
        <f>IFERROR(VLOOKUP(G239,Categories!$I:$J,2,FALSE),"")</f>
        <v/>
      </c>
      <c r="I239" s="4" t="str">
        <f>IFERROR(VLOOKUP($F239,Categories!$B:$E,4,FALSE),"")</f>
        <v/>
      </c>
      <c r="J239" s="8"/>
      <c r="K239" s="4"/>
      <c r="L239" s="4"/>
      <c r="M239" s="9"/>
      <c r="N239" s="9"/>
      <c r="O239" s="9"/>
    </row>
    <row r="240" spans="2:15" x14ac:dyDescent="0.25">
      <c r="B240" s="4"/>
      <c r="C240" s="4"/>
      <c r="D240" s="4"/>
      <c r="E240" s="4"/>
      <c r="F240" s="4"/>
      <c r="G240" s="4" t="str">
        <f>IFERROR(VLOOKUP($F240,Categories!$B:$E,2,FALSE),"")</f>
        <v/>
      </c>
      <c r="H240" s="4" t="str">
        <f>IFERROR(VLOOKUP(G240,Categories!$I:$J,2,FALSE),"")</f>
        <v/>
      </c>
      <c r="I240" s="4" t="str">
        <f>IFERROR(VLOOKUP($F240,Categories!$B:$E,4,FALSE),"")</f>
        <v/>
      </c>
      <c r="J240" s="8"/>
      <c r="K240" s="4"/>
      <c r="L240" s="4"/>
      <c r="M240" s="9"/>
      <c r="N240" s="9"/>
      <c r="O240" s="9"/>
    </row>
    <row r="241" spans="2:15" x14ac:dyDescent="0.25">
      <c r="B241" s="4"/>
      <c r="C241" s="4"/>
      <c r="D241" s="4"/>
      <c r="E241" s="4"/>
      <c r="F241" s="4"/>
      <c r="G241" s="4" t="str">
        <f>IFERROR(VLOOKUP($F241,Categories!$B:$E,2,FALSE),"")</f>
        <v/>
      </c>
      <c r="H241" s="4" t="str">
        <f>IFERROR(VLOOKUP(G241,Categories!$I:$J,2,FALSE),"")</f>
        <v/>
      </c>
      <c r="I241" s="4" t="str">
        <f>IFERROR(VLOOKUP($F241,Categories!$B:$E,4,FALSE),"")</f>
        <v/>
      </c>
      <c r="J241" s="8"/>
      <c r="K241" s="4"/>
      <c r="L241" s="4"/>
      <c r="M241" s="9"/>
      <c r="N241" s="9"/>
      <c r="O241" s="9"/>
    </row>
    <row r="242" spans="2:15" x14ac:dyDescent="0.25">
      <c r="B242" s="4"/>
      <c r="C242" s="4"/>
      <c r="D242" s="4"/>
      <c r="E242" s="4"/>
      <c r="F242" s="4"/>
      <c r="G242" s="4" t="str">
        <f>IFERROR(VLOOKUP($F242,Categories!$B:$E,2,FALSE),"")</f>
        <v/>
      </c>
      <c r="H242" s="4" t="str">
        <f>IFERROR(VLOOKUP(G242,Categories!$I:$J,2,FALSE),"")</f>
        <v/>
      </c>
      <c r="I242" s="4" t="str">
        <f>IFERROR(VLOOKUP($F242,Categories!$B:$E,4,FALSE),"")</f>
        <v/>
      </c>
      <c r="J242" s="8"/>
      <c r="K242" s="4"/>
      <c r="L242" s="4"/>
      <c r="M242" s="9"/>
      <c r="N242" s="9"/>
      <c r="O242" s="9"/>
    </row>
    <row r="243" spans="2:15" x14ac:dyDescent="0.25">
      <c r="B243" s="4"/>
      <c r="C243" s="4"/>
      <c r="D243" s="4"/>
      <c r="E243" s="4"/>
      <c r="F243" s="4"/>
      <c r="G243" s="4" t="str">
        <f>IFERROR(VLOOKUP($F243,Categories!$B:$E,2,FALSE),"")</f>
        <v/>
      </c>
      <c r="H243" s="4" t="str">
        <f>IFERROR(VLOOKUP(G243,Categories!$I:$J,2,FALSE),"")</f>
        <v/>
      </c>
      <c r="I243" s="4" t="str">
        <f>IFERROR(VLOOKUP($F243,Categories!$B:$E,4,FALSE),"")</f>
        <v/>
      </c>
      <c r="J243" s="8"/>
      <c r="K243" s="4"/>
      <c r="L243" s="4"/>
      <c r="M243" s="9"/>
      <c r="N243" s="9"/>
      <c r="O243" s="9"/>
    </row>
    <row r="244" spans="2:15" x14ac:dyDescent="0.25">
      <c r="B244" s="4"/>
      <c r="C244" s="4"/>
      <c r="D244" s="4"/>
      <c r="E244" s="4"/>
      <c r="F244" s="4"/>
      <c r="G244" s="4" t="str">
        <f>IFERROR(VLOOKUP($F244,Categories!$B:$E,2,FALSE),"")</f>
        <v/>
      </c>
      <c r="H244" s="4" t="str">
        <f>IFERROR(VLOOKUP(G244,Categories!$I:$J,2,FALSE),"")</f>
        <v/>
      </c>
      <c r="I244" s="4" t="str">
        <f>IFERROR(VLOOKUP($F244,Categories!$B:$E,4,FALSE),"")</f>
        <v/>
      </c>
      <c r="J244" s="8"/>
      <c r="K244" s="4"/>
      <c r="L244" s="4"/>
      <c r="M244" s="9"/>
      <c r="N244" s="9"/>
      <c r="O244" s="9"/>
    </row>
    <row r="245" spans="2:15" x14ac:dyDescent="0.25">
      <c r="B245" s="4"/>
      <c r="C245" s="4"/>
      <c r="D245" s="4"/>
      <c r="E245" s="4"/>
      <c r="F245" s="4"/>
      <c r="G245" s="4" t="str">
        <f>IFERROR(VLOOKUP($F245,Categories!$B:$E,2,FALSE),"")</f>
        <v/>
      </c>
      <c r="H245" s="4" t="str">
        <f>IFERROR(VLOOKUP(G245,Categories!$I:$J,2,FALSE),"")</f>
        <v/>
      </c>
      <c r="I245" s="4" t="str">
        <f>IFERROR(VLOOKUP($F245,Categories!$B:$E,4,FALSE),"")</f>
        <v/>
      </c>
      <c r="J245" s="8"/>
      <c r="K245" s="4"/>
      <c r="L245" s="4"/>
      <c r="M245" s="9"/>
      <c r="N245" s="9"/>
      <c r="O245" s="9"/>
    </row>
    <row r="246" spans="2:15" x14ac:dyDescent="0.25">
      <c r="B246" s="4"/>
      <c r="C246" s="4"/>
      <c r="D246" s="4"/>
      <c r="E246" s="4"/>
      <c r="F246" s="4"/>
      <c r="G246" s="4" t="str">
        <f>IFERROR(VLOOKUP($F246,Categories!$B:$E,2,FALSE),"")</f>
        <v/>
      </c>
      <c r="H246" s="4" t="str">
        <f>IFERROR(VLOOKUP(G246,Categories!$I:$J,2,FALSE),"")</f>
        <v/>
      </c>
      <c r="I246" s="4" t="str">
        <f>IFERROR(VLOOKUP($F246,Categories!$B:$E,4,FALSE),"")</f>
        <v/>
      </c>
      <c r="J246" s="8"/>
      <c r="K246" s="4"/>
      <c r="L246" s="4"/>
      <c r="M246" s="9"/>
      <c r="N246" s="9"/>
      <c r="O246" s="9"/>
    </row>
    <row r="247" spans="2:15" x14ac:dyDescent="0.25">
      <c r="B247" s="4"/>
      <c r="C247" s="4"/>
      <c r="D247" s="4"/>
      <c r="E247" s="4"/>
      <c r="F247" s="4"/>
      <c r="G247" s="4" t="str">
        <f>IFERROR(VLOOKUP($F247,Categories!$B:$E,2,FALSE),"")</f>
        <v/>
      </c>
      <c r="H247" s="4" t="str">
        <f>IFERROR(VLOOKUP(G247,Categories!$I:$J,2,FALSE),"")</f>
        <v/>
      </c>
      <c r="I247" s="4" t="str">
        <f>IFERROR(VLOOKUP($F247,Categories!$B:$E,4,FALSE),"")</f>
        <v/>
      </c>
      <c r="J247" s="8"/>
      <c r="K247" s="4"/>
      <c r="L247" s="4"/>
      <c r="M247" s="9"/>
      <c r="N247" s="9"/>
      <c r="O247" s="9"/>
    </row>
    <row r="248" spans="2:15" x14ac:dyDescent="0.25">
      <c r="B248" s="4"/>
      <c r="C248" s="4"/>
      <c r="D248" s="4"/>
      <c r="E248" s="4"/>
      <c r="F248" s="4"/>
      <c r="G248" s="4" t="str">
        <f>IFERROR(VLOOKUP($F248,Categories!$B:$E,2,FALSE),"")</f>
        <v/>
      </c>
      <c r="H248" s="4" t="str">
        <f>IFERROR(VLOOKUP(G248,Categories!$I:$J,2,FALSE),"")</f>
        <v/>
      </c>
      <c r="I248" s="4" t="str">
        <f>IFERROR(VLOOKUP($F248,Categories!$B:$E,4,FALSE),"")</f>
        <v/>
      </c>
      <c r="J248" s="8"/>
      <c r="K248" s="4"/>
      <c r="L248" s="4"/>
      <c r="M248" s="9"/>
      <c r="N248" s="9"/>
      <c r="O248" s="9"/>
    </row>
    <row r="249" spans="2:15" x14ac:dyDescent="0.25">
      <c r="B249" s="4"/>
      <c r="C249" s="4"/>
      <c r="D249" s="4"/>
      <c r="E249" s="4"/>
      <c r="F249" s="4"/>
      <c r="G249" s="4" t="str">
        <f>IFERROR(VLOOKUP($F249,Categories!$B:$E,2,FALSE),"")</f>
        <v/>
      </c>
      <c r="H249" s="4" t="str">
        <f>IFERROR(VLOOKUP(G249,Categories!$I:$J,2,FALSE),"")</f>
        <v/>
      </c>
      <c r="I249" s="4" t="str">
        <f>IFERROR(VLOOKUP($F249,Categories!$B:$E,4,FALSE),"")</f>
        <v/>
      </c>
      <c r="J249" s="8"/>
      <c r="K249" s="4"/>
      <c r="L249" s="4"/>
      <c r="M249" s="9"/>
      <c r="N249" s="9"/>
      <c r="O249" s="9"/>
    </row>
    <row r="250" spans="2:15" x14ac:dyDescent="0.25">
      <c r="B250" s="4"/>
      <c r="C250" s="4"/>
      <c r="D250" s="4"/>
      <c r="E250" s="4"/>
      <c r="F250" s="4"/>
      <c r="G250" s="4" t="str">
        <f>IFERROR(VLOOKUP($F250,Categories!$B:$E,2,FALSE),"")</f>
        <v/>
      </c>
      <c r="H250" s="4" t="str">
        <f>IFERROR(VLOOKUP(G250,Categories!$I:$J,2,FALSE),"")</f>
        <v/>
      </c>
      <c r="I250" s="4" t="str">
        <f>IFERROR(VLOOKUP($F250,Categories!$B:$E,4,FALSE),"")</f>
        <v/>
      </c>
      <c r="J250" s="8"/>
      <c r="K250" s="4"/>
      <c r="L250" s="4"/>
      <c r="M250" s="9"/>
      <c r="N250" s="9"/>
      <c r="O250" s="9"/>
    </row>
    <row r="251" spans="2:15" x14ac:dyDescent="0.25">
      <c r="B251" s="4"/>
      <c r="C251" s="4"/>
      <c r="D251" s="4"/>
      <c r="E251" s="4"/>
      <c r="F251" s="4"/>
      <c r="G251" s="4" t="str">
        <f>IFERROR(VLOOKUP($F251,Categories!$B:$E,2,FALSE),"")</f>
        <v/>
      </c>
      <c r="H251" s="4" t="str">
        <f>IFERROR(VLOOKUP(G251,Categories!$I:$J,2,FALSE),"")</f>
        <v/>
      </c>
      <c r="I251" s="4" t="str">
        <f>IFERROR(VLOOKUP($F251,Categories!$B:$E,4,FALSE),"")</f>
        <v/>
      </c>
      <c r="J251" s="8"/>
      <c r="K251" s="4"/>
      <c r="L251" s="4"/>
      <c r="M251" s="9"/>
      <c r="N251" s="9"/>
      <c r="O251" s="9"/>
    </row>
    <row r="252" spans="2:15" x14ac:dyDescent="0.25">
      <c r="B252" s="4"/>
      <c r="C252" s="4"/>
      <c r="D252" s="4"/>
      <c r="E252" s="4"/>
      <c r="F252" s="4"/>
      <c r="G252" s="4" t="str">
        <f>IFERROR(VLOOKUP($F252,Categories!$B:$E,2,FALSE),"")</f>
        <v/>
      </c>
      <c r="H252" s="4" t="str">
        <f>IFERROR(VLOOKUP(G252,Categories!$I:$J,2,FALSE),"")</f>
        <v/>
      </c>
      <c r="I252" s="4" t="str">
        <f>IFERROR(VLOOKUP($F252,Categories!$B:$E,4,FALSE),"")</f>
        <v/>
      </c>
      <c r="J252" s="8"/>
      <c r="K252" s="4"/>
      <c r="L252" s="4"/>
      <c r="M252" s="9"/>
      <c r="N252" s="9"/>
      <c r="O252" s="9"/>
    </row>
    <row r="253" spans="2:15" x14ac:dyDescent="0.25">
      <c r="B253" s="4"/>
      <c r="C253" s="4"/>
      <c r="D253" s="4"/>
      <c r="E253" s="4"/>
      <c r="F253" s="4"/>
      <c r="G253" s="4" t="str">
        <f>IFERROR(VLOOKUP($F253,Categories!$B:$E,2,FALSE),"")</f>
        <v/>
      </c>
      <c r="H253" s="4" t="str">
        <f>IFERROR(VLOOKUP(G253,Categories!$I:$J,2,FALSE),"")</f>
        <v/>
      </c>
      <c r="I253" s="4" t="str">
        <f>IFERROR(VLOOKUP($F253,Categories!$B:$E,4,FALSE),"")</f>
        <v/>
      </c>
      <c r="J253" s="8"/>
      <c r="K253" s="4"/>
      <c r="L253" s="4"/>
      <c r="M253" s="9"/>
      <c r="N253" s="9"/>
      <c r="O253" s="9"/>
    </row>
    <row r="254" spans="2:15" x14ac:dyDescent="0.25">
      <c r="B254" s="4"/>
      <c r="C254" s="4"/>
      <c r="D254" s="4"/>
      <c r="E254" s="4"/>
      <c r="F254" s="4"/>
      <c r="G254" s="4" t="str">
        <f>IFERROR(VLOOKUP($F254,Categories!$B:$E,2,FALSE),"")</f>
        <v/>
      </c>
      <c r="H254" s="4" t="str">
        <f>IFERROR(VLOOKUP(G254,Categories!$I:$J,2,FALSE),"")</f>
        <v/>
      </c>
      <c r="I254" s="4" t="str">
        <f>IFERROR(VLOOKUP($F254,Categories!$B:$E,4,FALSE),"")</f>
        <v/>
      </c>
      <c r="J254" s="8"/>
      <c r="K254" s="4"/>
      <c r="L254" s="4"/>
      <c r="M254" s="9"/>
      <c r="N254" s="9"/>
      <c r="O254" s="9"/>
    </row>
    <row r="255" spans="2:15" x14ac:dyDescent="0.25">
      <c r="B255" s="4"/>
      <c r="C255" s="4"/>
      <c r="D255" s="4"/>
      <c r="E255" s="4"/>
      <c r="F255" s="4"/>
      <c r="G255" s="4" t="str">
        <f>IFERROR(VLOOKUP($F255,Categories!$B:$E,2,FALSE),"")</f>
        <v/>
      </c>
      <c r="H255" s="4" t="str">
        <f>IFERROR(VLOOKUP(G255,Categories!$I:$J,2,FALSE),"")</f>
        <v/>
      </c>
      <c r="I255" s="4" t="str">
        <f>IFERROR(VLOOKUP($F255,Categories!$B:$E,4,FALSE),"")</f>
        <v/>
      </c>
      <c r="J255" s="8"/>
      <c r="K255" s="4"/>
      <c r="L255" s="4"/>
      <c r="M255" s="9"/>
      <c r="N255" s="9"/>
      <c r="O255" s="9"/>
    </row>
    <row r="256" spans="2:15" x14ac:dyDescent="0.25">
      <c r="B256" s="4"/>
      <c r="C256" s="4"/>
      <c r="D256" s="4"/>
      <c r="E256" s="4"/>
      <c r="F256" s="4"/>
      <c r="G256" s="4" t="str">
        <f>IFERROR(VLOOKUP($F256,Categories!$B:$E,2,FALSE),"")</f>
        <v/>
      </c>
      <c r="H256" s="4" t="str">
        <f>IFERROR(VLOOKUP(G256,Categories!$I:$J,2,FALSE),"")</f>
        <v/>
      </c>
      <c r="I256" s="4" t="str">
        <f>IFERROR(VLOOKUP($F256,Categories!$B:$E,4,FALSE),"")</f>
        <v/>
      </c>
      <c r="J256" s="8"/>
      <c r="K256" s="4"/>
      <c r="L256" s="4"/>
      <c r="M256" s="9"/>
      <c r="N256" s="9"/>
      <c r="O256" s="9"/>
    </row>
    <row r="257" spans="2:15" x14ac:dyDescent="0.25">
      <c r="B257" s="4"/>
      <c r="C257" s="4"/>
      <c r="D257" s="4"/>
      <c r="E257" s="4"/>
      <c r="F257" s="4"/>
      <c r="G257" s="4" t="str">
        <f>IFERROR(VLOOKUP($F257,Categories!$B:$E,2,FALSE),"")</f>
        <v/>
      </c>
      <c r="H257" s="4" t="str">
        <f>IFERROR(VLOOKUP(G257,Categories!$I:$J,2,FALSE),"")</f>
        <v/>
      </c>
      <c r="I257" s="4" t="str">
        <f>IFERROR(VLOOKUP($F257,Categories!$B:$E,4,FALSE),"")</f>
        <v/>
      </c>
      <c r="J257" s="8"/>
      <c r="K257" s="4"/>
      <c r="L257" s="4"/>
      <c r="M257" s="9"/>
      <c r="N257" s="9"/>
      <c r="O257" s="9"/>
    </row>
    <row r="258" spans="2:15" x14ac:dyDescent="0.25">
      <c r="B258" s="4"/>
      <c r="C258" s="4"/>
      <c r="D258" s="4"/>
      <c r="E258" s="4"/>
      <c r="F258" s="4"/>
      <c r="G258" s="4" t="str">
        <f>IFERROR(VLOOKUP($F258,Categories!$B:$E,2,FALSE),"")</f>
        <v/>
      </c>
      <c r="H258" s="4" t="str">
        <f>IFERROR(VLOOKUP(G258,Categories!$I:$J,2,FALSE),"")</f>
        <v/>
      </c>
      <c r="I258" s="4" t="str">
        <f>IFERROR(VLOOKUP($F258,Categories!$B:$E,4,FALSE),"")</f>
        <v/>
      </c>
      <c r="J258" s="8"/>
      <c r="K258" s="4"/>
      <c r="L258" s="4"/>
      <c r="M258" s="9"/>
      <c r="N258" s="9"/>
      <c r="O258" s="9"/>
    </row>
    <row r="259" spans="2:15" x14ac:dyDescent="0.25">
      <c r="B259" s="4"/>
      <c r="C259" s="4"/>
      <c r="D259" s="4"/>
      <c r="E259" s="4"/>
      <c r="F259" s="4"/>
      <c r="G259" s="4" t="str">
        <f>IFERROR(VLOOKUP($F259,Categories!$B:$E,2,FALSE),"")</f>
        <v/>
      </c>
      <c r="H259" s="4" t="str">
        <f>IFERROR(VLOOKUP(G259,Categories!$I:$J,2,FALSE),"")</f>
        <v/>
      </c>
      <c r="I259" s="4" t="str">
        <f>IFERROR(VLOOKUP($F259,Categories!$B:$E,4,FALSE),"")</f>
        <v/>
      </c>
      <c r="J259" s="8"/>
      <c r="K259" s="4"/>
      <c r="L259" s="4"/>
      <c r="M259" s="9"/>
      <c r="N259" s="9"/>
      <c r="O259" s="9"/>
    </row>
    <row r="260" spans="2:15" x14ac:dyDescent="0.25">
      <c r="B260" s="4"/>
      <c r="C260" s="4"/>
      <c r="D260" s="4"/>
      <c r="E260" s="4"/>
      <c r="F260" s="4"/>
      <c r="G260" s="4" t="str">
        <f>IFERROR(VLOOKUP($F260,Categories!$B:$E,2,FALSE),"")</f>
        <v/>
      </c>
      <c r="H260" s="4" t="str">
        <f>IFERROR(VLOOKUP(G260,Categories!$I:$J,2,FALSE),"")</f>
        <v/>
      </c>
      <c r="I260" s="4" t="str">
        <f>IFERROR(VLOOKUP($F260,Categories!$B:$E,4,FALSE),"")</f>
        <v/>
      </c>
      <c r="J260" s="8"/>
      <c r="K260" s="4"/>
      <c r="L260" s="4"/>
      <c r="M260" s="9"/>
      <c r="N260" s="9"/>
      <c r="O260" s="9"/>
    </row>
    <row r="261" spans="2:15" x14ac:dyDescent="0.25">
      <c r="B261" s="4"/>
      <c r="C261" s="4"/>
      <c r="D261" s="4"/>
      <c r="E261" s="4"/>
      <c r="F261" s="4"/>
      <c r="G261" s="4" t="str">
        <f>IFERROR(VLOOKUP($F261,Categories!$B:$E,2,FALSE),"")</f>
        <v/>
      </c>
      <c r="H261" s="4" t="str">
        <f>IFERROR(VLOOKUP(G261,Categories!$I:$J,2,FALSE),"")</f>
        <v/>
      </c>
      <c r="I261" s="4" t="str">
        <f>IFERROR(VLOOKUP($F261,Categories!$B:$E,4,FALSE),"")</f>
        <v/>
      </c>
      <c r="J261" s="8"/>
      <c r="K261" s="4"/>
      <c r="L261" s="4"/>
      <c r="M261" s="9"/>
      <c r="N261" s="9"/>
      <c r="O261" s="9"/>
    </row>
    <row r="262" spans="2:15" x14ac:dyDescent="0.25">
      <c r="B262" s="4"/>
      <c r="C262" s="4"/>
      <c r="D262" s="4"/>
      <c r="E262" s="4"/>
      <c r="F262" s="4"/>
      <c r="G262" s="4" t="str">
        <f>IFERROR(VLOOKUP($F262,Categories!$B:$E,2,FALSE),"")</f>
        <v/>
      </c>
      <c r="H262" s="4" t="str">
        <f>IFERROR(VLOOKUP(G262,Categories!$I:$J,2,FALSE),"")</f>
        <v/>
      </c>
      <c r="I262" s="4" t="str">
        <f>IFERROR(VLOOKUP($F262,Categories!$B:$E,4,FALSE),"")</f>
        <v/>
      </c>
      <c r="J262" s="8"/>
      <c r="K262" s="4"/>
      <c r="L262" s="4"/>
      <c r="M262" s="9"/>
      <c r="N262" s="9"/>
      <c r="O262" s="9"/>
    </row>
    <row r="263" spans="2:15" x14ac:dyDescent="0.25">
      <c r="B263" s="4"/>
      <c r="C263" s="4"/>
      <c r="D263" s="4"/>
      <c r="E263" s="4"/>
      <c r="F263" s="4"/>
      <c r="G263" s="4" t="str">
        <f>IFERROR(VLOOKUP($F263,Categories!$B:$E,2,FALSE),"")</f>
        <v/>
      </c>
      <c r="H263" s="4" t="str">
        <f>IFERROR(VLOOKUP(G263,Categories!$I:$J,2,FALSE),"")</f>
        <v/>
      </c>
      <c r="I263" s="4" t="str">
        <f>IFERROR(VLOOKUP($F263,Categories!$B:$E,4,FALSE),"")</f>
        <v/>
      </c>
      <c r="J263" s="8"/>
      <c r="K263" s="4"/>
      <c r="L263" s="4"/>
      <c r="M263" s="9"/>
      <c r="N263" s="9"/>
      <c r="O263" s="9"/>
    </row>
    <row r="264" spans="2:15" x14ac:dyDescent="0.25">
      <c r="B264" s="4"/>
      <c r="C264" s="4"/>
      <c r="D264" s="4"/>
      <c r="E264" s="4"/>
      <c r="F264" s="4"/>
      <c r="G264" s="4" t="str">
        <f>IFERROR(VLOOKUP($F264,Categories!$B:$E,2,FALSE),"")</f>
        <v/>
      </c>
      <c r="H264" s="4" t="str">
        <f>IFERROR(VLOOKUP(G264,Categories!$I:$J,2,FALSE),"")</f>
        <v/>
      </c>
      <c r="I264" s="4" t="str">
        <f>IFERROR(VLOOKUP($F264,Categories!$B:$E,4,FALSE),"")</f>
        <v/>
      </c>
      <c r="J264" s="8"/>
      <c r="K264" s="4"/>
      <c r="L264" s="4"/>
      <c r="M264" s="9"/>
      <c r="N264" s="9"/>
      <c r="O264" s="9"/>
    </row>
    <row r="265" spans="2:15" x14ac:dyDescent="0.25">
      <c r="B265" s="4"/>
      <c r="C265" s="4"/>
      <c r="D265" s="4"/>
      <c r="E265" s="4"/>
      <c r="F265" s="4"/>
      <c r="G265" s="4" t="str">
        <f>IFERROR(VLOOKUP($F265,Categories!$B:$E,2,FALSE),"")</f>
        <v/>
      </c>
      <c r="H265" s="4" t="str">
        <f>IFERROR(VLOOKUP(G265,Categories!$I:$J,2,FALSE),"")</f>
        <v/>
      </c>
      <c r="I265" s="4" t="str">
        <f>IFERROR(VLOOKUP($F265,Categories!$B:$E,4,FALSE),"")</f>
        <v/>
      </c>
      <c r="J265" s="8"/>
      <c r="K265" s="4"/>
      <c r="L265" s="4"/>
      <c r="M265" s="9"/>
      <c r="N265" s="9"/>
      <c r="O265" s="9"/>
    </row>
    <row r="266" spans="2:15" x14ac:dyDescent="0.25">
      <c r="B266" s="4"/>
      <c r="C266" s="4"/>
      <c r="D266" s="4"/>
      <c r="E266" s="4"/>
      <c r="F266" s="4"/>
      <c r="G266" s="4" t="str">
        <f>IFERROR(VLOOKUP($F266,Categories!$B:$E,2,FALSE),"")</f>
        <v/>
      </c>
      <c r="H266" s="4" t="str">
        <f>IFERROR(VLOOKUP(G266,Categories!$I:$J,2,FALSE),"")</f>
        <v/>
      </c>
      <c r="I266" s="4" t="str">
        <f>IFERROR(VLOOKUP($F266,Categories!$B:$E,4,FALSE),"")</f>
        <v/>
      </c>
      <c r="J266" s="8"/>
      <c r="K266" s="4"/>
      <c r="L266" s="4"/>
      <c r="M266" s="9"/>
      <c r="N266" s="9"/>
      <c r="O266" s="9"/>
    </row>
    <row r="267" spans="2:15" x14ac:dyDescent="0.25">
      <c r="B267" s="4"/>
      <c r="C267" s="4"/>
      <c r="D267" s="4"/>
      <c r="E267" s="4"/>
      <c r="F267" s="4"/>
      <c r="G267" s="4" t="str">
        <f>IFERROR(VLOOKUP($F267,Categories!$B:$E,2,FALSE),"")</f>
        <v/>
      </c>
      <c r="H267" s="4" t="str">
        <f>IFERROR(VLOOKUP(G267,Categories!$I:$J,2,FALSE),"")</f>
        <v/>
      </c>
      <c r="I267" s="4" t="str">
        <f>IFERROR(VLOOKUP($F267,Categories!$B:$E,4,FALSE),"")</f>
        <v/>
      </c>
      <c r="J267" s="8"/>
      <c r="K267" s="4"/>
      <c r="L267" s="4"/>
      <c r="M267" s="9"/>
      <c r="N267" s="9"/>
      <c r="O267" s="9"/>
    </row>
    <row r="268" spans="2:15" x14ac:dyDescent="0.25">
      <c r="B268" s="4"/>
      <c r="C268" s="4"/>
      <c r="D268" s="4"/>
      <c r="E268" s="4"/>
      <c r="F268" s="4"/>
      <c r="G268" s="4" t="str">
        <f>IFERROR(VLOOKUP($F268,Categories!$B:$E,2,FALSE),"")</f>
        <v/>
      </c>
      <c r="H268" s="4" t="str">
        <f>IFERROR(VLOOKUP(G268,Categories!$I:$J,2,FALSE),"")</f>
        <v/>
      </c>
      <c r="I268" s="4" t="str">
        <f>IFERROR(VLOOKUP($F268,Categories!$B:$E,4,FALSE),"")</f>
        <v/>
      </c>
      <c r="J268" s="8"/>
      <c r="K268" s="4"/>
      <c r="L268" s="4"/>
      <c r="M268" s="9"/>
      <c r="N268" s="9"/>
      <c r="O268" s="9"/>
    </row>
    <row r="269" spans="2:15" x14ac:dyDescent="0.25">
      <c r="B269" s="4"/>
      <c r="C269" s="4"/>
      <c r="D269" s="4"/>
      <c r="E269" s="4"/>
      <c r="F269" s="4"/>
      <c r="G269" s="4" t="str">
        <f>IFERROR(VLOOKUP($F269,Categories!$B:$E,2,FALSE),"")</f>
        <v/>
      </c>
      <c r="H269" s="4" t="str">
        <f>IFERROR(VLOOKUP(G269,Categories!$I:$J,2,FALSE),"")</f>
        <v/>
      </c>
      <c r="I269" s="4" t="str">
        <f>IFERROR(VLOOKUP($F269,Categories!$B:$E,4,FALSE),"")</f>
        <v/>
      </c>
      <c r="J269" s="8"/>
      <c r="K269" s="4"/>
      <c r="L269" s="4"/>
      <c r="M269" s="9"/>
      <c r="N269" s="9"/>
      <c r="O269" s="9"/>
    </row>
    <row r="270" spans="2:15" x14ac:dyDescent="0.25">
      <c r="B270" s="4"/>
      <c r="C270" s="4"/>
      <c r="D270" s="4"/>
      <c r="E270" s="4"/>
      <c r="F270" s="4"/>
      <c r="G270" s="4" t="str">
        <f>IFERROR(VLOOKUP($F270,Categories!$B:$E,2,FALSE),"")</f>
        <v/>
      </c>
      <c r="H270" s="4" t="str">
        <f>IFERROR(VLOOKUP(G270,Categories!$I:$J,2,FALSE),"")</f>
        <v/>
      </c>
      <c r="I270" s="4" t="str">
        <f>IFERROR(VLOOKUP($F270,Categories!$B:$E,4,FALSE),"")</f>
        <v/>
      </c>
      <c r="J270" s="8"/>
      <c r="K270" s="4"/>
      <c r="L270" s="4"/>
      <c r="M270" s="9"/>
      <c r="N270" s="9"/>
      <c r="O270" s="9"/>
    </row>
    <row r="271" spans="2:15" x14ac:dyDescent="0.25">
      <c r="B271" s="4"/>
      <c r="C271" s="4"/>
      <c r="D271" s="4"/>
      <c r="E271" s="4"/>
      <c r="F271" s="4"/>
      <c r="G271" s="4" t="str">
        <f>IFERROR(VLOOKUP($F271,Categories!$B:$E,2,FALSE),"")</f>
        <v/>
      </c>
      <c r="H271" s="4" t="str">
        <f>IFERROR(VLOOKUP(G271,Categories!$I:$J,2,FALSE),"")</f>
        <v/>
      </c>
      <c r="I271" s="4" t="str">
        <f>IFERROR(VLOOKUP($F271,Categories!$B:$E,4,FALSE),"")</f>
        <v/>
      </c>
      <c r="J271" s="8"/>
      <c r="K271" s="4"/>
      <c r="L271" s="4"/>
      <c r="M271" s="9"/>
      <c r="N271" s="9"/>
      <c r="O271" s="9"/>
    </row>
    <row r="272" spans="2:15" x14ac:dyDescent="0.25">
      <c r="B272" s="4"/>
      <c r="C272" s="4"/>
      <c r="D272" s="4"/>
      <c r="E272" s="4"/>
      <c r="F272" s="4"/>
      <c r="G272" s="4" t="str">
        <f>IFERROR(VLOOKUP($F272,Categories!$B:$E,2,FALSE),"")</f>
        <v/>
      </c>
      <c r="H272" s="4" t="str">
        <f>IFERROR(VLOOKUP(G272,Categories!$I:$J,2,FALSE),"")</f>
        <v/>
      </c>
      <c r="I272" s="4" t="str">
        <f>IFERROR(VLOOKUP($F272,Categories!$B:$E,4,FALSE),"")</f>
        <v/>
      </c>
      <c r="J272" s="8"/>
      <c r="K272" s="4"/>
      <c r="L272" s="4"/>
      <c r="M272" s="9"/>
      <c r="N272" s="9"/>
      <c r="O272" s="9"/>
    </row>
    <row r="273" spans="2:15" x14ac:dyDescent="0.25">
      <c r="B273" s="4"/>
      <c r="C273" s="4"/>
      <c r="D273" s="4"/>
      <c r="E273" s="4"/>
      <c r="F273" s="4"/>
      <c r="G273" s="4" t="str">
        <f>IFERROR(VLOOKUP($F273,Categories!$B:$E,2,FALSE),"")</f>
        <v/>
      </c>
      <c r="H273" s="4" t="str">
        <f>IFERROR(VLOOKUP(G273,Categories!$I:$J,2,FALSE),"")</f>
        <v/>
      </c>
      <c r="I273" s="4" t="str">
        <f>IFERROR(VLOOKUP($F273,Categories!$B:$E,4,FALSE),"")</f>
        <v/>
      </c>
      <c r="J273" s="8"/>
      <c r="K273" s="4"/>
      <c r="L273" s="4"/>
      <c r="M273" s="9"/>
      <c r="N273" s="9"/>
      <c r="O273" s="9"/>
    </row>
    <row r="274" spans="2:15" x14ac:dyDescent="0.25">
      <c r="B274" s="4"/>
      <c r="C274" s="4"/>
      <c r="D274" s="4"/>
      <c r="E274" s="4"/>
      <c r="F274" s="4"/>
      <c r="G274" s="4" t="str">
        <f>IFERROR(VLOOKUP($F274,Categories!$B:$E,2,FALSE),"")</f>
        <v/>
      </c>
      <c r="H274" s="4" t="str">
        <f>IFERROR(VLOOKUP(G274,Categories!$I:$J,2,FALSE),"")</f>
        <v/>
      </c>
      <c r="I274" s="4" t="str">
        <f>IFERROR(VLOOKUP($F274,Categories!$B:$E,4,FALSE),"")</f>
        <v/>
      </c>
      <c r="J274" s="8"/>
      <c r="K274" s="4"/>
      <c r="L274" s="4"/>
      <c r="M274" s="9"/>
      <c r="N274" s="9"/>
      <c r="O274" s="9"/>
    </row>
    <row r="275" spans="2:15" x14ac:dyDescent="0.25">
      <c r="B275" s="4"/>
      <c r="C275" s="4"/>
      <c r="D275" s="4"/>
      <c r="E275" s="4"/>
      <c r="F275" s="4"/>
      <c r="G275" s="4" t="str">
        <f>IFERROR(VLOOKUP($F275,Categories!$B:$E,2,FALSE),"")</f>
        <v/>
      </c>
      <c r="H275" s="4" t="str">
        <f>IFERROR(VLOOKUP(G275,Categories!$I:$J,2,FALSE),"")</f>
        <v/>
      </c>
      <c r="I275" s="4" t="str">
        <f>IFERROR(VLOOKUP($F275,Categories!$B:$E,4,FALSE),"")</f>
        <v/>
      </c>
      <c r="J275" s="8"/>
      <c r="K275" s="4"/>
      <c r="L275" s="4"/>
      <c r="M275" s="9"/>
      <c r="N275" s="9"/>
      <c r="O275" s="9"/>
    </row>
    <row r="276" spans="2:15" x14ac:dyDescent="0.25">
      <c r="B276" s="4"/>
      <c r="C276" s="4"/>
      <c r="D276" s="4"/>
      <c r="E276" s="4"/>
      <c r="F276" s="4"/>
      <c r="G276" s="4" t="str">
        <f>IFERROR(VLOOKUP($F276,Categories!$B:$E,2,FALSE),"")</f>
        <v/>
      </c>
      <c r="H276" s="4" t="str">
        <f>IFERROR(VLOOKUP(G276,Categories!$I:$J,2,FALSE),"")</f>
        <v/>
      </c>
      <c r="I276" s="4" t="str">
        <f>IFERROR(VLOOKUP($F276,Categories!$B:$E,4,FALSE),"")</f>
        <v/>
      </c>
      <c r="J276" s="8"/>
      <c r="K276" s="4"/>
      <c r="L276" s="4"/>
      <c r="M276" s="9"/>
      <c r="N276" s="9"/>
      <c r="O276" s="9"/>
    </row>
    <row r="277" spans="2:15" x14ac:dyDescent="0.25">
      <c r="B277" s="4"/>
      <c r="C277" s="4"/>
      <c r="D277" s="4"/>
      <c r="E277" s="4"/>
      <c r="F277" s="4"/>
      <c r="G277" s="4" t="str">
        <f>IFERROR(VLOOKUP($F277,Categories!$B:$E,2,FALSE),"")</f>
        <v/>
      </c>
      <c r="H277" s="4" t="str">
        <f>IFERROR(VLOOKUP(G277,Categories!$I:$J,2,FALSE),"")</f>
        <v/>
      </c>
      <c r="I277" s="4" t="str">
        <f>IFERROR(VLOOKUP($F277,Categories!$B:$E,4,FALSE),"")</f>
        <v/>
      </c>
      <c r="J277" s="8"/>
      <c r="K277" s="4"/>
      <c r="L277" s="4"/>
      <c r="M277" s="9"/>
      <c r="N277" s="9"/>
      <c r="O277" s="9"/>
    </row>
    <row r="278" spans="2:15" x14ac:dyDescent="0.25">
      <c r="B278" s="4"/>
      <c r="C278" s="4"/>
      <c r="D278" s="4"/>
      <c r="E278" s="4"/>
      <c r="F278" s="4"/>
      <c r="G278" s="4" t="str">
        <f>IFERROR(VLOOKUP($F278,Categories!$B:$E,2,FALSE),"")</f>
        <v/>
      </c>
      <c r="H278" s="4" t="str">
        <f>IFERROR(VLOOKUP(G278,Categories!$I:$J,2,FALSE),"")</f>
        <v/>
      </c>
      <c r="I278" s="4" t="str">
        <f>IFERROR(VLOOKUP($F278,Categories!$B:$E,4,FALSE),"")</f>
        <v/>
      </c>
      <c r="J278" s="8"/>
      <c r="K278" s="4"/>
      <c r="L278" s="4"/>
      <c r="M278" s="9"/>
      <c r="N278" s="9"/>
      <c r="O278" s="9"/>
    </row>
    <row r="279" spans="2:15" x14ac:dyDescent="0.25">
      <c r="B279" s="4"/>
      <c r="C279" s="4"/>
      <c r="D279" s="4"/>
      <c r="E279" s="4"/>
      <c r="F279" s="4"/>
      <c r="G279" s="4" t="str">
        <f>IFERROR(VLOOKUP($F279,Categories!$B:$E,2,FALSE),"")</f>
        <v/>
      </c>
      <c r="H279" s="4" t="str">
        <f>IFERROR(VLOOKUP(G279,Categories!$I:$J,2,FALSE),"")</f>
        <v/>
      </c>
      <c r="I279" s="4" t="str">
        <f>IFERROR(VLOOKUP($F279,Categories!$B:$E,4,FALSE),"")</f>
        <v/>
      </c>
      <c r="J279" s="8"/>
      <c r="K279" s="4"/>
      <c r="L279" s="4"/>
      <c r="M279" s="9"/>
      <c r="N279" s="9"/>
      <c r="O279" s="9"/>
    </row>
    <row r="280" spans="2:15" x14ac:dyDescent="0.25">
      <c r="B280" s="4"/>
      <c r="C280" s="4"/>
      <c r="D280" s="4"/>
      <c r="E280" s="4"/>
      <c r="F280" s="4"/>
      <c r="G280" s="4" t="str">
        <f>IFERROR(VLOOKUP($F280,Categories!$B:$E,2,FALSE),"")</f>
        <v/>
      </c>
      <c r="H280" s="4" t="str">
        <f>IFERROR(VLOOKUP(G280,Categories!$I:$J,2,FALSE),"")</f>
        <v/>
      </c>
      <c r="I280" s="4" t="str">
        <f>IFERROR(VLOOKUP($F280,Categories!$B:$E,4,FALSE),"")</f>
        <v/>
      </c>
      <c r="J280" s="8"/>
      <c r="K280" s="4"/>
      <c r="L280" s="4"/>
      <c r="M280" s="9"/>
      <c r="N280" s="9"/>
      <c r="O280" s="9"/>
    </row>
    <row r="281" spans="2:15" x14ac:dyDescent="0.25">
      <c r="B281" s="4"/>
      <c r="C281" s="4"/>
      <c r="D281" s="4"/>
      <c r="E281" s="4"/>
      <c r="F281" s="4"/>
      <c r="G281" s="4" t="str">
        <f>IFERROR(VLOOKUP($F281,Categories!$B:$E,2,FALSE),"")</f>
        <v/>
      </c>
      <c r="H281" s="4" t="str">
        <f>IFERROR(VLOOKUP(G281,Categories!$I:$J,2,FALSE),"")</f>
        <v/>
      </c>
      <c r="I281" s="4" t="str">
        <f>IFERROR(VLOOKUP($F281,Categories!$B:$E,4,FALSE),"")</f>
        <v/>
      </c>
      <c r="J281" s="8"/>
      <c r="K281" s="4"/>
      <c r="L281" s="4"/>
      <c r="M281" s="9"/>
      <c r="N281" s="9"/>
      <c r="O281" s="9"/>
    </row>
    <row r="282" spans="2:15" x14ac:dyDescent="0.25">
      <c r="B282" s="4"/>
      <c r="C282" s="4"/>
      <c r="D282" s="4"/>
      <c r="E282" s="4"/>
      <c r="F282" s="4"/>
      <c r="G282" s="4" t="str">
        <f>IFERROR(VLOOKUP($F282,Categories!$B:$E,2,FALSE),"")</f>
        <v/>
      </c>
      <c r="H282" s="4" t="str">
        <f>IFERROR(VLOOKUP(G282,Categories!$I:$J,2,FALSE),"")</f>
        <v/>
      </c>
      <c r="I282" s="4" t="str">
        <f>IFERROR(VLOOKUP($F282,Categories!$B:$E,4,FALSE),"")</f>
        <v/>
      </c>
      <c r="J282" s="8"/>
      <c r="K282" s="4"/>
      <c r="L282" s="4"/>
      <c r="M282" s="9"/>
      <c r="N282" s="9"/>
      <c r="O282" s="9"/>
    </row>
    <row r="283" spans="2:15" x14ac:dyDescent="0.25">
      <c r="B283" s="4"/>
      <c r="C283" s="4"/>
      <c r="D283" s="4"/>
      <c r="E283" s="4"/>
      <c r="F283" s="4"/>
      <c r="G283" s="4" t="str">
        <f>IFERROR(VLOOKUP($F283,Categories!$B:$E,2,FALSE),"")</f>
        <v/>
      </c>
      <c r="H283" s="4" t="str">
        <f>IFERROR(VLOOKUP(G283,Categories!$I:$J,2,FALSE),"")</f>
        <v/>
      </c>
      <c r="I283" s="4" t="str">
        <f>IFERROR(VLOOKUP($F283,Categories!$B:$E,4,FALSE),"")</f>
        <v/>
      </c>
      <c r="J283" s="8"/>
      <c r="K283" s="4"/>
      <c r="L283" s="4"/>
      <c r="M283" s="9"/>
      <c r="N283" s="9"/>
      <c r="O283" s="9"/>
    </row>
    <row r="284" spans="2:15" x14ac:dyDescent="0.25">
      <c r="B284" s="4"/>
      <c r="C284" s="4"/>
      <c r="D284" s="4"/>
      <c r="E284" s="4"/>
      <c r="F284" s="4"/>
      <c r="G284" s="4" t="str">
        <f>IFERROR(VLOOKUP($F284,Categories!$B:$E,2,FALSE),"")</f>
        <v/>
      </c>
      <c r="H284" s="4" t="str">
        <f>IFERROR(VLOOKUP(G284,Categories!$I:$J,2,FALSE),"")</f>
        <v/>
      </c>
      <c r="I284" s="4" t="str">
        <f>IFERROR(VLOOKUP($F284,Categories!$B:$E,4,FALSE),"")</f>
        <v/>
      </c>
      <c r="J284" s="8"/>
      <c r="K284" s="4"/>
      <c r="L284" s="4"/>
      <c r="M284" s="9"/>
      <c r="N284" s="9"/>
      <c r="O284" s="9"/>
    </row>
    <row r="285" spans="2:15" x14ac:dyDescent="0.25">
      <c r="B285" s="4"/>
      <c r="C285" s="4"/>
      <c r="D285" s="4"/>
      <c r="E285" s="4"/>
      <c r="F285" s="4"/>
      <c r="G285" s="4" t="str">
        <f>IFERROR(VLOOKUP($F285,Categories!$B:$E,2,FALSE),"")</f>
        <v/>
      </c>
      <c r="H285" s="4" t="str">
        <f>IFERROR(VLOOKUP(G285,Categories!$I:$J,2,FALSE),"")</f>
        <v/>
      </c>
      <c r="I285" s="4" t="str">
        <f>IFERROR(VLOOKUP($F285,Categories!$B:$E,4,FALSE),"")</f>
        <v/>
      </c>
      <c r="J285" s="8"/>
      <c r="K285" s="4"/>
      <c r="L285" s="4"/>
      <c r="M285" s="9"/>
      <c r="N285" s="9"/>
      <c r="O285" s="9"/>
    </row>
    <row r="286" spans="2:15" x14ac:dyDescent="0.25">
      <c r="B286" s="4"/>
      <c r="C286" s="4"/>
      <c r="D286" s="4"/>
      <c r="E286" s="4"/>
      <c r="F286" s="4"/>
      <c r="G286" s="4" t="str">
        <f>IFERROR(VLOOKUP($F286,Categories!$B:$E,2,FALSE),"")</f>
        <v/>
      </c>
      <c r="H286" s="4" t="str">
        <f>IFERROR(VLOOKUP(G286,Categories!$I:$J,2,FALSE),"")</f>
        <v/>
      </c>
      <c r="I286" s="4" t="str">
        <f>IFERROR(VLOOKUP($F286,Categories!$B:$E,4,FALSE),"")</f>
        <v/>
      </c>
      <c r="J286" s="8"/>
      <c r="K286" s="4"/>
      <c r="L286" s="4"/>
      <c r="M286" s="9"/>
      <c r="N286" s="9"/>
      <c r="O286" s="9"/>
    </row>
    <row r="287" spans="2:15" x14ac:dyDescent="0.25">
      <c r="B287" s="4"/>
      <c r="C287" s="4"/>
      <c r="D287" s="4"/>
      <c r="E287" s="4"/>
      <c r="F287" s="4"/>
      <c r="G287" s="4" t="str">
        <f>IFERROR(VLOOKUP($F287,Categories!$B:$E,2,FALSE),"")</f>
        <v/>
      </c>
      <c r="H287" s="4" t="str">
        <f>IFERROR(VLOOKUP(G287,Categories!$I:$J,2,FALSE),"")</f>
        <v/>
      </c>
      <c r="I287" s="4" t="str">
        <f>IFERROR(VLOOKUP($F287,Categories!$B:$E,4,FALSE),"")</f>
        <v/>
      </c>
      <c r="J287" s="8"/>
      <c r="K287" s="4"/>
      <c r="L287" s="4"/>
      <c r="M287" s="9"/>
      <c r="N287" s="9"/>
      <c r="O287" s="9"/>
    </row>
    <row r="288" spans="2:15" x14ac:dyDescent="0.25">
      <c r="B288" s="4"/>
      <c r="C288" s="4"/>
      <c r="D288" s="4"/>
      <c r="E288" s="4"/>
      <c r="F288" s="4"/>
      <c r="G288" s="4" t="str">
        <f>IFERROR(VLOOKUP($F288,Categories!$B:$E,2,FALSE),"")</f>
        <v/>
      </c>
      <c r="H288" s="4" t="str">
        <f>IFERROR(VLOOKUP(G288,Categories!$I:$J,2,FALSE),"")</f>
        <v/>
      </c>
      <c r="I288" s="4" t="str">
        <f>IFERROR(VLOOKUP($F288,Categories!$B:$E,4,FALSE),"")</f>
        <v/>
      </c>
      <c r="J288" s="8"/>
      <c r="K288" s="4"/>
      <c r="L288" s="4"/>
      <c r="M288" s="9"/>
      <c r="N288" s="9"/>
      <c r="O288" s="9"/>
    </row>
    <row r="289" spans="2:15" x14ac:dyDescent="0.25">
      <c r="B289" s="4"/>
      <c r="C289" s="4"/>
      <c r="D289" s="4"/>
      <c r="E289" s="4"/>
      <c r="F289" s="4"/>
      <c r="G289" s="4" t="str">
        <f>IFERROR(VLOOKUP($F289,Categories!$B:$E,2,FALSE),"")</f>
        <v/>
      </c>
      <c r="H289" s="4" t="str">
        <f>IFERROR(VLOOKUP(G289,Categories!$I:$J,2,FALSE),"")</f>
        <v/>
      </c>
      <c r="I289" s="4" t="str">
        <f>IFERROR(VLOOKUP($F289,Categories!$B:$E,4,FALSE),"")</f>
        <v/>
      </c>
      <c r="J289" s="8"/>
      <c r="K289" s="4"/>
      <c r="L289" s="4"/>
      <c r="M289" s="9"/>
      <c r="N289" s="9"/>
      <c r="O289" s="9"/>
    </row>
    <row r="290" spans="2:15" x14ac:dyDescent="0.25">
      <c r="B290" s="4"/>
      <c r="C290" s="4"/>
      <c r="D290" s="4"/>
      <c r="E290" s="4"/>
      <c r="F290" s="4"/>
      <c r="G290" s="4" t="str">
        <f>IFERROR(VLOOKUP($F290,Categories!$B:$E,2,FALSE),"")</f>
        <v/>
      </c>
      <c r="H290" s="4" t="str">
        <f>IFERROR(VLOOKUP(G290,Categories!$I:$J,2,FALSE),"")</f>
        <v/>
      </c>
      <c r="I290" s="4" t="str">
        <f>IFERROR(VLOOKUP($F290,Categories!$B:$E,4,FALSE),"")</f>
        <v/>
      </c>
      <c r="J290" s="8"/>
      <c r="K290" s="4"/>
      <c r="L290" s="4"/>
      <c r="M290" s="9"/>
      <c r="N290" s="9"/>
      <c r="O290" s="9"/>
    </row>
    <row r="291" spans="2:15" x14ac:dyDescent="0.25">
      <c r="B291" s="4"/>
      <c r="C291" s="4"/>
      <c r="D291" s="4"/>
      <c r="E291" s="4"/>
      <c r="F291" s="4"/>
      <c r="G291" s="4" t="str">
        <f>IFERROR(VLOOKUP($F291,Categories!$B:$E,2,FALSE),"")</f>
        <v/>
      </c>
      <c r="H291" s="4" t="str">
        <f>IFERROR(VLOOKUP(G291,Categories!$I:$J,2,FALSE),"")</f>
        <v/>
      </c>
      <c r="I291" s="4" t="str">
        <f>IFERROR(VLOOKUP($F291,Categories!$B:$E,4,FALSE),"")</f>
        <v/>
      </c>
      <c r="J291" s="8"/>
      <c r="K291" s="4"/>
      <c r="L291" s="4"/>
      <c r="M291" s="9"/>
      <c r="N291" s="9"/>
      <c r="O291" s="9"/>
    </row>
    <row r="292" spans="2:15" x14ac:dyDescent="0.25">
      <c r="B292" s="4"/>
      <c r="C292" s="4"/>
      <c r="D292" s="4"/>
      <c r="E292" s="4"/>
      <c r="F292" s="4"/>
      <c r="G292" s="4" t="str">
        <f>IFERROR(VLOOKUP($F292,Categories!$B:$E,2,FALSE),"")</f>
        <v/>
      </c>
      <c r="H292" s="4" t="str">
        <f>IFERROR(VLOOKUP(G292,Categories!$I:$J,2,FALSE),"")</f>
        <v/>
      </c>
      <c r="I292" s="4" t="str">
        <f>IFERROR(VLOOKUP($F292,Categories!$B:$E,4,FALSE),"")</f>
        <v/>
      </c>
      <c r="J292" s="8"/>
      <c r="K292" s="4"/>
      <c r="L292" s="4"/>
      <c r="M292" s="9"/>
      <c r="N292" s="9"/>
      <c r="O292" s="9"/>
    </row>
    <row r="293" spans="2:15" x14ac:dyDescent="0.25">
      <c r="B293" s="4"/>
      <c r="C293" s="4"/>
      <c r="D293" s="4"/>
      <c r="E293" s="4"/>
      <c r="F293" s="4"/>
      <c r="G293" s="4" t="str">
        <f>IFERROR(VLOOKUP($F293,Categories!$B:$E,2,FALSE),"")</f>
        <v/>
      </c>
      <c r="H293" s="4" t="str">
        <f>IFERROR(VLOOKUP(G293,Categories!$I:$J,2,FALSE),"")</f>
        <v/>
      </c>
      <c r="I293" s="4" t="str">
        <f>IFERROR(VLOOKUP($F293,Categories!$B:$E,4,FALSE),"")</f>
        <v/>
      </c>
      <c r="J293" s="8"/>
      <c r="K293" s="4"/>
      <c r="L293" s="4"/>
      <c r="M293" s="9"/>
      <c r="N293" s="9"/>
      <c r="O293" s="9"/>
    </row>
    <row r="294" spans="2:15" x14ac:dyDescent="0.25">
      <c r="B294" s="4"/>
      <c r="C294" s="4"/>
      <c r="D294" s="4"/>
      <c r="E294" s="4"/>
      <c r="F294" s="4"/>
      <c r="G294" s="4" t="str">
        <f>IFERROR(VLOOKUP($F294,Categories!$B:$E,2,FALSE),"")</f>
        <v/>
      </c>
      <c r="H294" s="4" t="str">
        <f>IFERROR(VLOOKUP(G294,Categories!$I:$J,2,FALSE),"")</f>
        <v/>
      </c>
      <c r="I294" s="4" t="str">
        <f>IFERROR(VLOOKUP($F294,Categories!$B:$E,4,FALSE),"")</f>
        <v/>
      </c>
      <c r="J294" s="8"/>
      <c r="K294" s="4"/>
      <c r="L294" s="4"/>
      <c r="M294" s="9"/>
      <c r="N294" s="9"/>
      <c r="O294" s="9"/>
    </row>
    <row r="295" spans="2:15" x14ac:dyDescent="0.25">
      <c r="B295" s="4"/>
      <c r="C295" s="4"/>
      <c r="D295" s="4"/>
      <c r="E295" s="4"/>
      <c r="F295" s="4"/>
      <c r="G295" s="4" t="str">
        <f>IFERROR(VLOOKUP($F295,Categories!$B:$E,2,FALSE),"")</f>
        <v/>
      </c>
      <c r="H295" s="4" t="str">
        <f>IFERROR(VLOOKUP(G295,Categories!$I:$J,2,FALSE),"")</f>
        <v/>
      </c>
      <c r="I295" s="4" t="str">
        <f>IFERROR(VLOOKUP($F295,Categories!$B:$E,4,FALSE),"")</f>
        <v/>
      </c>
      <c r="J295" s="8"/>
      <c r="K295" s="4"/>
      <c r="L295" s="4"/>
      <c r="M295" s="9"/>
      <c r="N295" s="9"/>
      <c r="O295" s="9"/>
    </row>
    <row r="296" spans="2:15" x14ac:dyDescent="0.25">
      <c r="B296" s="4"/>
      <c r="C296" s="4"/>
      <c r="D296" s="4"/>
      <c r="E296" s="4"/>
      <c r="F296" s="4"/>
      <c r="G296" s="4" t="str">
        <f>IFERROR(VLOOKUP($F296,Categories!$B:$E,2,FALSE),"")</f>
        <v/>
      </c>
      <c r="H296" s="4" t="str">
        <f>IFERROR(VLOOKUP(G296,Categories!$I:$J,2,FALSE),"")</f>
        <v/>
      </c>
      <c r="I296" s="4" t="str">
        <f>IFERROR(VLOOKUP($F296,Categories!$B:$E,4,FALSE),"")</f>
        <v/>
      </c>
      <c r="J296" s="8"/>
      <c r="K296" s="4"/>
      <c r="L296" s="4"/>
      <c r="M296" s="9"/>
      <c r="N296" s="9"/>
      <c r="O296" s="9"/>
    </row>
    <row r="297" spans="2:15" x14ac:dyDescent="0.25">
      <c r="B297" s="4"/>
      <c r="C297" s="4"/>
      <c r="D297" s="4"/>
      <c r="E297" s="4"/>
      <c r="F297" s="4"/>
      <c r="G297" s="4" t="str">
        <f>IFERROR(VLOOKUP($F297,Categories!$B:$E,2,FALSE),"")</f>
        <v/>
      </c>
      <c r="H297" s="4" t="str">
        <f>IFERROR(VLOOKUP(G297,Categories!$I:$J,2,FALSE),"")</f>
        <v/>
      </c>
      <c r="I297" s="4" t="str">
        <f>IFERROR(VLOOKUP($F297,Categories!$B:$E,4,FALSE),"")</f>
        <v/>
      </c>
      <c r="J297" s="8"/>
      <c r="K297" s="4"/>
      <c r="L297" s="4"/>
      <c r="M297" s="9"/>
      <c r="N297" s="9"/>
      <c r="O297" s="9"/>
    </row>
    <row r="298" spans="2:15" x14ac:dyDescent="0.25">
      <c r="B298" s="4"/>
      <c r="C298" s="4"/>
      <c r="D298" s="4"/>
      <c r="E298" s="4"/>
      <c r="F298" s="4"/>
      <c r="G298" s="4" t="str">
        <f>IFERROR(VLOOKUP($F298,Categories!$B:$E,2,FALSE),"")</f>
        <v/>
      </c>
      <c r="H298" s="4" t="str">
        <f>IFERROR(VLOOKUP(G298,Categories!$I:$J,2,FALSE),"")</f>
        <v/>
      </c>
      <c r="I298" s="4" t="str">
        <f>IFERROR(VLOOKUP($F298,Categories!$B:$E,4,FALSE),"")</f>
        <v/>
      </c>
      <c r="J298" s="8"/>
      <c r="K298" s="4"/>
      <c r="L298" s="4"/>
      <c r="M298" s="9"/>
      <c r="N298" s="9"/>
      <c r="O298" s="9"/>
    </row>
    <row r="299" spans="2:15" x14ac:dyDescent="0.25">
      <c r="B299" s="4"/>
      <c r="C299" s="4"/>
      <c r="D299" s="4"/>
      <c r="E299" s="4"/>
      <c r="F299" s="4"/>
      <c r="G299" s="4" t="str">
        <f>IFERROR(VLOOKUP($F299,Categories!$B:$E,2,FALSE),"")</f>
        <v/>
      </c>
      <c r="H299" s="4" t="str">
        <f>IFERROR(VLOOKUP(G299,Categories!$I:$J,2,FALSE),"")</f>
        <v/>
      </c>
      <c r="I299" s="4" t="str">
        <f>IFERROR(VLOOKUP($F299,Categories!$B:$E,4,FALSE),"")</f>
        <v/>
      </c>
      <c r="J299" s="8"/>
      <c r="K299" s="4"/>
      <c r="L299" s="4"/>
      <c r="M299" s="9"/>
      <c r="N299" s="9"/>
      <c r="O299" s="9"/>
    </row>
    <row r="300" spans="2:15" x14ac:dyDescent="0.25">
      <c r="B300" s="4"/>
      <c r="C300" s="4"/>
      <c r="D300" s="4"/>
      <c r="E300" s="4"/>
      <c r="F300" s="4"/>
      <c r="G300" s="4" t="str">
        <f>IFERROR(VLOOKUP($F300,Categories!$B:$E,2,FALSE),"")</f>
        <v/>
      </c>
      <c r="H300" s="4" t="str">
        <f>IFERROR(VLOOKUP(G300,Categories!$I:$J,2,FALSE),"")</f>
        <v/>
      </c>
      <c r="I300" s="4" t="str">
        <f>IFERROR(VLOOKUP($F300,Categories!$B:$E,4,FALSE),"")</f>
        <v/>
      </c>
      <c r="J300" s="8"/>
      <c r="K300" s="4"/>
      <c r="L300" s="4"/>
      <c r="M300" s="9"/>
      <c r="N300" s="9"/>
      <c r="O300" s="9"/>
    </row>
    <row r="301" spans="2:15" x14ac:dyDescent="0.25">
      <c r="B301" s="4"/>
      <c r="C301" s="4"/>
      <c r="D301" s="4"/>
      <c r="E301" s="4"/>
      <c r="F301" s="4"/>
      <c r="G301" s="4" t="str">
        <f>IFERROR(VLOOKUP($F301,Categories!$B:$E,2,FALSE),"")</f>
        <v/>
      </c>
      <c r="H301" s="4" t="str">
        <f>IFERROR(VLOOKUP(G301,Categories!$I:$J,2,FALSE),"")</f>
        <v/>
      </c>
      <c r="I301" s="4" t="str">
        <f>IFERROR(VLOOKUP($F301,Categories!$B:$E,4,FALSE),"")</f>
        <v/>
      </c>
      <c r="J301" s="8"/>
      <c r="K301" s="4"/>
      <c r="L301" s="4"/>
      <c r="M301" s="9"/>
      <c r="N301" s="9"/>
      <c r="O301" s="9"/>
    </row>
    <row r="302" spans="2:15" x14ac:dyDescent="0.25">
      <c r="B302" s="4"/>
      <c r="C302" s="4"/>
      <c r="D302" s="4"/>
      <c r="E302" s="4"/>
      <c r="F302" s="4"/>
      <c r="G302" s="4" t="str">
        <f>IFERROR(VLOOKUP($F302,Categories!$B:$E,2,FALSE),"")</f>
        <v/>
      </c>
      <c r="H302" s="4" t="str">
        <f>IFERROR(VLOOKUP(G302,Categories!$I:$J,2,FALSE),"")</f>
        <v/>
      </c>
      <c r="I302" s="4" t="str">
        <f>IFERROR(VLOOKUP($F302,Categories!$B:$E,4,FALSE),"")</f>
        <v/>
      </c>
      <c r="J302" s="8"/>
      <c r="K302" s="4"/>
      <c r="L302" s="4"/>
      <c r="M302" s="9"/>
      <c r="N302" s="9"/>
      <c r="O302" s="9"/>
    </row>
    <row r="303" spans="2:15" x14ac:dyDescent="0.25">
      <c r="B303" s="4"/>
      <c r="C303" s="4"/>
      <c r="D303" s="4"/>
      <c r="E303" s="4"/>
      <c r="F303" s="4"/>
      <c r="G303" s="4" t="str">
        <f>IFERROR(VLOOKUP($F303,Categories!$B:$E,2,FALSE),"")</f>
        <v/>
      </c>
      <c r="H303" s="4" t="str">
        <f>IFERROR(VLOOKUP(G303,Categories!$I:$J,2,FALSE),"")</f>
        <v/>
      </c>
      <c r="I303" s="4" t="str">
        <f>IFERROR(VLOOKUP($F303,Categories!$B:$E,4,FALSE),"")</f>
        <v/>
      </c>
      <c r="J303" s="8"/>
      <c r="K303" s="4"/>
      <c r="L303" s="4"/>
      <c r="M303" s="9"/>
      <c r="N303" s="9"/>
      <c r="O303" s="9"/>
    </row>
    <row r="304" spans="2:15" x14ac:dyDescent="0.25">
      <c r="B304" s="4"/>
      <c r="C304" s="4"/>
      <c r="D304" s="4"/>
      <c r="E304" s="4"/>
      <c r="F304" s="4"/>
      <c r="G304" s="4" t="str">
        <f>IFERROR(VLOOKUP($F304,Categories!$B:$E,2,FALSE),"")</f>
        <v/>
      </c>
      <c r="H304" s="4" t="str">
        <f>IFERROR(VLOOKUP(G304,Categories!$I:$J,2,FALSE),"")</f>
        <v/>
      </c>
      <c r="I304" s="4" t="str">
        <f>IFERROR(VLOOKUP($F304,Categories!$B:$E,4,FALSE),"")</f>
        <v/>
      </c>
      <c r="J304" s="8"/>
      <c r="K304" s="4"/>
      <c r="L304" s="4"/>
      <c r="M304" s="9"/>
      <c r="N304" s="9"/>
      <c r="O304" s="9"/>
    </row>
    <row r="305" spans="2:15" x14ac:dyDescent="0.25">
      <c r="B305" s="4"/>
      <c r="C305" s="4"/>
      <c r="D305" s="4"/>
      <c r="E305" s="4"/>
      <c r="F305" s="4"/>
      <c r="G305" s="4" t="str">
        <f>IFERROR(VLOOKUP($F305,Categories!$B:$E,2,FALSE),"")</f>
        <v/>
      </c>
      <c r="H305" s="4" t="str">
        <f>IFERROR(VLOOKUP(G305,Categories!$I:$J,2,FALSE),"")</f>
        <v/>
      </c>
      <c r="I305" s="4" t="str">
        <f>IFERROR(VLOOKUP($F305,Categories!$B:$E,4,FALSE),"")</f>
        <v/>
      </c>
      <c r="J305" s="8"/>
      <c r="K305" s="4"/>
      <c r="L305" s="4"/>
      <c r="M305" s="9"/>
      <c r="N305" s="9"/>
      <c r="O305" s="9"/>
    </row>
    <row r="306" spans="2:15" x14ac:dyDescent="0.25">
      <c r="B306" s="4"/>
      <c r="C306" s="4"/>
      <c r="D306" s="4"/>
      <c r="E306" s="4"/>
      <c r="F306" s="4"/>
      <c r="G306" s="4" t="str">
        <f>IFERROR(VLOOKUP($F306,Categories!$B:$E,2,FALSE),"")</f>
        <v/>
      </c>
      <c r="H306" s="4" t="str">
        <f>IFERROR(VLOOKUP(G306,Categories!$I:$J,2,FALSE),"")</f>
        <v/>
      </c>
      <c r="I306" s="4" t="str">
        <f>IFERROR(VLOOKUP($F306,Categories!$B:$E,4,FALSE),"")</f>
        <v/>
      </c>
      <c r="J306" s="8"/>
      <c r="K306" s="4"/>
      <c r="L306" s="4"/>
      <c r="M306" s="9"/>
      <c r="N306" s="9"/>
      <c r="O306" s="9"/>
    </row>
    <row r="307" spans="2:15" x14ac:dyDescent="0.25">
      <c r="B307" s="4"/>
      <c r="C307" s="4"/>
      <c r="D307" s="4"/>
      <c r="E307" s="4"/>
      <c r="F307" s="4"/>
      <c r="G307" s="4" t="str">
        <f>IFERROR(VLOOKUP($F307,Categories!$B:$E,2,FALSE),"")</f>
        <v/>
      </c>
      <c r="H307" s="4" t="str">
        <f>IFERROR(VLOOKUP(G307,Categories!$I:$J,2,FALSE),"")</f>
        <v/>
      </c>
      <c r="I307" s="4" t="str">
        <f>IFERROR(VLOOKUP($F307,Categories!$B:$E,4,FALSE),"")</f>
        <v/>
      </c>
      <c r="J307" s="8"/>
      <c r="K307" s="4"/>
      <c r="L307" s="4"/>
      <c r="M307" s="9"/>
      <c r="N307" s="9"/>
      <c r="O307" s="9"/>
    </row>
    <row r="308" spans="2:15" x14ac:dyDescent="0.25">
      <c r="B308" s="4"/>
      <c r="C308" s="4"/>
      <c r="D308" s="4"/>
      <c r="E308" s="4"/>
      <c r="F308" s="4"/>
      <c r="G308" s="4" t="str">
        <f>IFERROR(VLOOKUP($F308,Categories!$B:$E,2,FALSE),"")</f>
        <v/>
      </c>
      <c r="H308" s="4" t="str">
        <f>IFERROR(VLOOKUP(G308,Categories!$I:$J,2,FALSE),"")</f>
        <v/>
      </c>
      <c r="I308" s="4" t="str">
        <f>IFERROR(VLOOKUP($F308,Categories!$B:$E,4,FALSE),"")</f>
        <v/>
      </c>
      <c r="J308" s="8"/>
      <c r="K308" s="4"/>
      <c r="L308" s="4"/>
      <c r="M308" s="9"/>
      <c r="N308" s="9"/>
      <c r="O308" s="9"/>
    </row>
    <row r="309" spans="2:15" x14ac:dyDescent="0.25">
      <c r="B309" s="4"/>
      <c r="C309" s="4"/>
      <c r="D309" s="4"/>
      <c r="E309" s="4"/>
      <c r="F309" s="4"/>
      <c r="G309" s="4" t="str">
        <f>IFERROR(VLOOKUP($F309,Categories!$B:$E,2,FALSE),"")</f>
        <v/>
      </c>
      <c r="H309" s="4" t="str">
        <f>IFERROR(VLOOKUP(G309,Categories!$I:$J,2,FALSE),"")</f>
        <v/>
      </c>
      <c r="I309" s="4" t="str">
        <f>IFERROR(VLOOKUP($F309,Categories!$B:$E,4,FALSE),"")</f>
        <v/>
      </c>
      <c r="J309" s="8"/>
      <c r="K309" s="4"/>
      <c r="L309" s="4"/>
      <c r="M309" s="9"/>
      <c r="N309" s="9"/>
      <c r="O309" s="9"/>
    </row>
    <row r="310" spans="2:15" x14ac:dyDescent="0.25">
      <c r="B310" s="4"/>
      <c r="C310" s="4"/>
      <c r="D310" s="4"/>
      <c r="E310" s="4"/>
      <c r="F310" s="4"/>
      <c r="G310" s="4" t="str">
        <f>IFERROR(VLOOKUP($F310,Categories!$B:$E,2,FALSE),"")</f>
        <v/>
      </c>
      <c r="H310" s="4" t="str">
        <f>IFERROR(VLOOKUP(G310,Categories!$I:$J,2,FALSE),"")</f>
        <v/>
      </c>
      <c r="I310" s="4" t="str">
        <f>IFERROR(VLOOKUP($F310,Categories!$B:$E,4,FALSE),"")</f>
        <v/>
      </c>
      <c r="J310" s="8"/>
      <c r="K310" s="4"/>
      <c r="L310" s="4"/>
      <c r="M310" s="9"/>
      <c r="N310" s="9"/>
      <c r="O310" s="9"/>
    </row>
    <row r="311" spans="2:15" x14ac:dyDescent="0.25">
      <c r="B311" s="4"/>
      <c r="C311" s="4"/>
      <c r="D311" s="4"/>
      <c r="E311" s="4"/>
      <c r="F311" s="4"/>
      <c r="G311" s="4" t="str">
        <f>IFERROR(VLOOKUP($F311,Categories!$B:$E,2,FALSE),"")</f>
        <v/>
      </c>
      <c r="H311" s="4" t="str">
        <f>IFERROR(VLOOKUP(G311,Categories!$I:$J,2,FALSE),"")</f>
        <v/>
      </c>
      <c r="I311" s="4" t="str">
        <f>IFERROR(VLOOKUP($F311,Categories!$B:$E,4,FALSE),"")</f>
        <v/>
      </c>
      <c r="J311" s="8"/>
      <c r="K311" s="4"/>
      <c r="L311" s="4"/>
      <c r="M311" s="9"/>
      <c r="N311" s="9"/>
      <c r="O311" s="9"/>
    </row>
    <row r="312" spans="2:15" x14ac:dyDescent="0.25">
      <c r="B312" s="4"/>
      <c r="C312" s="4"/>
      <c r="D312" s="4"/>
      <c r="E312" s="4"/>
      <c r="F312" s="4"/>
      <c r="G312" s="4" t="str">
        <f>IFERROR(VLOOKUP($F312,Categories!$B:$E,2,FALSE),"")</f>
        <v/>
      </c>
      <c r="H312" s="4" t="str">
        <f>IFERROR(VLOOKUP(G312,Categories!$I:$J,2,FALSE),"")</f>
        <v/>
      </c>
      <c r="I312" s="4" t="str">
        <f>IFERROR(VLOOKUP($F312,Categories!$B:$E,4,FALSE),"")</f>
        <v/>
      </c>
      <c r="J312" s="8"/>
      <c r="K312" s="4"/>
      <c r="L312" s="4"/>
      <c r="M312" s="9"/>
      <c r="N312" s="9"/>
      <c r="O312" s="9"/>
    </row>
    <row r="313" spans="2:15" x14ac:dyDescent="0.25">
      <c r="B313" s="4"/>
      <c r="C313" s="4"/>
      <c r="D313" s="4"/>
      <c r="E313" s="4"/>
      <c r="F313" s="4"/>
      <c r="G313" s="4" t="str">
        <f>IFERROR(VLOOKUP($F313,Categories!$B:$E,2,FALSE),"")</f>
        <v/>
      </c>
      <c r="H313" s="4" t="str">
        <f>IFERROR(VLOOKUP(G313,Categories!$I:$J,2,FALSE),"")</f>
        <v/>
      </c>
      <c r="I313" s="4" t="str">
        <f>IFERROR(VLOOKUP($F313,Categories!$B:$E,4,FALSE),"")</f>
        <v/>
      </c>
      <c r="J313" s="8"/>
      <c r="K313" s="4"/>
      <c r="L313" s="4"/>
      <c r="M313" s="9"/>
      <c r="N313" s="9"/>
      <c r="O313" s="9"/>
    </row>
    <row r="314" spans="2:15" x14ac:dyDescent="0.25">
      <c r="B314" s="4"/>
      <c r="C314" s="4"/>
      <c r="D314" s="4"/>
      <c r="E314" s="4"/>
      <c r="F314" s="4"/>
      <c r="G314" s="4" t="str">
        <f>IFERROR(VLOOKUP($F314,Categories!$B:$E,2,FALSE),"")</f>
        <v/>
      </c>
      <c r="H314" s="4" t="str">
        <f>IFERROR(VLOOKUP(G314,Categories!$I:$J,2,FALSE),"")</f>
        <v/>
      </c>
      <c r="I314" s="4" t="str">
        <f>IFERROR(VLOOKUP($F314,Categories!$B:$E,4,FALSE),"")</f>
        <v/>
      </c>
      <c r="J314" s="8"/>
      <c r="K314" s="4"/>
      <c r="L314" s="4"/>
      <c r="M314" s="9"/>
      <c r="N314" s="9"/>
      <c r="O314" s="9"/>
    </row>
    <row r="315" spans="2:15" x14ac:dyDescent="0.25">
      <c r="B315" s="4"/>
      <c r="C315" s="4"/>
      <c r="D315" s="4"/>
      <c r="E315" s="4"/>
      <c r="F315" s="4"/>
      <c r="G315" s="4" t="str">
        <f>IFERROR(VLOOKUP($F315,Categories!$B:$E,2,FALSE),"")</f>
        <v/>
      </c>
      <c r="H315" s="4" t="str">
        <f>IFERROR(VLOOKUP(G315,Categories!$I:$J,2,FALSE),"")</f>
        <v/>
      </c>
      <c r="I315" s="4" t="str">
        <f>IFERROR(VLOOKUP($F315,Categories!$B:$E,4,FALSE),"")</f>
        <v/>
      </c>
      <c r="J315" s="8"/>
      <c r="K315" s="4"/>
      <c r="L315" s="4"/>
      <c r="M315" s="9"/>
      <c r="N315" s="9"/>
      <c r="O315" s="9"/>
    </row>
    <row r="316" spans="2:15" x14ac:dyDescent="0.25">
      <c r="B316" s="4"/>
      <c r="C316" s="4"/>
      <c r="D316" s="4"/>
      <c r="E316" s="4"/>
      <c r="F316" s="4"/>
      <c r="G316" s="4" t="str">
        <f>IFERROR(VLOOKUP($F316,Categories!$B:$E,2,FALSE),"")</f>
        <v/>
      </c>
      <c r="H316" s="4" t="str">
        <f>IFERROR(VLOOKUP(G316,Categories!$I:$J,2,FALSE),"")</f>
        <v/>
      </c>
      <c r="I316" s="4" t="str">
        <f>IFERROR(VLOOKUP($F316,Categories!$B:$E,4,FALSE),"")</f>
        <v/>
      </c>
      <c r="J316" s="8"/>
      <c r="K316" s="4"/>
      <c r="L316" s="4"/>
      <c r="M316" s="9"/>
      <c r="N316" s="9"/>
      <c r="O316" s="9"/>
    </row>
    <row r="317" spans="2:15" x14ac:dyDescent="0.25">
      <c r="B317" s="4"/>
      <c r="C317" s="4"/>
      <c r="D317" s="4"/>
      <c r="E317" s="4"/>
      <c r="F317" s="4"/>
      <c r="G317" s="4" t="str">
        <f>IFERROR(VLOOKUP($F317,Categories!$B:$E,2,FALSE),"")</f>
        <v/>
      </c>
      <c r="H317" s="4" t="str">
        <f>IFERROR(VLOOKUP(G317,Categories!$I:$J,2,FALSE),"")</f>
        <v/>
      </c>
      <c r="I317" s="4" t="str">
        <f>IFERROR(VLOOKUP($F317,Categories!$B:$E,4,FALSE),"")</f>
        <v/>
      </c>
      <c r="J317" s="8"/>
      <c r="K317" s="4"/>
      <c r="L317" s="4"/>
      <c r="M317" s="9"/>
      <c r="N317" s="9"/>
      <c r="O317" s="9"/>
    </row>
    <row r="318" spans="2:15" x14ac:dyDescent="0.25">
      <c r="B318" s="4"/>
      <c r="C318" s="4"/>
      <c r="D318" s="4"/>
      <c r="E318" s="4"/>
      <c r="F318" s="4"/>
      <c r="G318" s="4" t="str">
        <f>IFERROR(VLOOKUP($F318,Categories!$B:$E,2,FALSE),"")</f>
        <v/>
      </c>
      <c r="H318" s="4" t="str">
        <f>IFERROR(VLOOKUP(G318,Categories!$I:$J,2,FALSE),"")</f>
        <v/>
      </c>
      <c r="I318" s="4" t="str">
        <f>IFERROR(VLOOKUP($F318,Categories!$B:$E,4,FALSE),"")</f>
        <v/>
      </c>
      <c r="J318" s="8"/>
      <c r="K318" s="4"/>
      <c r="L318" s="4"/>
      <c r="M318" s="9"/>
      <c r="N318" s="9"/>
      <c r="O318" s="9"/>
    </row>
    <row r="319" spans="2:15" x14ac:dyDescent="0.25">
      <c r="B319" s="4"/>
      <c r="C319" s="4"/>
      <c r="D319" s="4"/>
      <c r="E319" s="4"/>
      <c r="F319" s="4"/>
      <c r="G319" s="4" t="str">
        <f>IFERROR(VLOOKUP($F319,Categories!$B:$E,2,FALSE),"")</f>
        <v/>
      </c>
      <c r="H319" s="4" t="str">
        <f>IFERROR(VLOOKUP(G319,Categories!$I:$J,2,FALSE),"")</f>
        <v/>
      </c>
      <c r="I319" s="4" t="str">
        <f>IFERROR(VLOOKUP($F319,Categories!$B:$E,4,FALSE),"")</f>
        <v/>
      </c>
      <c r="J319" s="8"/>
      <c r="K319" s="4"/>
      <c r="L319" s="4"/>
      <c r="M319" s="9"/>
      <c r="N319" s="9"/>
      <c r="O319" s="9"/>
    </row>
    <row r="320" spans="2:15" x14ac:dyDescent="0.25">
      <c r="B320" s="4"/>
      <c r="C320" s="4"/>
      <c r="D320" s="4"/>
      <c r="E320" s="4"/>
      <c r="F320" s="4"/>
      <c r="G320" s="4" t="str">
        <f>IFERROR(VLOOKUP($F320,Categories!$B:$E,2,FALSE),"")</f>
        <v/>
      </c>
      <c r="H320" s="4" t="str">
        <f>IFERROR(VLOOKUP(G320,Categories!$I:$J,2,FALSE),"")</f>
        <v/>
      </c>
      <c r="I320" s="4" t="str">
        <f>IFERROR(VLOOKUP($F320,Categories!$B:$E,4,FALSE),"")</f>
        <v/>
      </c>
      <c r="J320" s="8"/>
      <c r="K320" s="4"/>
      <c r="L320" s="4"/>
      <c r="M320" s="9"/>
      <c r="N320" s="9"/>
      <c r="O320" s="9"/>
    </row>
    <row r="321" spans="2:15" x14ac:dyDescent="0.25">
      <c r="B321" s="4"/>
      <c r="C321" s="4"/>
      <c r="D321" s="4"/>
      <c r="E321" s="4"/>
      <c r="F321" s="4"/>
      <c r="G321" s="4" t="str">
        <f>IFERROR(VLOOKUP($F321,Categories!$B:$E,2,FALSE),"")</f>
        <v/>
      </c>
      <c r="H321" s="4" t="str">
        <f>IFERROR(VLOOKUP(G321,Categories!$I:$J,2,FALSE),"")</f>
        <v/>
      </c>
      <c r="I321" s="4" t="str">
        <f>IFERROR(VLOOKUP($F321,Categories!$B:$E,4,FALSE),"")</f>
        <v/>
      </c>
      <c r="J321" s="8"/>
      <c r="K321" s="4"/>
      <c r="L321" s="4"/>
      <c r="M321" s="9"/>
      <c r="N321" s="9"/>
      <c r="O321" s="9"/>
    </row>
    <row r="322" spans="2:15" x14ac:dyDescent="0.25">
      <c r="B322" s="4"/>
      <c r="C322" s="4"/>
      <c r="D322" s="4"/>
      <c r="E322" s="4"/>
      <c r="F322" s="4"/>
      <c r="G322" s="4" t="str">
        <f>IFERROR(VLOOKUP($F322,Categories!$B:$E,2,FALSE),"")</f>
        <v/>
      </c>
      <c r="H322" s="4" t="str">
        <f>IFERROR(VLOOKUP(G322,Categories!$I:$J,2,FALSE),"")</f>
        <v/>
      </c>
      <c r="I322" s="4" t="str">
        <f>IFERROR(VLOOKUP($F322,Categories!$B:$E,4,FALSE),"")</f>
        <v/>
      </c>
      <c r="J322" s="8"/>
      <c r="K322" s="4"/>
      <c r="L322" s="4"/>
      <c r="M322" s="9"/>
      <c r="N322" s="9"/>
      <c r="O322" s="9"/>
    </row>
    <row r="323" spans="2:15" x14ac:dyDescent="0.25">
      <c r="B323" s="4"/>
      <c r="C323" s="4"/>
      <c r="D323" s="4"/>
      <c r="E323" s="4"/>
      <c r="F323" s="4"/>
      <c r="G323" s="4" t="str">
        <f>IFERROR(VLOOKUP($F323,Categories!$B:$E,2,FALSE),"")</f>
        <v/>
      </c>
      <c r="H323" s="4" t="str">
        <f>IFERROR(VLOOKUP(G323,Categories!$I:$J,2,FALSE),"")</f>
        <v/>
      </c>
      <c r="I323" s="4" t="str">
        <f>IFERROR(VLOOKUP($F323,Categories!$B:$E,4,FALSE),"")</f>
        <v/>
      </c>
      <c r="J323" s="8"/>
      <c r="K323" s="4"/>
      <c r="L323" s="4"/>
      <c r="M323" s="9"/>
      <c r="N323" s="9"/>
      <c r="O323" s="9"/>
    </row>
    <row r="324" spans="2:15" x14ac:dyDescent="0.25">
      <c r="B324" s="4"/>
      <c r="C324" s="4"/>
      <c r="D324" s="4"/>
      <c r="E324" s="4"/>
      <c r="F324" s="4"/>
      <c r="G324" s="4" t="str">
        <f>IFERROR(VLOOKUP($F324,Categories!$B:$E,2,FALSE),"")</f>
        <v/>
      </c>
      <c r="H324" s="4" t="str">
        <f>IFERROR(VLOOKUP(G324,Categories!$I:$J,2,FALSE),"")</f>
        <v/>
      </c>
      <c r="I324" s="4" t="str">
        <f>IFERROR(VLOOKUP($F324,Categories!$B:$E,4,FALSE),"")</f>
        <v/>
      </c>
      <c r="J324" s="8"/>
      <c r="K324" s="4"/>
      <c r="L324" s="4"/>
      <c r="M324" s="9"/>
      <c r="N324" s="9"/>
      <c r="O324" s="9"/>
    </row>
    <row r="325" spans="2:15" x14ac:dyDescent="0.25">
      <c r="B325" s="4"/>
      <c r="C325" s="4"/>
      <c r="D325" s="4"/>
      <c r="E325" s="4"/>
      <c r="F325" s="4"/>
      <c r="G325" s="4" t="str">
        <f>IFERROR(VLOOKUP($F325,Categories!$B:$E,2,FALSE),"")</f>
        <v/>
      </c>
      <c r="H325" s="4" t="str">
        <f>IFERROR(VLOOKUP(G325,Categories!$I:$J,2,FALSE),"")</f>
        <v/>
      </c>
      <c r="I325" s="4" t="str">
        <f>IFERROR(VLOOKUP($F325,Categories!$B:$E,4,FALSE),"")</f>
        <v/>
      </c>
      <c r="J325" s="8"/>
      <c r="K325" s="4"/>
      <c r="L325" s="4"/>
      <c r="M325" s="9"/>
      <c r="N325" s="9"/>
      <c r="O325" s="9"/>
    </row>
    <row r="326" spans="2:15" x14ac:dyDescent="0.25">
      <c r="B326" s="4"/>
      <c r="C326" s="4"/>
      <c r="D326" s="4"/>
      <c r="E326" s="4"/>
      <c r="F326" s="4"/>
      <c r="G326" s="4" t="str">
        <f>IFERROR(VLOOKUP($F326,Categories!$B:$E,2,FALSE),"")</f>
        <v/>
      </c>
      <c r="H326" s="4" t="str">
        <f>IFERROR(VLOOKUP(G326,Categories!$I:$J,2,FALSE),"")</f>
        <v/>
      </c>
      <c r="I326" s="4" t="str">
        <f>IFERROR(VLOOKUP($F326,Categories!$B:$E,4,FALSE),"")</f>
        <v/>
      </c>
      <c r="J326" s="8"/>
      <c r="K326" s="4"/>
      <c r="L326" s="4"/>
      <c r="M326" s="9"/>
      <c r="N326" s="9"/>
      <c r="O326" s="9"/>
    </row>
    <row r="327" spans="2:15" x14ac:dyDescent="0.25">
      <c r="B327" s="4"/>
      <c r="C327" s="4"/>
      <c r="D327" s="4"/>
      <c r="E327" s="4"/>
      <c r="F327" s="4"/>
      <c r="G327" s="4" t="str">
        <f>IFERROR(VLOOKUP($F327,Categories!$B:$E,2,FALSE),"")</f>
        <v/>
      </c>
      <c r="H327" s="4" t="str">
        <f>IFERROR(VLOOKUP(G327,Categories!$I:$J,2,FALSE),"")</f>
        <v/>
      </c>
      <c r="I327" s="4" t="str">
        <f>IFERROR(VLOOKUP($F327,Categories!$B:$E,4,FALSE),"")</f>
        <v/>
      </c>
      <c r="J327" s="8"/>
      <c r="K327" s="4"/>
      <c r="L327" s="4"/>
      <c r="M327" s="9"/>
      <c r="N327" s="9"/>
      <c r="O327" s="9"/>
    </row>
    <row r="328" spans="2:15" x14ac:dyDescent="0.25">
      <c r="B328" s="4"/>
      <c r="C328" s="4"/>
      <c r="D328" s="4"/>
      <c r="E328" s="4"/>
      <c r="F328" s="4"/>
      <c r="G328" s="4" t="str">
        <f>IFERROR(VLOOKUP($F328,Categories!$B:$E,2,FALSE),"")</f>
        <v/>
      </c>
      <c r="H328" s="4" t="str">
        <f>IFERROR(VLOOKUP(G328,Categories!$I:$J,2,FALSE),"")</f>
        <v/>
      </c>
      <c r="I328" s="4" t="str">
        <f>IFERROR(VLOOKUP($F328,Categories!$B:$E,4,FALSE),"")</f>
        <v/>
      </c>
      <c r="J328" s="8"/>
      <c r="K328" s="4"/>
      <c r="L328" s="4"/>
      <c r="M328" s="9"/>
      <c r="N328" s="9"/>
      <c r="O328" s="9"/>
    </row>
    <row r="329" spans="2:15" x14ac:dyDescent="0.25">
      <c r="B329" s="4"/>
      <c r="C329" s="4"/>
      <c r="D329" s="4"/>
      <c r="E329" s="4"/>
      <c r="F329" s="4"/>
      <c r="G329" s="4" t="str">
        <f>IFERROR(VLOOKUP($F329,Categories!$B:$E,2,FALSE),"")</f>
        <v/>
      </c>
      <c r="H329" s="4" t="str">
        <f>IFERROR(VLOOKUP(G329,Categories!$I:$J,2,FALSE),"")</f>
        <v/>
      </c>
      <c r="I329" s="4" t="str">
        <f>IFERROR(VLOOKUP($F329,Categories!$B:$E,4,FALSE),"")</f>
        <v/>
      </c>
      <c r="J329" s="8"/>
      <c r="K329" s="4"/>
      <c r="L329" s="4"/>
      <c r="M329" s="9"/>
      <c r="N329" s="9"/>
      <c r="O329" s="9"/>
    </row>
    <row r="330" spans="2:15" x14ac:dyDescent="0.25">
      <c r="B330" s="4"/>
      <c r="C330" s="4"/>
      <c r="D330" s="4"/>
      <c r="E330" s="4"/>
      <c r="F330" s="4"/>
      <c r="G330" s="4" t="str">
        <f>IFERROR(VLOOKUP($F330,Categories!$B:$E,2,FALSE),"")</f>
        <v/>
      </c>
      <c r="H330" s="4" t="str">
        <f>IFERROR(VLOOKUP(G330,Categories!$I:$J,2,FALSE),"")</f>
        <v/>
      </c>
      <c r="I330" s="4" t="str">
        <f>IFERROR(VLOOKUP($F330,Categories!$B:$E,4,FALSE),"")</f>
        <v/>
      </c>
      <c r="J330" s="8"/>
      <c r="K330" s="4"/>
      <c r="L330" s="4"/>
      <c r="M330" s="9"/>
      <c r="N330" s="9"/>
      <c r="O330" s="9"/>
    </row>
    <row r="331" spans="2:15" x14ac:dyDescent="0.25">
      <c r="B331" s="4"/>
      <c r="C331" s="4"/>
      <c r="D331" s="4"/>
      <c r="E331" s="4"/>
      <c r="F331" s="4"/>
      <c r="G331" s="4" t="str">
        <f>IFERROR(VLOOKUP($F331,Categories!$B:$E,2,FALSE),"")</f>
        <v/>
      </c>
      <c r="H331" s="4" t="str">
        <f>IFERROR(VLOOKUP(G331,Categories!$I:$J,2,FALSE),"")</f>
        <v/>
      </c>
      <c r="I331" s="4" t="str">
        <f>IFERROR(VLOOKUP($F331,Categories!$B:$E,4,FALSE),"")</f>
        <v/>
      </c>
      <c r="J331" s="8"/>
      <c r="K331" s="4"/>
      <c r="L331" s="4"/>
      <c r="M331" s="9"/>
      <c r="N331" s="9"/>
      <c r="O331" s="9"/>
    </row>
    <row r="332" spans="2:15" x14ac:dyDescent="0.25">
      <c r="B332" s="4"/>
      <c r="C332" s="4"/>
      <c r="D332" s="4"/>
      <c r="E332" s="4"/>
      <c r="F332" s="4"/>
      <c r="G332" s="4" t="str">
        <f>IFERROR(VLOOKUP($F332,Categories!$B:$E,2,FALSE),"")</f>
        <v/>
      </c>
      <c r="H332" s="4" t="str">
        <f>IFERROR(VLOOKUP(G332,Categories!$I:$J,2,FALSE),"")</f>
        <v/>
      </c>
      <c r="I332" s="4" t="str">
        <f>IFERROR(VLOOKUP($F332,Categories!$B:$E,4,FALSE),"")</f>
        <v/>
      </c>
      <c r="J332" s="8"/>
      <c r="K332" s="4"/>
      <c r="L332" s="4"/>
      <c r="M332" s="9"/>
      <c r="N332" s="9"/>
      <c r="O332" s="9"/>
    </row>
    <row r="333" spans="2:15" x14ac:dyDescent="0.25">
      <c r="B333" s="4"/>
      <c r="C333" s="4"/>
      <c r="D333" s="4"/>
      <c r="E333" s="4"/>
      <c r="F333" s="4"/>
      <c r="G333" s="4" t="str">
        <f>IFERROR(VLOOKUP($F333,Categories!$B:$E,2,FALSE),"")</f>
        <v/>
      </c>
      <c r="H333" s="4" t="str">
        <f>IFERROR(VLOOKUP(G333,Categories!$I:$J,2,FALSE),"")</f>
        <v/>
      </c>
      <c r="I333" s="4" t="str">
        <f>IFERROR(VLOOKUP($F333,Categories!$B:$E,4,FALSE),"")</f>
        <v/>
      </c>
      <c r="J333" s="8"/>
      <c r="K333" s="4"/>
      <c r="L333" s="4"/>
      <c r="M333" s="9"/>
      <c r="N333" s="9"/>
      <c r="O333" s="9"/>
    </row>
    <row r="334" spans="2:15" x14ac:dyDescent="0.25">
      <c r="B334" s="4"/>
      <c r="C334" s="4"/>
      <c r="D334" s="4"/>
      <c r="E334" s="4"/>
      <c r="F334" s="4"/>
      <c r="G334" s="4" t="str">
        <f>IFERROR(VLOOKUP($F334,Categories!$B:$E,2,FALSE),"")</f>
        <v/>
      </c>
      <c r="H334" s="4" t="str">
        <f>IFERROR(VLOOKUP(G334,Categories!$I:$J,2,FALSE),"")</f>
        <v/>
      </c>
      <c r="I334" s="4" t="str">
        <f>IFERROR(VLOOKUP($F334,Categories!$B:$E,4,FALSE),"")</f>
        <v/>
      </c>
      <c r="J334" s="8"/>
      <c r="K334" s="4"/>
      <c r="L334" s="4"/>
      <c r="M334" s="9"/>
      <c r="N334" s="9"/>
      <c r="O334" s="9"/>
    </row>
    <row r="335" spans="2:15" x14ac:dyDescent="0.25">
      <c r="B335" s="4"/>
      <c r="C335" s="4"/>
      <c r="D335" s="4"/>
      <c r="E335" s="4"/>
      <c r="F335" s="4"/>
      <c r="G335" s="4" t="str">
        <f>IFERROR(VLOOKUP($F335,Categories!$B:$E,2,FALSE),"")</f>
        <v/>
      </c>
      <c r="H335" s="4" t="str">
        <f>IFERROR(VLOOKUP(G335,Categories!$I:$J,2,FALSE),"")</f>
        <v/>
      </c>
      <c r="I335" s="4" t="str">
        <f>IFERROR(VLOOKUP($F335,Categories!$B:$E,4,FALSE),"")</f>
        <v/>
      </c>
      <c r="J335" s="8"/>
      <c r="K335" s="4"/>
      <c r="L335" s="4"/>
      <c r="M335" s="9"/>
      <c r="N335" s="9"/>
      <c r="O335" s="9"/>
    </row>
    <row r="336" spans="2:15" x14ac:dyDescent="0.25">
      <c r="B336" s="4"/>
      <c r="C336" s="4"/>
      <c r="D336" s="4"/>
      <c r="E336" s="4"/>
      <c r="F336" s="4"/>
      <c r="G336" s="4" t="str">
        <f>IFERROR(VLOOKUP($F336,Categories!$B:$E,2,FALSE),"")</f>
        <v/>
      </c>
      <c r="H336" s="4" t="str">
        <f>IFERROR(VLOOKUP(G336,Categories!$I:$J,2,FALSE),"")</f>
        <v/>
      </c>
      <c r="I336" s="4" t="str">
        <f>IFERROR(VLOOKUP($F336,Categories!$B:$E,4,FALSE),"")</f>
        <v/>
      </c>
      <c r="J336" s="8"/>
      <c r="K336" s="4"/>
      <c r="L336" s="4"/>
      <c r="M336" s="9"/>
      <c r="N336" s="9"/>
      <c r="O336" s="9"/>
    </row>
    <row r="337" spans="2:15" x14ac:dyDescent="0.25">
      <c r="B337" s="4"/>
      <c r="C337" s="4"/>
      <c r="D337" s="4"/>
      <c r="E337" s="4"/>
      <c r="F337" s="4"/>
      <c r="G337" s="4" t="str">
        <f>IFERROR(VLOOKUP($F337,Categories!$B:$E,2,FALSE),"")</f>
        <v/>
      </c>
      <c r="H337" s="4" t="str">
        <f>IFERROR(VLOOKUP(G337,Categories!$I:$J,2,FALSE),"")</f>
        <v/>
      </c>
      <c r="I337" s="4" t="str">
        <f>IFERROR(VLOOKUP($F337,Categories!$B:$E,4,FALSE),"")</f>
        <v/>
      </c>
      <c r="J337" s="8"/>
      <c r="K337" s="4"/>
      <c r="L337" s="4"/>
      <c r="M337" s="9"/>
      <c r="N337" s="9"/>
      <c r="O337" s="9"/>
    </row>
    <row r="338" spans="2:15" x14ac:dyDescent="0.25">
      <c r="B338" s="4"/>
      <c r="C338" s="4"/>
      <c r="D338" s="4"/>
      <c r="E338" s="4"/>
      <c r="F338" s="4"/>
      <c r="G338" s="4" t="str">
        <f>IFERROR(VLOOKUP($F338,Categories!$B:$E,2,FALSE),"")</f>
        <v/>
      </c>
      <c r="H338" s="4" t="str">
        <f>IFERROR(VLOOKUP(G338,Categories!$I:$J,2,FALSE),"")</f>
        <v/>
      </c>
      <c r="I338" s="4" t="str">
        <f>IFERROR(VLOOKUP($F338,Categories!$B:$E,4,FALSE),"")</f>
        <v/>
      </c>
      <c r="J338" s="8"/>
      <c r="K338" s="4"/>
      <c r="L338" s="4"/>
      <c r="M338" s="9"/>
      <c r="N338" s="9"/>
      <c r="O338" s="9"/>
    </row>
    <row r="339" spans="2:15" x14ac:dyDescent="0.25">
      <c r="B339" s="4"/>
      <c r="C339" s="4"/>
      <c r="D339" s="4"/>
      <c r="E339" s="4"/>
      <c r="F339" s="4"/>
      <c r="G339" s="4" t="str">
        <f>IFERROR(VLOOKUP($F339,Categories!$B:$E,2,FALSE),"")</f>
        <v/>
      </c>
      <c r="H339" s="4" t="str">
        <f>IFERROR(VLOOKUP(G339,Categories!$I:$J,2,FALSE),"")</f>
        <v/>
      </c>
      <c r="I339" s="4" t="str">
        <f>IFERROR(VLOOKUP($F339,Categories!$B:$E,4,FALSE),"")</f>
        <v/>
      </c>
      <c r="J339" s="8"/>
      <c r="K339" s="4"/>
      <c r="L339" s="4"/>
      <c r="M339" s="9"/>
      <c r="N339" s="9"/>
      <c r="O339" s="9"/>
    </row>
    <row r="340" spans="2:15" x14ac:dyDescent="0.25">
      <c r="B340" s="4"/>
      <c r="C340" s="4"/>
      <c r="D340" s="4"/>
      <c r="E340" s="4"/>
      <c r="F340" s="4"/>
      <c r="G340" s="4" t="str">
        <f>IFERROR(VLOOKUP($F340,Categories!$B:$E,2,FALSE),"")</f>
        <v/>
      </c>
      <c r="H340" s="4" t="str">
        <f>IFERROR(VLOOKUP(G340,Categories!$I:$J,2,FALSE),"")</f>
        <v/>
      </c>
      <c r="I340" s="4" t="str">
        <f>IFERROR(VLOOKUP($F340,Categories!$B:$E,4,FALSE),"")</f>
        <v/>
      </c>
      <c r="J340" s="8"/>
      <c r="K340" s="4"/>
      <c r="L340" s="4"/>
      <c r="M340" s="9"/>
      <c r="N340" s="9"/>
      <c r="O340" s="9"/>
    </row>
    <row r="341" spans="2:15" x14ac:dyDescent="0.25">
      <c r="B341" s="4"/>
      <c r="C341" s="4"/>
      <c r="D341" s="4"/>
      <c r="E341" s="4"/>
      <c r="F341" s="4"/>
      <c r="G341" s="4" t="str">
        <f>IFERROR(VLOOKUP($F341,Categories!$B:$E,2,FALSE),"")</f>
        <v/>
      </c>
      <c r="H341" s="4" t="str">
        <f>IFERROR(VLOOKUP(G341,Categories!$I:$J,2,FALSE),"")</f>
        <v/>
      </c>
      <c r="I341" s="4" t="str">
        <f>IFERROR(VLOOKUP($F341,Categories!$B:$E,4,FALSE),"")</f>
        <v/>
      </c>
      <c r="J341" s="8"/>
      <c r="K341" s="4"/>
      <c r="L341" s="4"/>
      <c r="M341" s="9"/>
      <c r="N341" s="9"/>
      <c r="O341" s="9"/>
    </row>
    <row r="342" spans="2:15" x14ac:dyDescent="0.25">
      <c r="B342" s="4"/>
      <c r="C342" s="4"/>
      <c r="D342" s="4"/>
      <c r="E342" s="4"/>
      <c r="F342" s="4"/>
      <c r="G342" s="4" t="str">
        <f>IFERROR(VLOOKUP($F342,Categories!$B:$E,2,FALSE),"")</f>
        <v/>
      </c>
      <c r="H342" s="4" t="str">
        <f>IFERROR(VLOOKUP(G342,Categories!$I:$J,2,FALSE),"")</f>
        <v/>
      </c>
      <c r="I342" s="4" t="str">
        <f>IFERROR(VLOOKUP($F342,Categories!$B:$E,4,FALSE),"")</f>
        <v/>
      </c>
      <c r="J342" s="8"/>
      <c r="K342" s="4"/>
      <c r="L342" s="4"/>
      <c r="M342" s="9"/>
      <c r="N342" s="9"/>
      <c r="O342" s="9"/>
    </row>
    <row r="343" spans="2:15" x14ac:dyDescent="0.25">
      <c r="B343" s="4"/>
      <c r="C343" s="4"/>
      <c r="D343" s="4"/>
      <c r="E343" s="4"/>
      <c r="F343" s="4"/>
      <c r="G343" s="4" t="str">
        <f>IFERROR(VLOOKUP($F343,Categories!$B:$E,2,FALSE),"")</f>
        <v/>
      </c>
      <c r="H343" s="4" t="str">
        <f>IFERROR(VLOOKUP(G343,Categories!$I:$J,2,FALSE),"")</f>
        <v/>
      </c>
      <c r="I343" s="4" t="str">
        <f>IFERROR(VLOOKUP($F343,Categories!$B:$E,4,FALSE),"")</f>
        <v/>
      </c>
      <c r="J343" s="8"/>
      <c r="K343" s="4"/>
      <c r="L343" s="4"/>
      <c r="M343" s="9"/>
      <c r="N343" s="9"/>
      <c r="O343" s="9"/>
    </row>
    <row r="344" spans="2:15" x14ac:dyDescent="0.25">
      <c r="B344" s="4"/>
      <c r="C344" s="4"/>
      <c r="D344" s="4"/>
      <c r="E344" s="4"/>
      <c r="F344" s="4"/>
      <c r="G344" s="4" t="str">
        <f>IFERROR(VLOOKUP($F344,Categories!$B:$E,2,FALSE),"")</f>
        <v/>
      </c>
      <c r="H344" s="4" t="str">
        <f>IFERROR(VLOOKUP(G344,Categories!$I:$J,2,FALSE),"")</f>
        <v/>
      </c>
      <c r="I344" s="4" t="str">
        <f>IFERROR(VLOOKUP($F344,Categories!$B:$E,4,FALSE),"")</f>
        <v/>
      </c>
      <c r="J344" s="8"/>
      <c r="K344" s="4"/>
      <c r="L344" s="4"/>
      <c r="M344" s="9"/>
      <c r="N344" s="9"/>
      <c r="O344" s="9"/>
    </row>
    <row r="345" spans="2:15" x14ac:dyDescent="0.25">
      <c r="B345" s="4"/>
      <c r="C345" s="4"/>
      <c r="D345" s="4"/>
      <c r="E345" s="4"/>
      <c r="F345" s="4"/>
      <c r="G345" s="4" t="str">
        <f>IFERROR(VLOOKUP($F345,Categories!$B:$E,2,FALSE),"")</f>
        <v/>
      </c>
      <c r="H345" s="4" t="str">
        <f>IFERROR(VLOOKUP(G345,Categories!$I:$J,2,FALSE),"")</f>
        <v/>
      </c>
      <c r="I345" s="4" t="str">
        <f>IFERROR(VLOOKUP($F345,Categories!$B:$E,4,FALSE),"")</f>
        <v/>
      </c>
      <c r="J345" s="8"/>
      <c r="K345" s="4"/>
      <c r="L345" s="4"/>
      <c r="M345" s="9"/>
      <c r="N345" s="9"/>
      <c r="O345" s="9"/>
    </row>
    <row r="346" spans="2:15" x14ac:dyDescent="0.25">
      <c r="B346" s="4"/>
      <c r="C346" s="4"/>
      <c r="D346" s="4"/>
      <c r="E346" s="4"/>
      <c r="F346" s="4"/>
      <c r="G346" s="4" t="str">
        <f>IFERROR(VLOOKUP($F346,Categories!$B:$E,2,FALSE),"")</f>
        <v/>
      </c>
      <c r="H346" s="4" t="str">
        <f>IFERROR(VLOOKUP(G346,Categories!$I:$J,2,FALSE),"")</f>
        <v/>
      </c>
      <c r="I346" s="4" t="str">
        <f>IFERROR(VLOOKUP($F346,Categories!$B:$E,4,FALSE),"")</f>
        <v/>
      </c>
      <c r="J346" s="8"/>
      <c r="K346" s="4"/>
      <c r="L346" s="4"/>
      <c r="M346" s="9"/>
      <c r="N346" s="9"/>
      <c r="O346" s="9"/>
    </row>
    <row r="347" spans="2:15" x14ac:dyDescent="0.25">
      <c r="B347" s="4"/>
      <c r="C347" s="4"/>
      <c r="D347" s="4"/>
      <c r="E347" s="4"/>
      <c r="F347" s="4"/>
      <c r="G347" s="4" t="str">
        <f>IFERROR(VLOOKUP($F347,Categories!$B:$E,2,FALSE),"")</f>
        <v/>
      </c>
      <c r="H347" s="4" t="str">
        <f>IFERROR(VLOOKUP(G347,Categories!$I:$J,2,FALSE),"")</f>
        <v/>
      </c>
      <c r="I347" s="4" t="str">
        <f>IFERROR(VLOOKUP($F347,Categories!$B:$E,4,FALSE),"")</f>
        <v/>
      </c>
      <c r="J347" s="8"/>
      <c r="K347" s="4"/>
      <c r="L347" s="4"/>
      <c r="M347" s="9"/>
      <c r="N347" s="9"/>
      <c r="O347" s="9"/>
    </row>
    <row r="348" spans="2:15" x14ac:dyDescent="0.25">
      <c r="B348" s="4"/>
      <c r="C348" s="4"/>
      <c r="D348" s="4"/>
      <c r="E348" s="4"/>
      <c r="F348" s="4"/>
      <c r="G348" s="4" t="str">
        <f>IFERROR(VLOOKUP($F348,Categories!$B:$E,2,FALSE),"")</f>
        <v/>
      </c>
      <c r="H348" s="4" t="str">
        <f>IFERROR(VLOOKUP(G348,Categories!$I:$J,2,FALSE),"")</f>
        <v/>
      </c>
      <c r="I348" s="4" t="str">
        <f>IFERROR(VLOOKUP($F348,Categories!$B:$E,4,FALSE),"")</f>
        <v/>
      </c>
      <c r="J348" s="8"/>
      <c r="K348" s="4"/>
      <c r="L348" s="4"/>
      <c r="M348" s="9"/>
      <c r="N348" s="9"/>
      <c r="O348" s="9"/>
    </row>
    <row r="349" spans="2:15" x14ac:dyDescent="0.25">
      <c r="B349" s="4"/>
      <c r="C349" s="4"/>
      <c r="D349" s="4"/>
      <c r="E349" s="4"/>
      <c r="F349" s="4"/>
      <c r="G349" s="4" t="str">
        <f>IFERROR(VLOOKUP($F349,Categories!$B:$E,2,FALSE),"")</f>
        <v/>
      </c>
      <c r="H349" s="4" t="str">
        <f>IFERROR(VLOOKUP(G349,Categories!$I:$J,2,FALSE),"")</f>
        <v/>
      </c>
      <c r="I349" s="4" t="str">
        <f>IFERROR(VLOOKUP($F349,Categories!$B:$E,4,FALSE),"")</f>
        <v/>
      </c>
      <c r="J349" s="8"/>
      <c r="K349" s="4"/>
      <c r="L349" s="4"/>
      <c r="M349" s="9"/>
      <c r="N349" s="9"/>
      <c r="O349" s="9"/>
    </row>
    <row r="350" spans="2:15" x14ac:dyDescent="0.25">
      <c r="B350" s="4"/>
      <c r="C350" s="4"/>
      <c r="D350" s="4"/>
      <c r="E350" s="4"/>
      <c r="F350" s="4"/>
      <c r="G350" s="4" t="str">
        <f>IFERROR(VLOOKUP($F350,Categories!$B:$E,2,FALSE),"")</f>
        <v/>
      </c>
      <c r="H350" s="4" t="str">
        <f>IFERROR(VLOOKUP(G350,Categories!$I:$J,2,FALSE),"")</f>
        <v/>
      </c>
      <c r="I350" s="4" t="str">
        <f>IFERROR(VLOOKUP($F350,Categories!$B:$E,4,FALSE),"")</f>
        <v/>
      </c>
      <c r="J350" s="8"/>
      <c r="K350" s="4"/>
      <c r="L350" s="4"/>
      <c r="M350" s="9"/>
      <c r="N350" s="9"/>
      <c r="O350" s="9"/>
    </row>
    <row r="351" spans="2:15" x14ac:dyDescent="0.25">
      <c r="B351" s="4"/>
      <c r="C351" s="4"/>
      <c r="D351" s="4"/>
      <c r="E351" s="4"/>
      <c r="F351" s="4"/>
      <c r="G351" s="4" t="str">
        <f>IFERROR(VLOOKUP($F351,Categories!$B:$E,2,FALSE),"")</f>
        <v/>
      </c>
      <c r="H351" s="4" t="str">
        <f>IFERROR(VLOOKUP(G351,Categories!$I:$J,2,FALSE),"")</f>
        <v/>
      </c>
      <c r="I351" s="4" t="str">
        <f>IFERROR(VLOOKUP($F351,Categories!$B:$E,4,FALSE),"")</f>
        <v/>
      </c>
      <c r="J351" s="8"/>
      <c r="K351" s="4"/>
      <c r="L351" s="4"/>
      <c r="M351" s="9"/>
      <c r="N351" s="9"/>
      <c r="O351" s="9"/>
    </row>
    <row r="352" spans="2:15" x14ac:dyDescent="0.25">
      <c r="B352" s="4"/>
      <c r="C352" s="4"/>
      <c r="D352" s="4"/>
      <c r="E352" s="4"/>
      <c r="F352" s="4"/>
      <c r="G352" s="4" t="str">
        <f>IFERROR(VLOOKUP($F352,Categories!$B:$E,2,FALSE),"")</f>
        <v/>
      </c>
      <c r="H352" s="4" t="str">
        <f>IFERROR(VLOOKUP(G352,Categories!$I:$J,2,FALSE),"")</f>
        <v/>
      </c>
      <c r="I352" s="4" t="str">
        <f>IFERROR(VLOOKUP($F352,Categories!$B:$E,4,FALSE),"")</f>
        <v/>
      </c>
      <c r="J352" s="8"/>
      <c r="K352" s="4"/>
      <c r="L352" s="4"/>
      <c r="M352" s="9"/>
      <c r="N352" s="9"/>
      <c r="O352" s="9"/>
    </row>
    <row r="353" spans="2:15" x14ac:dyDescent="0.25">
      <c r="B353" s="4"/>
      <c r="C353" s="4"/>
      <c r="D353" s="4"/>
      <c r="E353" s="4"/>
      <c r="F353" s="4"/>
      <c r="G353" s="4" t="str">
        <f>IFERROR(VLOOKUP($F353,Categories!$B:$E,2,FALSE),"")</f>
        <v/>
      </c>
      <c r="H353" s="4" t="str">
        <f>IFERROR(VLOOKUP(G353,Categories!$I:$J,2,FALSE),"")</f>
        <v/>
      </c>
      <c r="I353" s="4" t="str">
        <f>IFERROR(VLOOKUP($F353,Categories!$B:$E,4,FALSE),"")</f>
        <v/>
      </c>
      <c r="J353" s="8"/>
      <c r="K353" s="4"/>
      <c r="L353" s="4"/>
      <c r="M353" s="9"/>
      <c r="N353" s="9"/>
      <c r="O353" s="9"/>
    </row>
    <row r="354" spans="2:15" x14ac:dyDescent="0.25">
      <c r="B354" s="4"/>
      <c r="C354" s="4"/>
      <c r="D354" s="4"/>
      <c r="E354" s="4"/>
      <c r="F354" s="4"/>
      <c r="G354" s="4" t="str">
        <f>IFERROR(VLOOKUP($F354,Categories!$B:$E,2,FALSE),"")</f>
        <v/>
      </c>
      <c r="H354" s="4" t="str">
        <f>IFERROR(VLOOKUP(G354,Categories!$I:$J,2,FALSE),"")</f>
        <v/>
      </c>
      <c r="I354" s="4" t="str">
        <f>IFERROR(VLOOKUP($F354,Categories!$B:$E,4,FALSE),"")</f>
        <v/>
      </c>
      <c r="J354" s="8"/>
      <c r="K354" s="4"/>
      <c r="L354" s="4"/>
      <c r="M354" s="9"/>
      <c r="N354" s="9"/>
      <c r="O354" s="9"/>
    </row>
    <row r="355" spans="2:15" x14ac:dyDescent="0.25">
      <c r="B355" s="4"/>
      <c r="C355" s="4"/>
      <c r="D355" s="4"/>
      <c r="E355" s="4"/>
      <c r="F355" s="4"/>
      <c r="G355" s="4" t="str">
        <f>IFERROR(VLOOKUP($F355,Categories!$B:$E,2,FALSE),"")</f>
        <v/>
      </c>
      <c r="H355" s="4" t="str">
        <f>IFERROR(VLOOKUP(G355,Categories!$I:$J,2,FALSE),"")</f>
        <v/>
      </c>
      <c r="I355" s="4" t="str">
        <f>IFERROR(VLOOKUP($F355,Categories!$B:$E,4,FALSE),"")</f>
        <v/>
      </c>
      <c r="J355" s="8"/>
      <c r="K355" s="4"/>
      <c r="L355" s="4"/>
      <c r="M355" s="9"/>
      <c r="N355" s="9"/>
      <c r="O355" s="9"/>
    </row>
    <row r="356" spans="2:15" x14ac:dyDescent="0.25">
      <c r="B356" s="4"/>
      <c r="C356" s="4"/>
      <c r="D356" s="4"/>
      <c r="E356" s="4"/>
      <c r="F356" s="4"/>
      <c r="G356" s="4" t="str">
        <f>IFERROR(VLOOKUP($F356,Categories!$B:$E,2,FALSE),"")</f>
        <v/>
      </c>
      <c r="H356" s="4" t="str">
        <f>IFERROR(VLOOKUP(G356,Categories!$I:$J,2,FALSE),"")</f>
        <v/>
      </c>
      <c r="I356" s="4" t="str">
        <f>IFERROR(VLOOKUP($F356,Categories!$B:$E,4,FALSE),"")</f>
        <v/>
      </c>
      <c r="J356" s="8"/>
      <c r="K356" s="4"/>
      <c r="L356" s="4"/>
      <c r="M356" s="9"/>
      <c r="N356" s="9"/>
      <c r="O356" s="9"/>
    </row>
    <row r="357" spans="2:15" x14ac:dyDescent="0.25">
      <c r="B357" s="4"/>
      <c r="C357" s="4"/>
      <c r="D357" s="4"/>
      <c r="E357" s="4"/>
      <c r="F357" s="4"/>
      <c r="G357" s="4" t="str">
        <f>IFERROR(VLOOKUP($F357,Categories!$B:$E,2,FALSE),"")</f>
        <v/>
      </c>
      <c r="H357" s="4" t="str">
        <f>IFERROR(VLOOKUP(G357,Categories!$I:$J,2,FALSE),"")</f>
        <v/>
      </c>
      <c r="I357" s="4" t="str">
        <f>IFERROR(VLOOKUP($F357,Categories!$B:$E,4,FALSE),"")</f>
        <v/>
      </c>
      <c r="J357" s="8"/>
      <c r="K357" s="4"/>
      <c r="L357" s="4"/>
      <c r="M357" s="9"/>
      <c r="N357" s="9"/>
      <c r="O357" s="9"/>
    </row>
    <row r="358" spans="2:15" x14ac:dyDescent="0.25">
      <c r="B358" s="4"/>
      <c r="C358" s="4"/>
      <c r="D358" s="4"/>
      <c r="E358" s="4"/>
      <c r="F358" s="4"/>
      <c r="G358" s="4" t="str">
        <f>IFERROR(VLOOKUP($F358,Categories!$B:$E,2,FALSE),"")</f>
        <v/>
      </c>
      <c r="H358" s="4" t="str">
        <f>IFERROR(VLOOKUP(G358,Categories!$I:$J,2,FALSE),"")</f>
        <v/>
      </c>
      <c r="I358" s="4" t="str">
        <f>IFERROR(VLOOKUP($F358,Categories!$B:$E,4,FALSE),"")</f>
        <v/>
      </c>
      <c r="J358" s="8"/>
      <c r="K358" s="4"/>
      <c r="L358" s="4"/>
      <c r="M358" s="9"/>
      <c r="N358" s="9"/>
      <c r="O358" s="9"/>
    </row>
    <row r="359" spans="2:15" x14ac:dyDescent="0.25">
      <c r="B359" s="4"/>
      <c r="C359" s="4"/>
      <c r="D359" s="4"/>
      <c r="E359" s="4"/>
      <c r="F359" s="4"/>
      <c r="G359" s="4" t="str">
        <f>IFERROR(VLOOKUP($F359,Categories!$B:$E,2,FALSE),"")</f>
        <v/>
      </c>
      <c r="H359" s="4" t="str">
        <f>IFERROR(VLOOKUP(G359,Categories!$I:$J,2,FALSE),"")</f>
        <v/>
      </c>
      <c r="I359" s="4" t="str">
        <f>IFERROR(VLOOKUP($F359,Categories!$B:$E,4,FALSE),"")</f>
        <v/>
      </c>
      <c r="J359" s="8"/>
      <c r="K359" s="4"/>
      <c r="L359" s="4"/>
      <c r="M359" s="9"/>
      <c r="N359" s="9"/>
      <c r="O359" s="9"/>
    </row>
    <row r="360" spans="2:15" x14ac:dyDescent="0.25">
      <c r="B360" s="4"/>
      <c r="C360" s="4"/>
      <c r="D360" s="4"/>
      <c r="E360" s="4"/>
      <c r="F360" s="4"/>
      <c r="G360" s="4" t="str">
        <f>IFERROR(VLOOKUP($F360,Categories!$B:$E,2,FALSE),"")</f>
        <v/>
      </c>
      <c r="H360" s="4" t="str">
        <f>IFERROR(VLOOKUP(G360,Categories!$I:$J,2,FALSE),"")</f>
        <v/>
      </c>
      <c r="I360" s="4" t="str">
        <f>IFERROR(VLOOKUP($F360,Categories!$B:$E,4,FALSE),"")</f>
        <v/>
      </c>
      <c r="J360" s="8"/>
      <c r="K360" s="4"/>
      <c r="L360" s="4"/>
      <c r="M360" s="9"/>
      <c r="N360" s="9"/>
      <c r="O360" s="9"/>
    </row>
    <row r="361" spans="2:15" x14ac:dyDescent="0.25">
      <c r="B361" s="4"/>
      <c r="C361" s="4"/>
      <c r="D361" s="4"/>
      <c r="E361" s="4"/>
      <c r="F361" s="4"/>
      <c r="G361" s="4" t="str">
        <f>IFERROR(VLOOKUP($F361,Categories!$B:$E,2,FALSE),"")</f>
        <v/>
      </c>
      <c r="H361" s="4" t="str">
        <f>IFERROR(VLOOKUP(G361,Categories!$I:$J,2,FALSE),"")</f>
        <v/>
      </c>
      <c r="I361" s="4" t="str">
        <f>IFERROR(VLOOKUP($F361,Categories!$B:$E,4,FALSE),"")</f>
        <v/>
      </c>
      <c r="J361" s="8"/>
      <c r="K361" s="4"/>
      <c r="L361" s="4"/>
      <c r="M361" s="9"/>
      <c r="N361" s="9"/>
      <c r="O361" s="9"/>
    </row>
    <row r="362" spans="2:15" x14ac:dyDescent="0.25">
      <c r="B362" s="4"/>
      <c r="C362" s="4"/>
      <c r="D362" s="4"/>
      <c r="E362" s="4"/>
      <c r="F362" s="4"/>
      <c r="G362" s="4" t="str">
        <f>IFERROR(VLOOKUP($F362,Categories!$B:$E,2,FALSE),"")</f>
        <v/>
      </c>
      <c r="H362" s="4" t="str">
        <f>IFERROR(VLOOKUP(G362,Categories!$I:$J,2,FALSE),"")</f>
        <v/>
      </c>
      <c r="I362" s="4" t="str">
        <f>IFERROR(VLOOKUP($F362,Categories!$B:$E,4,FALSE),"")</f>
        <v/>
      </c>
      <c r="J362" s="8"/>
      <c r="K362" s="4"/>
      <c r="L362" s="4"/>
      <c r="M362" s="9"/>
      <c r="N362" s="9"/>
      <c r="O362" s="9"/>
    </row>
    <row r="363" spans="2:15" x14ac:dyDescent="0.25">
      <c r="B363" s="4"/>
      <c r="C363" s="4"/>
      <c r="D363" s="4"/>
      <c r="E363" s="4"/>
      <c r="F363" s="4"/>
      <c r="G363" s="4" t="str">
        <f>IFERROR(VLOOKUP($F363,Categories!$B:$E,2,FALSE),"")</f>
        <v/>
      </c>
      <c r="H363" s="4" t="str">
        <f>IFERROR(VLOOKUP(G363,Categories!$I:$J,2,FALSE),"")</f>
        <v/>
      </c>
      <c r="I363" s="4" t="str">
        <f>IFERROR(VLOOKUP($F363,Categories!$B:$E,4,FALSE),"")</f>
        <v/>
      </c>
      <c r="J363" s="8"/>
      <c r="K363" s="4"/>
      <c r="L363" s="4"/>
      <c r="M363" s="9"/>
      <c r="N363" s="9"/>
      <c r="O363" s="9"/>
    </row>
    <row r="364" spans="2:15" x14ac:dyDescent="0.25">
      <c r="B364" s="4"/>
      <c r="C364" s="4"/>
      <c r="D364" s="4"/>
      <c r="E364" s="4"/>
      <c r="F364" s="4"/>
      <c r="G364" s="4" t="str">
        <f>IFERROR(VLOOKUP($F364,Categories!$B:$E,2,FALSE),"")</f>
        <v/>
      </c>
      <c r="H364" s="4" t="str">
        <f>IFERROR(VLOOKUP(G364,Categories!$I:$J,2,FALSE),"")</f>
        <v/>
      </c>
      <c r="I364" s="4" t="str">
        <f>IFERROR(VLOOKUP($F364,Categories!$B:$E,4,FALSE),"")</f>
        <v/>
      </c>
      <c r="J364" s="8"/>
      <c r="K364" s="4"/>
      <c r="L364" s="4"/>
      <c r="M364" s="9"/>
      <c r="N364" s="9"/>
      <c r="O364" s="9"/>
    </row>
    <row r="365" spans="2:15" x14ac:dyDescent="0.25">
      <c r="B365" s="4"/>
      <c r="C365" s="4"/>
      <c r="D365" s="4"/>
      <c r="E365" s="4"/>
      <c r="F365" s="4"/>
      <c r="G365" s="4" t="str">
        <f>IFERROR(VLOOKUP($F365,Categories!$B:$E,2,FALSE),"")</f>
        <v/>
      </c>
      <c r="H365" s="4" t="str">
        <f>IFERROR(VLOOKUP(G365,Categories!$I:$J,2,FALSE),"")</f>
        <v/>
      </c>
      <c r="I365" s="4" t="str">
        <f>IFERROR(VLOOKUP($F365,Categories!$B:$E,4,FALSE),"")</f>
        <v/>
      </c>
      <c r="J365" s="8"/>
      <c r="K365" s="4"/>
      <c r="L365" s="4"/>
      <c r="M365" s="9"/>
      <c r="N365" s="9"/>
      <c r="O365" s="9"/>
    </row>
    <row r="366" spans="2:15" x14ac:dyDescent="0.25">
      <c r="B366" s="4"/>
      <c r="C366" s="4"/>
      <c r="D366" s="4"/>
      <c r="E366" s="4"/>
      <c r="F366" s="4"/>
      <c r="G366" s="4" t="str">
        <f>IFERROR(VLOOKUP($F366,Categories!$B:$E,2,FALSE),"")</f>
        <v/>
      </c>
      <c r="H366" s="4" t="str">
        <f>IFERROR(VLOOKUP(G366,Categories!$I:$J,2,FALSE),"")</f>
        <v/>
      </c>
      <c r="I366" s="4" t="str">
        <f>IFERROR(VLOOKUP($F366,Categories!$B:$E,4,FALSE),"")</f>
        <v/>
      </c>
      <c r="J366" s="8"/>
      <c r="K366" s="4"/>
      <c r="L366" s="4"/>
      <c r="M366" s="9"/>
      <c r="N366" s="9"/>
      <c r="O366" s="9"/>
    </row>
    <row r="367" spans="2:15" x14ac:dyDescent="0.25">
      <c r="B367" s="4"/>
      <c r="C367" s="4"/>
      <c r="D367" s="4"/>
      <c r="E367" s="4"/>
      <c r="F367" s="4"/>
      <c r="G367" s="4" t="str">
        <f>IFERROR(VLOOKUP($F367,Categories!$B:$E,2,FALSE),"")</f>
        <v/>
      </c>
      <c r="H367" s="4" t="str">
        <f>IFERROR(VLOOKUP(G367,Categories!$I:$J,2,FALSE),"")</f>
        <v/>
      </c>
      <c r="I367" s="4" t="str">
        <f>IFERROR(VLOOKUP($F367,Categories!$B:$E,4,FALSE),"")</f>
        <v/>
      </c>
      <c r="J367" s="8"/>
      <c r="K367" s="4"/>
      <c r="L367" s="4"/>
      <c r="M367" s="9"/>
      <c r="N367" s="9"/>
      <c r="O367" s="9"/>
    </row>
    <row r="368" spans="2:15" x14ac:dyDescent="0.25">
      <c r="B368" s="4"/>
      <c r="C368" s="4"/>
      <c r="D368" s="4"/>
      <c r="E368" s="4"/>
      <c r="F368" s="4"/>
      <c r="G368" s="4" t="str">
        <f>IFERROR(VLOOKUP($F368,Categories!$B:$E,2,FALSE),"")</f>
        <v/>
      </c>
      <c r="H368" s="4" t="str">
        <f>IFERROR(VLOOKUP(G368,Categories!$I:$J,2,FALSE),"")</f>
        <v/>
      </c>
      <c r="I368" s="4" t="str">
        <f>IFERROR(VLOOKUP($F368,Categories!$B:$E,4,FALSE),"")</f>
        <v/>
      </c>
      <c r="J368" s="8"/>
      <c r="K368" s="4"/>
      <c r="L368" s="4"/>
      <c r="M368" s="9"/>
      <c r="N368" s="9"/>
      <c r="O368" s="9"/>
    </row>
    <row r="369" spans="2:15" x14ac:dyDescent="0.25">
      <c r="B369" s="4"/>
      <c r="C369" s="4"/>
      <c r="D369" s="4"/>
      <c r="E369" s="4"/>
      <c r="F369" s="4"/>
      <c r="G369" s="4" t="str">
        <f>IFERROR(VLOOKUP($F369,Categories!$B:$E,2,FALSE),"")</f>
        <v/>
      </c>
      <c r="H369" s="4" t="str">
        <f>IFERROR(VLOOKUP(G369,Categories!$I:$J,2,FALSE),"")</f>
        <v/>
      </c>
      <c r="I369" s="4" t="str">
        <f>IFERROR(VLOOKUP($F369,Categories!$B:$E,4,FALSE),"")</f>
        <v/>
      </c>
      <c r="J369" s="8"/>
      <c r="K369" s="4"/>
      <c r="L369" s="4"/>
      <c r="M369" s="9"/>
      <c r="N369" s="9"/>
      <c r="O369" s="9"/>
    </row>
    <row r="370" spans="2:15" x14ac:dyDescent="0.25">
      <c r="B370" s="4"/>
      <c r="C370" s="4"/>
      <c r="D370" s="4"/>
      <c r="E370" s="4"/>
      <c r="F370" s="4"/>
      <c r="G370" s="4" t="str">
        <f>IFERROR(VLOOKUP($F370,Categories!$B:$E,2,FALSE),"")</f>
        <v/>
      </c>
      <c r="H370" s="4" t="str">
        <f>IFERROR(VLOOKUP(G370,Categories!$I:$J,2,FALSE),"")</f>
        <v/>
      </c>
      <c r="I370" s="4" t="str">
        <f>IFERROR(VLOOKUP($F370,Categories!$B:$E,4,FALSE),"")</f>
        <v/>
      </c>
      <c r="J370" s="8"/>
      <c r="K370" s="4"/>
      <c r="L370" s="4"/>
      <c r="M370" s="9"/>
      <c r="N370" s="9"/>
      <c r="O370" s="9"/>
    </row>
    <row r="371" spans="2:15" x14ac:dyDescent="0.25">
      <c r="B371" s="4"/>
      <c r="C371" s="4"/>
      <c r="D371" s="4"/>
      <c r="E371" s="4"/>
      <c r="F371" s="4"/>
      <c r="G371" s="4" t="str">
        <f>IFERROR(VLOOKUP($F371,Categories!$B:$E,2,FALSE),"")</f>
        <v/>
      </c>
      <c r="H371" s="4" t="str">
        <f>IFERROR(VLOOKUP(G371,Categories!$I:$J,2,FALSE),"")</f>
        <v/>
      </c>
      <c r="I371" s="4" t="str">
        <f>IFERROR(VLOOKUP($F371,Categories!$B:$E,4,FALSE),"")</f>
        <v/>
      </c>
      <c r="J371" s="8"/>
      <c r="K371" s="4"/>
      <c r="L371" s="4"/>
      <c r="M371" s="9"/>
      <c r="N371" s="9"/>
      <c r="O371" s="9"/>
    </row>
    <row r="372" spans="2:15" x14ac:dyDescent="0.25">
      <c r="B372" s="4"/>
      <c r="C372" s="4"/>
      <c r="D372" s="4"/>
      <c r="E372" s="4"/>
      <c r="F372" s="4"/>
      <c r="G372" s="4" t="str">
        <f>IFERROR(VLOOKUP($F372,Categories!$B:$E,2,FALSE),"")</f>
        <v/>
      </c>
      <c r="H372" s="4" t="str">
        <f>IFERROR(VLOOKUP(G372,Categories!$I:$J,2,FALSE),"")</f>
        <v/>
      </c>
      <c r="I372" s="4" t="str">
        <f>IFERROR(VLOOKUP($F372,Categories!$B:$E,4,FALSE),"")</f>
        <v/>
      </c>
      <c r="J372" s="8"/>
      <c r="K372" s="4"/>
      <c r="L372" s="4"/>
      <c r="M372" s="9"/>
      <c r="N372" s="9"/>
      <c r="O372" s="9"/>
    </row>
    <row r="373" spans="2:15" x14ac:dyDescent="0.25">
      <c r="B373" s="4"/>
      <c r="C373" s="4"/>
      <c r="D373" s="4"/>
      <c r="E373" s="4"/>
      <c r="F373" s="4"/>
      <c r="G373" s="4" t="str">
        <f>IFERROR(VLOOKUP($F373,Categories!$B:$E,2,FALSE),"")</f>
        <v/>
      </c>
      <c r="H373" s="4" t="str">
        <f>IFERROR(VLOOKUP(G373,Categories!$I:$J,2,FALSE),"")</f>
        <v/>
      </c>
      <c r="I373" s="4" t="str">
        <f>IFERROR(VLOOKUP($F373,Categories!$B:$E,4,FALSE),"")</f>
        <v/>
      </c>
      <c r="J373" s="8"/>
      <c r="K373" s="4"/>
      <c r="L373" s="4"/>
      <c r="M373" s="9"/>
      <c r="N373" s="9"/>
      <c r="O373" s="9"/>
    </row>
    <row r="374" spans="2:15" x14ac:dyDescent="0.25">
      <c r="B374" s="4"/>
      <c r="C374" s="4"/>
      <c r="D374" s="4"/>
      <c r="E374" s="4"/>
      <c r="F374" s="4"/>
      <c r="G374" s="4" t="str">
        <f>IFERROR(VLOOKUP($F374,Categories!$B:$E,2,FALSE),"")</f>
        <v/>
      </c>
      <c r="H374" s="4" t="str">
        <f>IFERROR(VLOOKUP(G374,Categories!$I:$J,2,FALSE),"")</f>
        <v/>
      </c>
      <c r="I374" s="4" t="str">
        <f>IFERROR(VLOOKUP($F374,Categories!$B:$E,4,FALSE),"")</f>
        <v/>
      </c>
      <c r="J374" s="8"/>
      <c r="K374" s="4"/>
      <c r="L374" s="4"/>
      <c r="M374" s="9"/>
      <c r="N374" s="9"/>
      <c r="O374" s="9"/>
    </row>
    <row r="375" spans="2:15" x14ac:dyDescent="0.25">
      <c r="B375" s="4"/>
      <c r="C375" s="4"/>
      <c r="D375" s="4"/>
      <c r="E375" s="4"/>
      <c r="F375" s="4"/>
      <c r="G375" s="4" t="str">
        <f>IFERROR(VLOOKUP($F375,Categories!$B:$E,2,FALSE),"")</f>
        <v/>
      </c>
      <c r="H375" s="4" t="str">
        <f>IFERROR(VLOOKUP(G375,Categories!$I:$J,2,FALSE),"")</f>
        <v/>
      </c>
      <c r="I375" s="4" t="str">
        <f>IFERROR(VLOOKUP($F375,Categories!$B:$E,4,FALSE),"")</f>
        <v/>
      </c>
      <c r="J375" s="8"/>
      <c r="K375" s="4"/>
      <c r="L375" s="4"/>
      <c r="M375" s="9"/>
      <c r="N375" s="9"/>
      <c r="O375" s="9"/>
    </row>
    <row r="376" spans="2:15" x14ac:dyDescent="0.25">
      <c r="B376" s="4"/>
      <c r="C376" s="4"/>
      <c r="D376" s="4"/>
      <c r="E376" s="4"/>
      <c r="F376" s="4"/>
      <c r="G376" s="4" t="str">
        <f>IFERROR(VLOOKUP($F376,Categories!$B:$E,2,FALSE),"")</f>
        <v/>
      </c>
      <c r="H376" s="4" t="str">
        <f>IFERROR(VLOOKUP(G376,Categories!$I:$J,2,FALSE),"")</f>
        <v/>
      </c>
      <c r="I376" s="4" t="str">
        <f>IFERROR(VLOOKUP($F376,Categories!$B:$E,4,FALSE),"")</f>
        <v/>
      </c>
      <c r="J376" s="8"/>
      <c r="K376" s="4"/>
      <c r="L376" s="4"/>
      <c r="M376" s="9"/>
      <c r="N376" s="9"/>
      <c r="O376" s="9"/>
    </row>
    <row r="377" spans="2:15" x14ac:dyDescent="0.25">
      <c r="B377" s="4"/>
      <c r="C377" s="4"/>
      <c r="D377" s="4"/>
      <c r="E377" s="4"/>
      <c r="F377" s="4"/>
      <c r="G377" s="4" t="str">
        <f>IFERROR(VLOOKUP($F377,Categories!$B:$E,2,FALSE),"")</f>
        <v/>
      </c>
      <c r="H377" s="4" t="str">
        <f>IFERROR(VLOOKUP(G377,Categories!$I:$J,2,FALSE),"")</f>
        <v/>
      </c>
      <c r="I377" s="4" t="str">
        <f>IFERROR(VLOOKUP($F377,Categories!$B:$E,4,FALSE),"")</f>
        <v/>
      </c>
      <c r="J377" s="8"/>
      <c r="K377" s="4"/>
      <c r="L377" s="4"/>
      <c r="M377" s="9"/>
      <c r="N377" s="9"/>
      <c r="O377" s="9"/>
    </row>
    <row r="378" spans="2:15" x14ac:dyDescent="0.25">
      <c r="B378" s="4"/>
      <c r="C378" s="4"/>
      <c r="D378" s="4"/>
      <c r="E378" s="4"/>
      <c r="F378" s="4"/>
      <c r="G378" s="4" t="str">
        <f>IFERROR(VLOOKUP($F378,Categories!$B:$E,2,FALSE),"")</f>
        <v/>
      </c>
      <c r="H378" s="4" t="str">
        <f>IFERROR(VLOOKUP(G378,Categories!$I:$J,2,FALSE),"")</f>
        <v/>
      </c>
      <c r="I378" s="4" t="str">
        <f>IFERROR(VLOOKUP($F378,Categories!$B:$E,4,FALSE),"")</f>
        <v/>
      </c>
      <c r="J378" s="8"/>
      <c r="K378" s="4"/>
      <c r="L378" s="4"/>
      <c r="M378" s="9"/>
      <c r="N378" s="9"/>
      <c r="O378" s="9"/>
    </row>
    <row r="379" spans="2:15" x14ac:dyDescent="0.25">
      <c r="B379" s="4"/>
      <c r="C379" s="4"/>
      <c r="D379" s="4"/>
      <c r="E379" s="4"/>
      <c r="F379" s="4"/>
      <c r="G379" s="4" t="str">
        <f>IFERROR(VLOOKUP($F379,Categories!$B:$E,2,FALSE),"")</f>
        <v/>
      </c>
      <c r="H379" s="4" t="str">
        <f>IFERROR(VLOOKUP(G379,Categories!$I:$J,2,FALSE),"")</f>
        <v/>
      </c>
      <c r="I379" s="4" t="str">
        <f>IFERROR(VLOOKUP($F379,Categories!$B:$E,4,FALSE),"")</f>
        <v/>
      </c>
      <c r="J379" s="8"/>
      <c r="K379" s="4"/>
      <c r="L379" s="4"/>
      <c r="M379" s="9"/>
      <c r="N379" s="9"/>
      <c r="O379" s="9"/>
    </row>
    <row r="380" spans="2:15" x14ac:dyDescent="0.25">
      <c r="B380" s="4"/>
      <c r="C380" s="4"/>
      <c r="D380" s="4"/>
      <c r="E380" s="4"/>
      <c r="F380" s="4"/>
      <c r="G380" s="4" t="str">
        <f>IFERROR(VLOOKUP($F380,Categories!$B:$E,2,FALSE),"")</f>
        <v/>
      </c>
      <c r="H380" s="4" t="str">
        <f>IFERROR(VLOOKUP(G380,Categories!$I:$J,2,FALSE),"")</f>
        <v/>
      </c>
      <c r="I380" s="4" t="str">
        <f>IFERROR(VLOOKUP($F380,Categories!$B:$E,4,FALSE),"")</f>
        <v/>
      </c>
      <c r="J380" s="8"/>
      <c r="K380" s="4"/>
      <c r="L380" s="4"/>
      <c r="M380" s="9"/>
      <c r="N380" s="9"/>
      <c r="O380" s="9"/>
    </row>
    <row r="381" spans="2:15" x14ac:dyDescent="0.25">
      <c r="B381" s="4"/>
      <c r="C381" s="4"/>
      <c r="D381" s="4"/>
      <c r="E381" s="4"/>
      <c r="F381" s="4"/>
      <c r="G381" s="4" t="str">
        <f>IFERROR(VLOOKUP($F381,Categories!$B:$E,2,FALSE),"")</f>
        <v/>
      </c>
      <c r="H381" s="4" t="str">
        <f>IFERROR(VLOOKUP(G381,Categories!$I:$J,2,FALSE),"")</f>
        <v/>
      </c>
      <c r="I381" s="4" t="str">
        <f>IFERROR(VLOOKUP($F381,Categories!$B:$E,4,FALSE),"")</f>
        <v/>
      </c>
      <c r="J381" s="8"/>
      <c r="K381" s="4"/>
      <c r="L381" s="4"/>
      <c r="M381" s="9"/>
      <c r="N381" s="9"/>
      <c r="O381" s="9"/>
    </row>
    <row r="382" spans="2:15" x14ac:dyDescent="0.25">
      <c r="B382" s="4"/>
      <c r="C382" s="4"/>
      <c r="D382" s="4"/>
      <c r="E382" s="4"/>
      <c r="F382" s="4"/>
      <c r="G382" s="4" t="str">
        <f>IFERROR(VLOOKUP($F382,Categories!$B:$E,2,FALSE),"")</f>
        <v/>
      </c>
      <c r="H382" s="4" t="str">
        <f>IFERROR(VLOOKUP(G382,Categories!$I:$J,2,FALSE),"")</f>
        <v/>
      </c>
      <c r="I382" s="4" t="str">
        <f>IFERROR(VLOOKUP($F382,Categories!$B:$E,4,FALSE),"")</f>
        <v/>
      </c>
      <c r="J382" s="8"/>
      <c r="K382" s="4"/>
      <c r="L382" s="4"/>
      <c r="M382" s="9"/>
      <c r="N382" s="9"/>
      <c r="O382" s="9"/>
    </row>
    <row r="383" spans="2:15" x14ac:dyDescent="0.25">
      <c r="B383" s="4"/>
      <c r="C383" s="4"/>
      <c r="D383" s="4"/>
      <c r="E383" s="4"/>
      <c r="F383" s="4"/>
      <c r="G383" s="4" t="str">
        <f>IFERROR(VLOOKUP($F383,Categories!$B:$E,2,FALSE),"")</f>
        <v/>
      </c>
      <c r="H383" s="4" t="str">
        <f>IFERROR(VLOOKUP(G383,Categories!$I:$J,2,FALSE),"")</f>
        <v/>
      </c>
      <c r="I383" s="4" t="str">
        <f>IFERROR(VLOOKUP($F383,Categories!$B:$E,4,FALSE),"")</f>
        <v/>
      </c>
      <c r="J383" s="8"/>
      <c r="K383" s="4"/>
      <c r="L383" s="4"/>
      <c r="M383" s="9"/>
      <c r="N383" s="9"/>
      <c r="O383" s="9"/>
    </row>
    <row r="384" spans="2:15" x14ac:dyDescent="0.25">
      <c r="B384" s="4"/>
      <c r="C384" s="4"/>
      <c r="D384" s="4"/>
      <c r="E384" s="4"/>
      <c r="F384" s="4"/>
      <c r="G384" s="4" t="str">
        <f>IFERROR(VLOOKUP($F384,Categories!$B:$E,2,FALSE),"")</f>
        <v/>
      </c>
      <c r="H384" s="4" t="str">
        <f>IFERROR(VLOOKUP(G384,Categories!$I:$J,2,FALSE),"")</f>
        <v/>
      </c>
      <c r="I384" s="4" t="str">
        <f>IFERROR(VLOOKUP($F384,Categories!$B:$E,4,FALSE),"")</f>
        <v/>
      </c>
      <c r="J384" s="8"/>
      <c r="K384" s="4"/>
      <c r="L384" s="4"/>
      <c r="M384" s="9"/>
      <c r="N384" s="9"/>
      <c r="O384" s="9"/>
    </row>
    <row r="385" spans="2:15" x14ac:dyDescent="0.25">
      <c r="B385" s="4"/>
      <c r="C385" s="4"/>
      <c r="D385" s="4"/>
      <c r="E385" s="4"/>
      <c r="F385" s="4"/>
      <c r="G385" s="4" t="str">
        <f>IFERROR(VLOOKUP($F385,Categories!$B:$E,2,FALSE),"")</f>
        <v/>
      </c>
      <c r="H385" s="4" t="str">
        <f>IFERROR(VLOOKUP(G385,Categories!$I:$J,2,FALSE),"")</f>
        <v/>
      </c>
      <c r="I385" s="4" t="str">
        <f>IFERROR(VLOOKUP($F385,Categories!$B:$E,4,FALSE),"")</f>
        <v/>
      </c>
      <c r="J385" s="8"/>
      <c r="K385" s="4"/>
      <c r="L385" s="4"/>
      <c r="M385" s="9"/>
      <c r="N385" s="9"/>
      <c r="O385" s="9"/>
    </row>
    <row r="386" spans="2:15" x14ac:dyDescent="0.25">
      <c r="B386" s="4"/>
      <c r="C386" s="4"/>
      <c r="D386" s="4"/>
      <c r="E386" s="4"/>
      <c r="F386" s="4"/>
      <c r="G386" s="4" t="str">
        <f>IFERROR(VLOOKUP($F386,Categories!$B:$E,2,FALSE),"")</f>
        <v/>
      </c>
      <c r="H386" s="4" t="str">
        <f>IFERROR(VLOOKUP(G386,Categories!$I:$J,2,FALSE),"")</f>
        <v/>
      </c>
      <c r="I386" s="4" t="str">
        <f>IFERROR(VLOOKUP($F386,Categories!$B:$E,4,FALSE),"")</f>
        <v/>
      </c>
      <c r="J386" s="8"/>
      <c r="K386" s="4"/>
      <c r="L386" s="4"/>
      <c r="M386" s="9"/>
      <c r="N386" s="9"/>
      <c r="O386" s="9"/>
    </row>
    <row r="387" spans="2:15" x14ac:dyDescent="0.25">
      <c r="B387" s="4"/>
      <c r="C387" s="4"/>
      <c r="D387" s="4"/>
      <c r="E387" s="4"/>
      <c r="F387" s="4"/>
      <c r="G387" s="4" t="str">
        <f>IFERROR(VLOOKUP($F387,Categories!$B:$E,2,FALSE),"")</f>
        <v/>
      </c>
      <c r="H387" s="4" t="str">
        <f>IFERROR(VLOOKUP(G387,Categories!$I:$J,2,FALSE),"")</f>
        <v/>
      </c>
      <c r="I387" s="4" t="str">
        <f>IFERROR(VLOOKUP($F387,Categories!$B:$E,4,FALSE),"")</f>
        <v/>
      </c>
      <c r="J387" s="8"/>
      <c r="K387" s="4"/>
      <c r="L387" s="4"/>
      <c r="M387" s="9"/>
      <c r="N387" s="9"/>
      <c r="O387" s="9"/>
    </row>
    <row r="388" spans="2:15" x14ac:dyDescent="0.25">
      <c r="B388" s="4"/>
      <c r="C388" s="4"/>
      <c r="D388" s="4"/>
      <c r="E388" s="4"/>
      <c r="F388" s="4"/>
      <c r="G388" s="4" t="str">
        <f>IFERROR(VLOOKUP($F388,Categories!$B:$E,2,FALSE),"")</f>
        <v/>
      </c>
      <c r="H388" s="4" t="str">
        <f>IFERROR(VLOOKUP(G388,Categories!$I:$J,2,FALSE),"")</f>
        <v/>
      </c>
      <c r="I388" s="4" t="str">
        <f>IFERROR(VLOOKUP($F388,Categories!$B:$E,4,FALSE),"")</f>
        <v/>
      </c>
      <c r="J388" s="8"/>
      <c r="K388" s="4"/>
      <c r="L388" s="4"/>
      <c r="M388" s="9"/>
      <c r="N388" s="9"/>
      <c r="O388" s="9"/>
    </row>
    <row r="389" spans="2:15" x14ac:dyDescent="0.25">
      <c r="B389" s="4"/>
      <c r="C389" s="4"/>
      <c r="D389" s="4"/>
      <c r="E389" s="4"/>
      <c r="F389" s="4"/>
      <c r="G389" s="4" t="str">
        <f>IFERROR(VLOOKUP($F389,Categories!$B:$E,2,FALSE),"")</f>
        <v/>
      </c>
      <c r="H389" s="4" t="str">
        <f>IFERROR(VLOOKUP(G389,Categories!$I:$J,2,FALSE),"")</f>
        <v/>
      </c>
      <c r="I389" s="4" t="str">
        <f>IFERROR(VLOOKUP($F389,Categories!$B:$E,4,FALSE),"")</f>
        <v/>
      </c>
      <c r="J389" s="8"/>
      <c r="K389" s="4"/>
      <c r="L389" s="4"/>
      <c r="M389" s="9"/>
      <c r="N389" s="9"/>
      <c r="O389" s="9"/>
    </row>
    <row r="390" spans="2:15" x14ac:dyDescent="0.25">
      <c r="B390" s="4"/>
      <c r="C390" s="4"/>
      <c r="D390" s="4"/>
      <c r="E390" s="4"/>
      <c r="F390" s="4"/>
      <c r="G390" s="4" t="str">
        <f>IFERROR(VLOOKUP($F390,Categories!$B:$E,2,FALSE),"")</f>
        <v/>
      </c>
      <c r="H390" s="4" t="str">
        <f>IFERROR(VLOOKUP(G390,Categories!$I:$J,2,FALSE),"")</f>
        <v/>
      </c>
      <c r="I390" s="4" t="str">
        <f>IFERROR(VLOOKUP($F390,Categories!$B:$E,4,FALSE),"")</f>
        <v/>
      </c>
      <c r="J390" s="8"/>
      <c r="K390" s="4"/>
      <c r="L390" s="4"/>
      <c r="M390" s="9"/>
      <c r="N390" s="9"/>
      <c r="O390" s="9"/>
    </row>
    <row r="391" spans="2:15" x14ac:dyDescent="0.25">
      <c r="B391" s="4"/>
      <c r="C391" s="4"/>
      <c r="D391" s="4"/>
      <c r="E391" s="4"/>
      <c r="F391" s="4"/>
      <c r="G391" s="4" t="str">
        <f>IFERROR(VLOOKUP($F391,Categories!$B:$E,2,FALSE),"")</f>
        <v/>
      </c>
      <c r="H391" s="4" t="str">
        <f>IFERROR(VLOOKUP(G391,Categories!$I:$J,2,FALSE),"")</f>
        <v/>
      </c>
      <c r="I391" s="4" t="str">
        <f>IFERROR(VLOOKUP($F391,Categories!$B:$E,4,FALSE),"")</f>
        <v/>
      </c>
      <c r="J391" s="8"/>
      <c r="K391" s="4"/>
      <c r="L391" s="4"/>
      <c r="M391" s="9"/>
      <c r="N391" s="9"/>
      <c r="O391" s="9"/>
    </row>
    <row r="392" spans="2:15" x14ac:dyDescent="0.25">
      <c r="B392" s="4"/>
      <c r="C392" s="4"/>
      <c r="D392" s="4"/>
      <c r="E392" s="4"/>
      <c r="F392" s="4"/>
      <c r="G392" s="4" t="str">
        <f>IFERROR(VLOOKUP($F392,Categories!$B:$E,2,FALSE),"")</f>
        <v/>
      </c>
      <c r="H392" s="4" t="str">
        <f>IFERROR(VLOOKUP(G392,Categories!$I:$J,2,FALSE),"")</f>
        <v/>
      </c>
      <c r="I392" s="4" t="str">
        <f>IFERROR(VLOOKUP($F392,Categories!$B:$E,4,FALSE),"")</f>
        <v/>
      </c>
      <c r="J392" s="8"/>
      <c r="K392" s="4"/>
      <c r="L392" s="4"/>
      <c r="M392" s="9"/>
      <c r="N392" s="9"/>
      <c r="O392" s="9"/>
    </row>
    <row r="393" spans="2:15" x14ac:dyDescent="0.25">
      <c r="B393" s="4"/>
      <c r="C393" s="4"/>
      <c r="D393" s="4"/>
      <c r="E393" s="4"/>
      <c r="F393" s="4"/>
      <c r="G393" s="4" t="str">
        <f>IFERROR(VLOOKUP($F393,Categories!$B:$E,2,FALSE),"")</f>
        <v/>
      </c>
      <c r="H393" s="4" t="str">
        <f>IFERROR(VLOOKUP(G393,Categories!$I:$J,2,FALSE),"")</f>
        <v/>
      </c>
      <c r="I393" s="4" t="str">
        <f>IFERROR(VLOOKUP($F393,Categories!$B:$E,4,FALSE),"")</f>
        <v/>
      </c>
      <c r="J393" s="8"/>
      <c r="K393" s="4"/>
      <c r="L393" s="4"/>
      <c r="M393" s="9"/>
      <c r="N393" s="9"/>
      <c r="O393" s="9"/>
    </row>
    <row r="394" spans="2:15" x14ac:dyDescent="0.25">
      <c r="B394" s="4"/>
      <c r="C394" s="4"/>
      <c r="D394" s="4"/>
      <c r="E394" s="4"/>
      <c r="F394" s="4"/>
      <c r="G394" s="4" t="str">
        <f>IFERROR(VLOOKUP($F394,Categories!$B:$E,2,FALSE),"")</f>
        <v/>
      </c>
      <c r="H394" s="4" t="str">
        <f>IFERROR(VLOOKUP(G394,Categories!$I:$J,2,FALSE),"")</f>
        <v/>
      </c>
      <c r="I394" s="4" t="str">
        <f>IFERROR(VLOOKUP($F394,Categories!$B:$E,4,FALSE),"")</f>
        <v/>
      </c>
      <c r="J394" s="8"/>
      <c r="K394" s="4"/>
      <c r="L394" s="4"/>
      <c r="M394" s="9"/>
      <c r="N394" s="9"/>
      <c r="O394" s="9"/>
    </row>
    <row r="395" spans="2:15" x14ac:dyDescent="0.25">
      <c r="B395" s="4"/>
      <c r="C395" s="4"/>
      <c r="D395" s="4"/>
      <c r="E395" s="4"/>
      <c r="F395" s="4"/>
      <c r="G395" s="4" t="str">
        <f>IFERROR(VLOOKUP($F395,Categories!$B:$E,2,FALSE),"")</f>
        <v/>
      </c>
      <c r="H395" s="4" t="str">
        <f>IFERROR(VLOOKUP(G395,Categories!$I:$J,2,FALSE),"")</f>
        <v/>
      </c>
      <c r="I395" s="4" t="str">
        <f>IFERROR(VLOOKUP($F395,Categories!$B:$E,4,FALSE),"")</f>
        <v/>
      </c>
      <c r="J395" s="8"/>
      <c r="K395" s="4"/>
      <c r="L395" s="4"/>
      <c r="M395" s="9"/>
      <c r="N395" s="9"/>
      <c r="O395" s="9"/>
    </row>
    <row r="396" spans="2:15" x14ac:dyDescent="0.25">
      <c r="B396" s="4"/>
      <c r="C396" s="4"/>
      <c r="D396" s="4"/>
      <c r="E396" s="4"/>
      <c r="F396" s="4"/>
      <c r="G396" s="4" t="str">
        <f>IFERROR(VLOOKUP($F396,Categories!$B:$E,2,FALSE),"")</f>
        <v/>
      </c>
      <c r="H396" s="4" t="str">
        <f>IFERROR(VLOOKUP(G396,Categories!$I:$J,2,FALSE),"")</f>
        <v/>
      </c>
      <c r="I396" s="4" t="str">
        <f>IFERROR(VLOOKUP($F396,Categories!$B:$E,4,FALSE),"")</f>
        <v/>
      </c>
      <c r="J396" s="8"/>
      <c r="K396" s="4"/>
      <c r="L396" s="4"/>
      <c r="M396" s="9"/>
      <c r="N396" s="9"/>
      <c r="O396" s="9"/>
    </row>
    <row r="397" spans="2:15" x14ac:dyDescent="0.25">
      <c r="B397" s="4"/>
      <c r="C397" s="4"/>
      <c r="D397" s="4"/>
      <c r="E397" s="4"/>
      <c r="F397" s="4"/>
      <c r="G397" s="4" t="str">
        <f>IFERROR(VLOOKUP($F397,Categories!$B:$E,2,FALSE),"")</f>
        <v/>
      </c>
      <c r="H397" s="4" t="str">
        <f>IFERROR(VLOOKUP(G397,Categories!$I:$J,2,FALSE),"")</f>
        <v/>
      </c>
      <c r="I397" s="4" t="str">
        <f>IFERROR(VLOOKUP($F397,Categories!$B:$E,4,FALSE),"")</f>
        <v/>
      </c>
      <c r="J397" s="8"/>
      <c r="K397" s="4"/>
      <c r="L397" s="4"/>
      <c r="M397" s="9"/>
      <c r="N397" s="9"/>
      <c r="O397" s="9"/>
    </row>
    <row r="398" spans="2:15" x14ac:dyDescent="0.25">
      <c r="B398" s="4"/>
      <c r="C398" s="4"/>
      <c r="D398" s="4"/>
      <c r="E398" s="4"/>
      <c r="F398" s="4"/>
      <c r="G398" s="4" t="str">
        <f>IFERROR(VLOOKUP($F398,Categories!$B:$E,2,FALSE),"")</f>
        <v/>
      </c>
      <c r="H398" s="4" t="str">
        <f>IFERROR(VLOOKUP(G398,Categories!$I:$J,2,FALSE),"")</f>
        <v/>
      </c>
      <c r="I398" s="4" t="str">
        <f>IFERROR(VLOOKUP($F398,Categories!$B:$E,4,FALSE),"")</f>
        <v/>
      </c>
      <c r="J398" s="8"/>
      <c r="K398" s="4"/>
      <c r="L398" s="4"/>
      <c r="M398" s="9"/>
      <c r="N398" s="9"/>
      <c r="O398" s="9"/>
    </row>
    <row r="399" spans="2:15" x14ac:dyDescent="0.25">
      <c r="B399" s="4"/>
      <c r="C399" s="4"/>
      <c r="D399" s="4"/>
      <c r="E399" s="4"/>
      <c r="F399" s="4"/>
      <c r="G399" s="4" t="str">
        <f>IFERROR(VLOOKUP($F399,Categories!$B:$E,2,FALSE),"")</f>
        <v/>
      </c>
      <c r="H399" s="4" t="str">
        <f>IFERROR(VLOOKUP(G399,Categories!$I:$J,2,FALSE),"")</f>
        <v/>
      </c>
      <c r="I399" s="4" t="str">
        <f>IFERROR(VLOOKUP($F399,Categories!$B:$E,4,FALSE),"")</f>
        <v/>
      </c>
      <c r="J399" s="8"/>
      <c r="K399" s="4"/>
      <c r="L399" s="4"/>
      <c r="M399" s="9"/>
      <c r="N399" s="9"/>
      <c r="O399" s="9"/>
    </row>
    <row r="400" spans="2:15" x14ac:dyDescent="0.25">
      <c r="B400" s="4"/>
      <c r="C400" s="4"/>
      <c r="D400" s="4"/>
      <c r="E400" s="4"/>
      <c r="F400" s="4"/>
      <c r="G400" s="4" t="str">
        <f>IFERROR(VLOOKUP($F400,Categories!$B:$E,2,FALSE),"")</f>
        <v/>
      </c>
      <c r="H400" s="4" t="str">
        <f>IFERROR(VLOOKUP(G400,Categories!$I:$J,2,FALSE),"")</f>
        <v/>
      </c>
      <c r="I400" s="4" t="str">
        <f>IFERROR(VLOOKUP($F400,Categories!$B:$E,4,FALSE),"")</f>
        <v/>
      </c>
      <c r="J400" s="8"/>
      <c r="K400" s="4"/>
      <c r="L400" s="4"/>
      <c r="M400" s="9"/>
      <c r="N400" s="9"/>
      <c r="O400" s="9"/>
    </row>
    <row r="401" spans="2:15" x14ac:dyDescent="0.25">
      <c r="B401" s="4"/>
      <c r="C401" s="4"/>
      <c r="D401" s="4"/>
      <c r="E401" s="4"/>
      <c r="F401" s="4"/>
      <c r="G401" s="4" t="str">
        <f>IFERROR(VLOOKUP($F401,Categories!$B:$E,2,FALSE),"")</f>
        <v/>
      </c>
      <c r="H401" s="4" t="str">
        <f>IFERROR(VLOOKUP(G401,Categories!$I:$J,2,FALSE),"")</f>
        <v/>
      </c>
      <c r="I401" s="4" t="str">
        <f>IFERROR(VLOOKUP($F401,Categories!$B:$E,4,FALSE),"")</f>
        <v/>
      </c>
      <c r="J401" s="8"/>
      <c r="K401" s="4"/>
      <c r="L401" s="4"/>
      <c r="M401" s="9"/>
      <c r="N401" s="9"/>
      <c r="O401" s="9"/>
    </row>
    <row r="402" spans="2:15" x14ac:dyDescent="0.25">
      <c r="B402" s="4"/>
      <c r="C402" s="4"/>
      <c r="D402" s="4"/>
      <c r="E402" s="4"/>
      <c r="F402" s="4"/>
      <c r="G402" s="4" t="str">
        <f>IFERROR(VLOOKUP($F402,Categories!$B:$E,2,FALSE),"")</f>
        <v/>
      </c>
      <c r="H402" s="4" t="str">
        <f>IFERROR(VLOOKUP(G402,Categories!$I:$J,2,FALSE),"")</f>
        <v/>
      </c>
      <c r="I402" s="4" t="str">
        <f>IFERROR(VLOOKUP($F402,Categories!$B:$E,4,FALSE),"")</f>
        <v/>
      </c>
      <c r="J402" s="8"/>
      <c r="K402" s="4"/>
      <c r="L402" s="4"/>
      <c r="M402" s="9"/>
      <c r="N402" s="9"/>
      <c r="O402" s="9"/>
    </row>
    <row r="403" spans="2:15" x14ac:dyDescent="0.25">
      <c r="B403" s="4"/>
      <c r="C403" s="4"/>
      <c r="D403" s="4"/>
      <c r="E403" s="4"/>
      <c r="F403" s="4"/>
      <c r="G403" s="4" t="str">
        <f>IFERROR(VLOOKUP($F403,Categories!$B:$E,2,FALSE),"")</f>
        <v/>
      </c>
      <c r="H403" s="4" t="str">
        <f>IFERROR(VLOOKUP(G403,Categories!$I:$J,2,FALSE),"")</f>
        <v/>
      </c>
      <c r="I403" s="4" t="str">
        <f>IFERROR(VLOOKUP($F403,Categories!$B:$E,4,FALSE),"")</f>
        <v/>
      </c>
      <c r="J403" s="8"/>
      <c r="K403" s="4"/>
      <c r="L403" s="4"/>
      <c r="M403" s="9"/>
      <c r="N403" s="9"/>
      <c r="O403" s="9"/>
    </row>
    <row r="404" spans="2:15" x14ac:dyDescent="0.25">
      <c r="B404" s="4"/>
      <c r="C404" s="4"/>
      <c r="D404" s="4"/>
      <c r="E404" s="4"/>
      <c r="F404" s="4"/>
      <c r="G404" s="4" t="str">
        <f>IFERROR(VLOOKUP($F404,Categories!$B:$E,2,FALSE),"")</f>
        <v/>
      </c>
      <c r="H404" s="4" t="str">
        <f>IFERROR(VLOOKUP(G404,Categories!$I:$J,2,FALSE),"")</f>
        <v/>
      </c>
      <c r="I404" s="4" t="str">
        <f>IFERROR(VLOOKUP($F404,Categories!$B:$E,4,FALSE),"")</f>
        <v/>
      </c>
      <c r="J404" s="8"/>
      <c r="K404" s="4"/>
      <c r="L404" s="4"/>
      <c r="M404" s="9"/>
      <c r="N404" s="9"/>
      <c r="O404" s="9"/>
    </row>
    <row r="405" spans="2:15" x14ac:dyDescent="0.25">
      <c r="B405" s="4"/>
      <c r="C405" s="4"/>
      <c r="D405" s="4"/>
      <c r="E405" s="4"/>
      <c r="F405" s="4"/>
      <c r="G405" s="4" t="str">
        <f>IFERROR(VLOOKUP($F405,Categories!$B:$E,2,FALSE),"")</f>
        <v/>
      </c>
      <c r="H405" s="4" t="str">
        <f>IFERROR(VLOOKUP(G405,Categories!$I:$J,2,FALSE),"")</f>
        <v/>
      </c>
      <c r="I405" s="4" t="str">
        <f>IFERROR(VLOOKUP($F405,Categories!$B:$E,4,FALSE),"")</f>
        <v/>
      </c>
      <c r="J405" s="8"/>
      <c r="K405" s="4"/>
      <c r="L405" s="4"/>
      <c r="M405" s="9"/>
      <c r="N405" s="9"/>
      <c r="O405" s="9"/>
    </row>
    <row r="406" spans="2:15" x14ac:dyDescent="0.25">
      <c r="B406" s="4"/>
      <c r="C406" s="4"/>
      <c r="D406" s="4"/>
      <c r="E406" s="4"/>
      <c r="F406" s="4"/>
      <c r="G406" s="4" t="str">
        <f>IFERROR(VLOOKUP($F406,Categories!$B:$E,2,FALSE),"")</f>
        <v/>
      </c>
      <c r="H406" s="4" t="str">
        <f>IFERROR(VLOOKUP(G406,Categories!$I:$J,2,FALSE),"")</f>
        <v/>
      </c>
      <c r="I406" s="4" t="str">
        <f>IFERROR(VLOOKUP($F406,Categories!$B:$E,4,FALSE),"")</f>
        <v/>
      </c>
      <c r="J406" s="8"/>
      <c r="K406" s="4"/>
      <c r="L406" s="4"/>
      <c r="M406" s="9"/>
      <c r="N406" s="9"/>
      <c r="O406" s="9"/>
    </row>
    <row r="407" spans="2:15" x14ac:dyDescent="0.25">
      <c r="B407" s="4"/>
      <c r="C407" s="4"/>
      <c r="D407" s="4"/>
      <c r="E407" s="4"/>
      <c r="F407" s="4"/>
      <c r="G407" s="4" t="str">
        <f>IFERROR(VLOOKUP($F407,Categories!$B:$E,2,FALSE),"")</f>
        <v/>
      </c>
      <c r="H407" s="4" t="str">
        <f>IFERROR(VLOOKUP(G407,Categories!$I:$J,2,FALSE),"")</f>
        <v/>
      </c>
      <c r="I407" s="4" t="str">
        <f>IFERROR(VLOOKUP($F407,Categories!$B:$E,4,FALSE),"")</f>
        <v/>
      </c>
      <c r="J407" s="8"/>
      <c r="K407" s="4"/>
      <c r="L407" s="4"/>
      <c r="M407" s="9"/>
      <c r="N407" s="9"/>
      <c r="O407" s="9"/>
    </row>
    <row r="408" spans="2:15" x14ac:dyDescent="0.25">
      <c r="B408" s="4"/>
      <c r="C408" s="4"/>
      <c r="D408" s="4"/>
      <c r="E408" s="4"/>
      <c r="F408" s="4"/>
      <c r="G408" s="4" t="str">
        <f>IFERROR(VLOOKUP($F408,Categories!$B:$E,2,FALSE),"")</f>
        <v/>
      </c>
      <c r="H408" s="4" t="str">
        <f>IFERROR(VLOOKUP(G408,Categories!$I:$J,2,FALSE),"")</f>
        <v/>
      </c>
      <c r="I408" s="4" t="str">
        <f>IFERROR(VLOOKUP($F408,Categories!$B:$E,4,FALSE),"")</f>
        <v/>
      </c>
      <c r="J408" s="8"/>
      <c r="K408" s="4"/>
      <c r="L408" s="4"/>
      <c r="M408" s="9"/>
      <c r="N408" s="9"/>
      <c r="O408" s="9"/>
    </row>
    <row r="409" spans="2:15" x14ac:dyDescent="0.25">
      <c r="B409" s="4"/>
      <c r="C409" s="4"/>
      <c r="D409" s="4"/>
      <c r="E409" s="4"/>
      <c r="F409" s="4"/>
      <c r="G409" s="4" t="str">
        <f>IFERROR(VLOOKUP($F409,Categories!$B:$E,2,FALSE),"")</f>
        <v/>
      </c>
      <c r="H409" s="4" t="str">
        <f>IFERROR(VLOOKUP(G409,Categories!$I:$J,2,FALSE),"")</f>
        <v/>
      </c>
      <c r="I409" s="4" t="str">
        <f>IFERROR(VLOOKUP($F409,Categories!$B:$E,4,FALSE),"")</f>
        <v/>
      </c>
      <c r="J409" s="8"/>
      <c r="K409" s="4"/>
      <c r="L409" s="4"/>
      <c r="M409" s="9"/>
      <c r="N409" s="9"/>
      <c r="O409" s="9"/>
    </row>
    <row r="410" spans="2:15" x14ac:dyDescent="0.25">
      <c r="B410" s="4"/>
      <c r="C410" s="4"/>
      <c r="D410" s="4"/>
      <c r="E410" s="4"/>
      <c r="F410" s="4"/>
      <c r="G410" s="4" t="str">
        <f>IFERROR(VLOOKUP($F410,Categories!$B:$E,2,FALSE),"")</f>
        <v/>
      </c>
      <c r="H410" s="4" t="str">
        <f>IFERROR(VLOOKUP(G410,Categories!$I:$J,2,FALSE),"")</f>
        <v/>
      </c>
      <c r="I410" s="4" t="str">
        <f>IFERROR(VLOOKUP($F410,Categories!$B:$E,4,FALSE),"")</f>
        <v/>
      </c>
      <c r="J410" s="8"/>
      <c r="K410" s="4"/>
      <c r="L410" s="4"/>
      <c r="M410" s="9"/>
      <c r="N410" s="9"/>
      <c r="O410" s="9"/>
    </row>
    <row r="411" spans="2:15" x14ac:dyDescent="0.25">
      <c r="B411" s="4"/>
      <c r="C411" s="4"/>
      <c r="D411" s="4"/>
      <c r="E411" s="4"/>
      <c r="F411" s="4"/>
      <c r="G411" s="4" t="str">
        <f>IFERROR(VLOOKUP($F411,Categories!$B:$E,2,FALSE),"")</f>
        <v/>
      </c>
      <c r="H411" s="4" t="str">
        <f>IFERROR(VLOOKUP(G411,Categories!$I:$J,2,FALSE),"")</f>
        <v/>
      </c>
      <c r="I411" s="4" t="str">
        <f>IFERROR(VLOOKUP($F411,Categories!$B:$E,4,FALSE),"")</f>
        <v/>
      </c>
      <c r="J411" s="8"/>
      <c r="K411" s="4"/>
      <c r="L411" s="4"/>
      <c r="M411" s="9"/>
      <c r="N411" s="9"/>
      <c r="O411" s="9"/>
    </row>
    <row r="412" spans="2:15" x14ac:dyDescent="0.25">
      <c r="B412" s="4"/>
      <c r="C412" s="4"/>
      <c r="D412" s="4"/>
      <c r="E412" s="4"/>
      <c r="F412" s="4"/>
      <c r="G412" s="4" t="str">
        <f>IFERROR(VLOOKUP($F412,Categories!$B:$E,2,FALSE),"")</f>
        <v/>
      </c>
      <c r="H412" s="4" t="str">
        <f>IFERROR(VLOOKUP(G412,Categories!$I:$J,2,FALSE),"")</f>
        <v/>
      </c>
      <c r="I412" s="4" t="str">
        <f>IFERROR(VLOOKUP($F412,Categories!$B:$E,4,FALSE),"")</f>
        <v/>
      </c>
      <c r="J412" s="8"/>
      <c r="K412" s="4"/>
      <c r="L412" s="4"/>
      <c r="M412" s="9"/>
      <c r="N412" s="9"/>
      <c r="O412" s="9"/>
    </row>
    <row r="413" spans="2:15" x14ac:dyDescent="0.25">
      <c r="B413" s="4"/>
      <c r="C413" s="4"/>
      <c r="D413" s="4"/>
      <c r="E413" s="4"/>
      <c r="F413" s="4"/>
      <c r="G413" s="4" t="str">
        <f>IFERROR(VLOOKUP($F413,Categories!$B:$E,2,FALSE),"")</f>
        <v/>
      </c>
      <c r="H413" s="4" t="str">
        <f>IFERROR(VLOOKUP(G413,Categories!$I:$J,2,FALSE),"")</f>
        <v/>
      </c>
      <c r="I413" s="4" t="str">
        <f>IFERROR(VLOOKUP($F413,Categories!$B:$E,4,FALSE),"")</f>
        <v/>
      </c>
      <c r="J413" s="8"/>
      <c r="K413" s="4"/>
      <c r="L413" s="4"/>
      <c r="M413" s="9"/>
      <c r="N413" s="9"/>
      <c r="O413" s="9"/>
    </row>
    <row r="414" spans="2:15" x14ac:dyDescent="0.25">
      <c r="B414" s="4"/>
      <c r="C414" s="4"/>
      <c r="D414" s="4"/>
      <c r="E414" s="4"/>
      <c r="F414" s="4"/>
      <c r="G414" s="4" t="str">
        <f>IFERROR(VLOOKUP($F414,Categories!$B:$E,2,FALSE),"")</f>
        <v/>
      </c>
      <c r="H414" s="4" t="str">
        <f>IFERROR(VLOOKUP(G414,Categories!$I:$J,2,FALSE),"")</f>
        <v/>
      </c>
      <c r="I414" s="4" t="str">
        <f>IFERROR(VLOOKUP($F414,Categories!$B:$E,4,FALSE),"")</f>
        <v/>
      </c>
      <c r="J414" s="8"/>
      <c r="K414" s="4"/>
      <c r="L414" s="4"/>
      <c r="M414" s="9"/>
      <c r="N414" s="9"/>
      <c r="O414" s="9"/>
    </row>
    <row r="415" spans="2:15" x14ac:dyDescent="0.25">
      <c r="B415" s="4"/>
      <c r="C415" s="4"/>
      <c r="D415" s="4"/>
      <c r="E415" s="4"/>
      <c r="F415" s="4"/>
      <c r="G415" s="4" t="str">
        <f>IFERROR(VLOOKUP($F415,Categories!$B:$E,2,FALSE),"")</f>
        <v/>
      </c>
      <c r="H415" s="4" t="str">
        <f>IFERROR(VLOOKUP(G415,Categories!$I:$J,2,FALSE),"")</f>
        <v/>
      </c>
      <c r="I415" s="4" t="str">
        <f>IFERROR(VLOOKUP($F415,Categories!$B:$E,4,FALSE),"")</f>
        <v/>
      </c>
      <c r="J415" s="8"/>
      <c r="K415" s="4"/>
      <c r="L415" s="4"/>
      <c r="M415" s="9"/>
      <c r="N415" s="9"/>
      <c r="O415" s="9"/>
    </row>
    <row r="416" spans="2:15" x14ac:dyDescent="0.25">
      <c r="B416" s="4"/>
      <c r="C416" s="4"/>
      <c r="D416" s="4"/>
      <c r="E416" s="4"/>
      <c r="F416" s="4"/>
      <c r="G416" s="4" t="str">
        <f>IFERROR(VLOOKUP($F416,Categories!$B:$E,2,FALSE),"")</f>
        <v/>
      </c>
      <c r="H416" s="4" t="str">
        <f>IFERROR(VLOOKUP(G416,Categories!$I:$J,2,FALSE),"")</f>
        <v/>
      </c>
      <c r="I416" s="4" t="str">
        <f>IFERROR(VLOOKUP($F416,Categories!$B:$E,4,FALSE),"")</f>
        <v/>
      </c>
      <c r="J416" s="8"/>
      <c r="K416" s="4"/>
      <c r="L416" s="4"/>
      <c r="M416" s="9"/>
      <c r="N416" s="9"/>
      <c r="O416" s="9"/>
    </row>
    <row r="417" spans="2:15" x14ac:dyDescent="0.25">
      <c r="B417" s="4"/>
      <c r="C417" s="4"/>
      <c r="D417" s="4"/>
      <c r="E417" s="4"/>
      <c r="F417" s="4"/>
      <c r="G417" s="4" t="str">
        <f>IFERROR(VLOOKUP($F417,Categories!$B:$E,2,FALSE),"")</f>
        <v/>
      </c>
      <c r="H417" s="4" t="str">
        <f>IFERROR(VLOOKUP(G417,Categories!$I:$J,2,FALSE),"")</f>
        <v/>
      </c>
      <c r="I417" s="4" t="str">
        <f>IFERROR(VLOOKUP($F417,Categories!$B:$E,4,FALSE),"")</f>
        <v/>
      </c>
      <c r="J417" s="8"/>
      <c r="K417" s="4"/>
      <c r="L417" s="4"/>
      <c r="M417" s="9"/>
      <c r="N417" s="9"/>
      <c r="O417" s="9"/>
    </row>
    <row r="418" spans="2:15" x14ac:dyDescent="0.25">
      <c r="B418" s="4"/>
      <c r="C418" s="4"/>
      <c r="D418" s="4"/>
      <c r="E418" s="4"/>
      <c r="F418" s="4"/>
      <c r="G418" s="4" t="str">
        <f>IFERROR(VLOOKUP($F418,Categories!$B:$E,2,FALSE),"")</f>
        <v/>
      </c>
      <c r="H418" s="4" t="str">
        <f>IFERROR(VLOOKUP(G418,Categories!$I:$J,2,FALSE),"")</f>
        <v/>
      </c>
      <c r="I418" s="4" t="str">
        <f>IFERROR(VLOOKUP($F418,Categories!$B:$E,4,FALSE),"")</f>
        <v/>
      </c>
      <c r="J418" s="8"/>
      <c r="K418" s="4"/>
      <c r="L418" s="4"/>
      <c r="M418" s="9"/>
      <c r="N418" s="9"/>
      <c r="O418" s="9"/>
    </row>
    <row r="419" spans="2:15" x14ac:dyDescent="0.25">
      <c r="B419" s="4"/>
      <c r="C419" s="4"/>
      <c r="D419" s="4"/>
      <c r="E419" s="4"/>
      <c r="F419" s="4"/>
      <c r="G419" s="4" t="str">
        <f>IFERROR(VLOOKUP($F419,Categories!$B:$E,2,FALSE),"")</f>
        <v/>
      </c>
      <c r="H419" s="4" t="str">
        <f>IFERROR(VLOOKUP(G419,Categories!$I:$J,2,FALSE),"")</f>
        <v/>
      </c>
      <c r="I419" s="4" t="str">
        <f>IFERROR(VLOOKUP($F419,Categories!$B:$E,4,FALSE),"")</f>
        <v/>
      </c>
      <c r="J419" s="8"/>
      <c r="K419" s="4"/>
      <c r="L419" s="4"/>
      <c r="M419" s="9"/>
      <c r="N419" s="9"/>
      <c r="O419" s="9"/>
    </row>
    <row r="420" spans="2:15" x14ac:dyDescent="0.25">
      <c r="B420" s="4"/>
      <c r="C420" s="4"/>
      <c r="D420" s="4"/>
      <c r="E420" s="4"/>
      <c r="F420" s="4"/>
      <c r="G420" s="4" t="str">
        <f>IFERROR(VLOOKUP($F420,Categories!$B:$E,2,FALSE),"")</f>
        <v/>
      </c>
      <c r="H420" s="4" t="str">
        <f>IFERROR(VLOOKUP(G420,Categories!$I:$J,2,FALSE),"")</f>
        <v/>
      </c>
      <c r="I420" s="4" t="str">
        <f>IFERROR(VLOOKUP($F420,Categories!$B:$E,4,FALSE),"")</f>
        <v/>
      </c>
      <c r="J420" s="8"/>
      <c r="K420" s="4"/>
      <c r="L420" s="4"/>
      <c r="M420" s="9"/>
      <c r="N420" s="9"/>
      <c r="O420" s="9"/>
    </row>
    <row r="421" spans="2:15" x14ac:dyDescent="0.25">
      <c r="B421" s="4"/>
      <c r="C421" s="4"/>
      <c r="D421" s="4"/>
      <c r="E421" s="4"/>
      <c r="F421" s="4"/>
      <c r="G421" s="4" t="str">
        <f>IFERROR(VLOOKUP($F421,Categories!$B:$E,2,FALSE),"")</f>
        <v/>
      </c>
      <c r="H421" s="4" t="str">
        <f>IFERROR(VLOOKUP(G421,Categories!$I:$J,2,FALSE),"")</f>
        <v/>
      </c>
      <c r="I421" s="4" t="str">
        <f>IFERROR(VLOOKUP($F421,Categories!$B:$E,4,FALSE),"")</f>
        <v/>
      </c>
      <c r="J421" s="8"/>
      <c r="K421" s="4"/>
      <c r="L421" s="4"/>
      <c r="M421" s="9"/>
      <c r="N421" s="9"/>
      <c r="O421" s="9"/>
    </row>
    <row r="422" spans="2:15" x14ac:dyDescent="0.25">
      <c r="B422" s="4"/>
      <c r="C422" s="4"/>
      <c r="D422" s="4"/>
      <c r="E422" s="4"/>
      <c r="F422" s="4"/>
      <c r="G422" s="4" t="str">
        <f>IFERROR(VLOOKUP($F422,Categories!$B:$E,2,FALSE),"")</f>
        <v/>
      </c>
      <c r="H422" s="4" t="str">
        <f>IFERROR(VLOOKUP(G422,Categories!$I:$J,2,FALSE),"")</f>
        <v/>
      </c>
      <c r="I422" s="4" t="str">
        <f>IFERROR(VLOOKUP($F422,Categories!$B:$E,4,FALSE),"")</f>
        <v/>
      </c>
      <c r="J422" s="8"/>
      <c r="K422" s="4"/>
      <c r="L422" s="4"/>
      <c r="M422" s="9"/>
      <c r="N422" s="9"/>
      <c r="O422" s="9"/>
    </row>
    <row r="423" spans="2:15" x14ac:dyDescent="0.25">
      <c r="B423" s="4"/>
      <c r="C423" s="4"/>
      <c r="D423" s="4"/>
      <c r="E423" s="4"/>
      <c r="F423" s="4"/>
      <c r="G423" s="4" t="str">
        <f>IFERROR(VLOOKUP($F423,Categories!$B:$E,2,FALSE),"")</f>
        <v/>
      </c>
      <c r="H423" s="4" t="str">
        <f>IFERROR(VLOOKUP(G423,Categories!$I:$J,2,FALSE),"")</f>
        <v/>
      </c>
      <c r="I423" s="4" t="str">
        <f>IFERROR(VLOOKUP($F423,Categories!$B:$E,4,FALSE),"")</f>
        <v/>
      </c>
      <c r="J423" s="8"/>
      <c r="K423" s="4"/>
      <c r="L423" s="4"/>
      <c r="M423" s="9"/>
      <c r="N423" s="9"/>
      <c r="O423" s="9"/>
    </row>
    <row r="424" spans="2:15" x14ac:dyDescent="0.25">
      <c r="B424" s="4"/>
      <c r="C424" s="4"/>
      <c r="D424" s="4"/>
      <c r="E424" s="4"/>
      <c r="F424" s="4"/>
      <c r="G424" s="4" t="str">
        <f>IFERROR(VLOOKUP($F424,Categories!$B:$E,2,FALSE),"")</f>
        <v/>
      </c>
      <c r="H424" s="4" t="str">
        <f>IFERROR(VLOOKUP(G424,Categories!$I:$J,2,FALSE),"")</f>
        <v/>
      </c>
      <c r="I424" s="4" t="str">
        <f>IFERROR(VLOOKUP($F424,Categories!$B:$E,4,FALSE),"")</f>
        <v/>
      </c>
      <c r="J424" s="8"/>
      <c r="K424" s="4"/>
      <c r="L424" s="4"/>
      <c r="M424" s="9"/>
      <c r="N424" s="9"/>
      <c r="O424" s="9"/>
    </row>
    <row r="425" spans="2:15" x14ac:dyDescent="0.25">
      <c r="B425" s="4"/>
      <c r="C425" s="4"/>
      <c r="D425" s="4"/>
      <c r="E425" s="4"/>
      <c r="F425" s="4"/>
      <c r="G425" s="4" t="str">
        <f>IFERROR(VLOOKUP($F425,Categories!$B:$E,2,FALSE),"")</f>
        <v/>
      </c>
      <c r="H425" s="4" t="str">
        <f>IFERROR(VLOOKUP(G425,Categories!$I:$J,2,FALSE),"")</f>
        <v/>
      </c>
      <c r="I425" s="4" t="str">
        <f>IFERROR(VLOOKUP($F425,Categories!$B:$E,4,FALSE),"")</f>
        <v/>
      </c>
      <c r="J425" s="8"/>
      <c r="K425" s="4"/>
      <c r="L425" s="4"/>
      <c r="M425" s="9"/>
      <c r="N425" s="9"/>
      <c r="O425" s="9"/>
    </row>
    <row r="426" spans="2:15" x14ac:dyDescent="0.25">
      <c r="B426" s="4"/>
      <c r="C426" s="4"/>
      <c r="D426" s="4"/>
      <c r="E426" s="4"/>
      <c r="F426" s="4"/>
      <c r="G426" s="4" t="str">
        <f>IFERROR(VLOOKUP($F426,Categories!$B:$E,2,FALSE),"")</f>
        <v/>
      </c>
      <c r="H426" s="4" t="str">
        <f>IFERROR(VLOOKUP(G426,Categories!$I:$J,2,FALSE),"")</f>
        <v/>
      </c>
      <c r="I426" s="4" t="str">
        <f>IFERROR(VLOOKUP($F426,Categories!$B:$E,4,FALSE),"")</f>
        <v/>
      </c>
      <c r="J426" s="8"/>
      <c r="K426" s="4"/>
      <c r="L426" s="4"/>
      <c r="M426" s="9"/>
      <c r="N426" s="9"/>
      <c r="O426" s="9"/>
    </row>
    <row r="427" spans="2:15" x14ac:dyDescent="0.25">
      <c r="B427" s="4"/>
      <c r="C427" s="4"/>
      <c r="D427" s="4"/>
      <c r="E427" s="4"/>
      <c r="F427" s="4"/>
      <c r="G427" s="4" t="str">
        <f>IFERROR(VLOOKUP($F427,Categories!$B:$E,2,FALSE),"")</f>
        <v/>
      </c>
      <c r="H427" s="4" t="str">
        <f>IFERROR(VLOOKUP(G427,Categories!$I:$J,2,FALSE),"")</f>
        <v/>
      </c>
      <c r="I427" s="4" t="str">
        <f>IFERROR(VLOOKUP($F427,Categories!$B:$E,4,FALSE),"")</f>
        <v/>
      </c>
      <c r="J427" s="8"/>
      <c r="K427" s="4"/>
      <c r="L427" s="4"/>
      <c r="M427" s="9"/>
      <c r="N427" s="9"/>
      <c r="O427" s="9"/>
    </row>
    <row r="428" spans="2:15" x14ac:dyDescent="0.25">
      <c r="B428" s="4"/>
      <c r="C428" s="4"/>
      <c r="D428" s="4"/>
      <c r="E428" s="4"/>
      <c r="F428" s="4"/>
      <c r="G428" s="4" t="str">
        <f>IFERROR(VLOOKUP($F428,Categories!$B:$E,2,FALSE),"")</f>
        <v/>
      </c>
      <c r="H428" s="4" t="str">
        <f>IFERROR(VLOOKUP(G428,Categories!$I:$J,2,FALSE),"")</f>
        <v/>
      </c>
      <c r="I428" s="4" t="str">
        <f>IFERROR(VLOOKUP($F428,Categories!$B:$E,4,FALSE),"")</f>
        <v/>
      </c>
      <c r="J428" s="8"/>
      <c r="K428" s="4"/>
      <c r="L428" s="4"/>
      <c r="M428" s="9"/>
      <c r="N428" s="9"/>
      <c r="O428" s="9"/>
    </row>
    <row r="429" spans="2:15" x14ac:dyDescent="0.25">
      <c r="B429" s="4"/>
      <c r="C429" s="4"/>
      <c r="D429" s="4"/>
      <c r="E429" s="4"/>
      <c r="F429" s="4"/>
      <c r="G429" s="4" t="str">
        <f>IFERROR(VLOOKUP($F429,Categories!$B:$E,2,FALSE),"")</f>
        <v/>
      </c>
      <c r="H429" s="4" t="str">
        <f>IFERROR(VLOOKUP(G429,Categories!$I:$J,2,FALSE),"")</f>
        <v/>
      </c>
      <c r="I429" s="4" t="str">
        <f>IFERROR(VLOOKUP($F429,Categories!$B:$E,4,FALSE),"")</f>
        <v/>
      </c>
      <c r="J429" s="8"/>
      <c r="K429" s="4"/>
      <c r="L429" s="4"/>
      <c r="M429" s="9"/>
      <c r="N429" s="9"/>
      <c r="O429" s="9"/>
    </row>
    <row r="430" spans="2:15" x14ac:dyDescent="0.25">
      <c r="B430" s="4"/>
      <c r="C430" s="4"/>
      <c r="D430" s="4"/>
      <c r="E430" s="4"/>
      <c r="F430" s="4"/>
      <c r="G430" s="4" t="str">
        <f>IFERROR(VLOOKUP($F430,Categories!$B:$E,2,FALSE),"")</f>
        <v/>
      </c>
      <c r="H430" s="4" t="str">
        <f>IFERROR(VLOOKUP(G430,Categories!$I:$J,2,FALSE),"")</f>
        <v/>
      </c>
      <c r="I430" s="4" t="str">
        <f>IFERROR(VLOOKUP($F430,Categories!$B:$E,4,FALSE),"")</f>
        <v/>
      </c>
      <c r="J430" s="8"/>
      <c r="K430" s="4"/>
      <c r="L430" s="4"/>
      <c r="M430" s="9"/>
      <c r="N430" s="9"/>
      <c r="O430" s="9"/>
    </row>
    <row r="431" spans="2:15" x14ac:dyDescent="0.25">
      <c r="B431" s="4"/>
      <c r="C431" s="4"/>
      <c r="D431" s="4"/>
      <c r="E431" s="4"/>
      <c r="F431" s="4"/>
      <c r="G431" s="4" t="str">
        <f>IFERROR(VLOOKUP($F431,Categories!$B:$E,2,FALSE),"")</f>
        <v/>
      </c>
      <c r="H431" s="4" t="str">
        <f>IFERROR(VLOOKUP(G431,Categories!$I:$J,2,FALSE),"")</f>
        <v/>
      </c>
      <c r="I431" s="4" t="str">
        <f>IFERROR(VLOOKUP($F431,Categories!$B:$E,4,FALSE),"")</f>
        <v/>
      </c>
      <c r="J431" s="8"/>
      <c r="K431" s="4"/>
      <c r="L431" s="4"/>
      <c r="M431" s="9"/>
      <c r="N431" s="9"/>
      <c r="O431" s="9"/>
    </row>
    <row r="432" spans="2:15" x14ac:dyDescent="0.25">
      <c r="B432" s="4"/>
      <c r="C432" s="4"/>
      <c r="D432" s="4"/>
      <c r="E432" s="4"/>
      <c r="F432" s="4"/>
      <c r="G432" s="4" t="str">
        <f>IFERROR(VLOOKUP($F432,Categories!$B:$E,2,FALSE),"")</f>
        <v/>
      </c>
      <c r="H432" s="4" t="str">
        <f>IFERROR(VLOOKUP(G432,Categories!$I:$J,2,FALSE),"")</f>
        <v/>
      </c>
      <c r="I432" s="4" t="str">
        <f>IFERROR(VLOOKUP($F432,Categories!$B:$E,4,FALSE),"")</f>
        <v/>
      </c>
      <c r="J432" s="8"/>
      <c r="K432" s="4"/>
      <c r="L432" s="4"/>
      <c r="M432" s="9"/>
      <c r="N432" s="9"/>
      <c r="O432" s="9"/>
    </row>
    <row r="433" spans="2:15" x14ac:dyDescent="0.25">
      <c r="B433" s="4"/>
      <c r="C433" s="4"/>
      <c r="D433" s="4"/>
      <c r="E433" s="4"/>
      <c r="F433" s="4"/>
      <c r="G433" s="4" t="str">
        <f>IFERROR(VLOOKUP($F433,Categories!$B:$E,2,FALSE),"")</f>
        <v/>
      </c>
      <c r="H433" s="4" t="str">
        <f>IFERROR(VLOOKUP(G433,Categories!$I:$J,2,FALSE),"")</f>
        <v/>
      </c>
      <c r="I433" s="4" t="str">
        <f>IFERROR(VLOOKUP($F433,Categories!$B:$E,4,FALSE),"")</f>
        <v/>
      </c>
      <c r="J433" s="8"/>
      <c r="K433" s="4"/>
      <c r="L433" s="4"/>
      <c r="M433" s="9"/>
      <c r="N433" s="9"/>
      <c r="O433" s="9"/>
    </row>
    <row r="434" spans="2:15" x14ac:dyDescent="0.25">
      <c r="B434" s="4"/>
      <c r="C434" s="4"/>
      <c r="D434" s="4"/>
      <c r="E434" s="4"/>
      <c r="F434" s="4"/>
      <c r="G434" s="4" t="str">
        <f>IFERROR(VLOOKUP($F434,Categories!$B:$E,2,FALSE),"")</f>
        <v/>
      </c>
      <c r="H434" s="4" t="str">
        <f>IFERROR(VLOOKUP(G434,Categories!$I:$J,2,FALSE),"")</f>
        <v/>
      </c>
      <c r="I434" s="4" t="str">
        <f>IFERROR(VLOOKUP($F434,Categories!$B:$E,4,FALSE),"")</f>
        <v/>
      </c>
      <c r="J434" s="8"/>
      <c r="K434" s="4"/>
      <c r="L434" s="4"/>
      <c r="M434" s="9"/>
      <c r="N434" s="9"/>
      <c r="O434" s="9"/>
    </row>
    <row r="435" spans="2:15" x14ac:dyDescent="0.25">
      <c r="B435" s="4"/>
      <c r="C435" s="4"/>
      <c r="D435" s="4"/>
      <c r="E435" s="4"/>
      <c r="F435" s="4"/>
      <c r="G435" s="4" t="str">
        <f>IFERROR(VLOOKUP($F435,Categories!$B:$E,2,FALSE),"")</f>
        <v/>
      </c>
      <c r="H435" s="4" t="str">
        <f>IFERROR(VLOOKUP(G435,Categories!$I:$J,2,FALSE),"")</f>
        <v/>
      </c>
      <c r="I435" s="4" t="str">
        <f>IFERROR(VLOOKUP($F435,Categories!$B:$E,4,FALSE),"")</f>
        <v/>
      </c>
      <c r="J435" s="8"/>
      <c r="K435" s="4"/>
      <c r="L435" s="4"/>
      <c r="M435" s="9"/>
      <c r="N435" s="9"/>
      <c r="O435" s="9"/>
    </row>
    <row r="436" spans="2:15" x14ac:dyDescent="0.25">
      <c r="B436" s="4"/>
      <c r="C436" s="4"/>
      <c r="D436" s="4"/>
      <c r="E436" s="4"/>
      <c r="F436" s="4"/>
      <c r="G436" s="4" t="str">
        <f>IFERROR(VLOOKUP($F436,Categories!$B:$E,2,FALSE),"")</f>
        <v/>
      </c>
      <c r="H436" s="4" t="str">
        <f>IFERROR(VLOOKUP(G436,Categories!$I:$J,2,FALSE),"")</f>
        <v/>
      </c>
      <c r="I436" s="4" t="str">
        <f>IFERROR(VLOOKUP($F436,Categories!$B:$E,4,FALSE),"")</f>
        <v/>
      </c>
      <c r="J436" s="8"/>
      <c r="K436" s="4"/>
      <c r="L436" s="4"/>
      <c r="M436" s="9"/>
      <c r="N436" s="9"/>
      <c r="O436" s="9"/>
    </row>
    <row r="437" spans="2:15" x14ac:dyDescent="0.25">
      <c r="B437" s="4"/>
      <c r="C437" s="4"/>
      <c r="D437" s="4"/>
      <c r="E437" s="4"/>
      <c r="F437" s="4"/>
      <c r="G437" s="4" t="str">
        <f>IFERROR(VLOOKUP($F437,Categories!$B:$E,2,FALSE),"")</f>
        <v/>
      </c>
      <c r="H437" s="4" t="str">
        <f>IFERROR(VLOOKUP(G437,Categories!$I:$J,2,FALSE),"")</f>
        <v/>
      </c>
      <c r="I437" s="4" t="str">
        <f>IFERROR(VLOOKUP($F437,Categories!$B:$E,4,FALSE),"")</f>
        <v/>
      </c>
      <c r="J437" s="8"/>
      <c r="K437" s="4"/>
      <c r="L437" s="4"/>
      <c r="M437" s="9"/>
      <c r="N437" s="9"/>
      <c r="O437" s="9"/>
    </row>
    <row r="438" spans="2:15" x14ac:dyDescent="0.25">
      <c r="B438" s="4"/>
      <c r="C438" s="4"/>
      <c r="D438" s="4"/>
      <c r="E438" s="4"/>
      <c r="F438" s="4"/>
      <c r="G438" s="4" t="str">
        <f>IFERROR(VLOOKUP($F438,Categories!$B:$E,2,FALSE),"")</f>
        <v/>
      </c>
      <c r="H438" s="4" t="str">
        <f>IFERROR(VLOOKUP(G438,Categories!$I:$J,2,FALSE),"")</f>
        <v/>
      </c>
      <c r="I438" s="4" t="str">
        <f>IFERROR(VLOOKUP($F438,Categories!$B:$E,4,FALSE),"")</f>
        <v/>
      </c>
      <c r="J438" s="8"/>
      <c r="K438" s="4"/>
      <c r="L438" s="4"/>
      <c r="M438" s="9"/>
      <c r="N438" s="9"/>
      <c r="O438" s="9"/>
    </row>
    <row r="439" spans="2:15" x14ac:dyDescent="0.25">
      <c r="B439" s="4"/>
      <c r="C439" s="4"/>
      <c r="D439" s="4"/>
      <c r="E439" s="4"/>
      <c r="F439" s="4"/>
      <c r="G439" s="4" t="str">
        <f>IFERROR(VLOOKUP($F439,Categories!$B:$E,2,FALSE),"")</f>
        <v/>
      </c>
      <c r="H439" s="4" t="str">
        <f>IFERROR(VLOOKUP(G439,Categories!$I:$J,2,FALSE),"")</f>
        <v/>
      </c>
      <c r="I439" s="4" t="str">
        <f>IFERROR(VLOOKUP($F439,Categories!$B:$E,4,FALSE),"")</f>
        <v/>
      </c>
      <c r="J439" s="8"/>
      <c r="K439" s="4"/>
      <c r="L439" s="4"/>
      <c r="M439" s="9"/>
      <c r="N439" s="9"/>
      <c r="O439" s="9"/>
    </row>
    <row r="440" spans="2:15" x14ac:dyDescent="0.25">
      <c r="B440" s="4"/>
      <c r="C440" s="4"/>
      <c r="D440" s="4"/>
      <c r="E440" s="4"/>
      <c r="F440" s="4"/>
      <c r="G440" s="4" t="str">
        <f>IFERROR(VLOOKUP($F440,Categories!$B:$E,2,FALSE),"")</f>
        <v/>
      </c>
      <c r="H440" s="4" t="str">
        <f>IFERROR(VLOOKUP(G440,Categories!$I:$J,2,FALSE),"")</f>
        <v/>
      </c>
      <c r="I440" s="4" t="str">
        <f>IFERROR(VLOOKUP($F440,Categories!$B:$E,4,FALSE),"")</f>
        <v/>
      </c>
      <c r="J440" s="8"/>
      <c r="K440" s="4"/>
      <c r="L440" s="4"/>
      <c r="M440" s="9"/>
      <c r="N440" s="9"/>
      <c r="O440" s="9"/>
    </row>
    <row r="441" spans="2:15" x14ac:dyDescent="0.25">
      <c r="B441" s="4"/>
      <c r="C441" s="4"/>
      <c r="D441" s="4"/>
      <c r="E441" s="4"/>
      <c r="F441" s="4"/>
      <c r="G441" s="4" t="str">
        <f>IFERROR(VLOOKUP($F441,Categories!$B:$E,2,FALSE),"")</f>
        <v/>
      </c>
      <c r="H441" s="4" t="str">
        <f>IFERROR(VLOOKUP(G441,Categories!$I:$J,2,FALSE),"")</f>
        <v/>
      </c>
      <c r="I441" s="4" t="str">
        <f>IFERROR(VLOOKUP($F441,Categories!$B:$E,4,FALSE),"")</f>
        <v/>
      </c>
      <c r="J441" s="8"/>
      <c r="K441" s="4"/>
      <c r="L441" s="4"/>
      <c r="M441" s="9"/>
      <c r="N441" s="9"/>
      <c r="O441" s="9"/>
    </row>
    <row r="442" spans="2:15" x14ac:dyDescent="0.25">
      <c r="B442" s="4"/>
      <c r="C442" s="4"/>
      <c r="D442" s="4"/>
      <c r="E442" s="4"/>
      <c r="F442" s="4"/>
      <c r="G442" s="4" t="str">
        <f>IFERROR(VLOOKUP($F442,Categories!$B:$E,2,FALSE),"")</f>
        <v/>
      </c>
      <c r="H442" s="4" t="str">
        <f>IFERROR(VLOOKUP(G442,Categories!$I:$J,2,FALSE),"")</f>
        <v/>
      </c>
      <c r="I442" s="4" t="str">
        <f>IFERROR(VLOOKUP($F442,Categories!$B:$E,4,FALSE),"")</f>
        <v/>
      </c>
      <c r="J442" s="8"/>
      <c r="K442" s="4"/>
      <c r="L442" s="4"/>
      <c r="M442" s="9"/>
      <c r="N442" s="9"/>
      <c r="O442" s="9"/>
    </row>
    <row r="443" spans="2:15" x14ac:dyDescent="0.25">
      <c r="B443" s="4"/>
      <c r="C443" s="4"/>
      <c r="D443" s="4"/>
      <c r="E443" s="4"/>
      <c r="F443" s="4"/>
      <c r="G443" s="4" t="str">
        <f>IFERROR(VLOOKUP($F443,Categories!$B:$E,2,FALSE),"")</f>
        <v/>
      </c>
      <c r="H443" s="4" t="str">
        <f>IFERROR(VLOOKUP(G443,Categories!$I:$J,2,FALSE),"")</f>
        <v/>
      </c>
      <c r="I443" s="4" t="str">
        <f>IFERROR(VLOOKUP($F443,Categories!$B:$E,4,FALSE),"")</f>
        <v/>
      </c>
      <c r="J443" s="8"/>
      <c r="K443" s="4"/>
      <c r="L443" s="4"/>
      <c r="M443" s="9"/>
      <c r="N443" s="9"/>
      <c r="O443" s="9"/>
    </row>
    <row r="444" spans="2:15" x14ac:dyDescent="0.25">
      <c r="B444" s="4"/>
      <c r="C444" s="4"/>
      <c r="D444" s="4"/>
      <c r="E444" s="4"/>
      <c r="F444" s="4"/>
      <c r="G444" s="4" t="str">
        <f>IFERROR(VLOOKUP($F444,Categories!$B:$E,2,FALSE),"")</f>
        <v/>
      </c>
      <c r="H444" s="4" t="str">
        <f>IFERROR(VLOOKUP(G444,Categories!$I:$J,2,FALSE),"")</f>
        <v/>
      </c>
      <c r="I444" s="4" t="str">
        <f>IFERROR(VLOOKUP($F444,Categories!$B:$E,4,FALSE),"")</f>
        <v/>
      </c>
      <c r="J444" s="8"/>
      <c r="K444" s="4"/>
      <c r="L444" s="4"/>
      <c r="M444" s="9"/>
      <c r="N444" s="9"/>
      <c r="O444" s="9"/>
    </row>
    <row r="445" spans="2:15" x14ac:dyDescent="0.25">
      <c r="B445" s="4"/>
      <c r="C445" s="4"/>
      <c r="D445" s="4"/>
      <c r="E445" s="4"/>
      <c r="F445" s="4"/>
      <c r="G445" s="4" t="str">
        <f>IFERROR(VLOOKUP($F445,Categories!$B:$E,2,FALSE),"")</f>
        <v/>
      </c>
      <c r="H445" s="4" t="str">
        <f>IFERROR(VLOOKUP(G445,Categories!$I:$J,2,FALSE),"")</f>
        <v/>
      </c>
      <c r="I445" s="4" t="str">
        <f>IFERROR(VLOOKUP($F445,Categories!$B:$E,4,FALSE),"")</f>
        <v/>
      </c>
      <c r="J445" s="8"/>
      <c r="K445" s="4"/>
      <c r="L445" s="4"/>
      <c r="M445" s="9"/>
      <c r="N445" s="9"/>
      <c r="O445" s="9"/>
    </row>
    <row r="446" spans="2:15" x14ac:dyDescent="0.25">
      <c r="B446" s="4"/>
      <c r="C446" s="4"/>
      <c r="D446" s="4"/>
      <c r="E446" s="4"/>
      <c r="F446" s="4"/>
      <c r="G446" s="4" t="str">
        <f>IFERROR(VLOOKUP($F446,Categories!$B:$E,2,FALSE),"")</f>
        <v/>
      </c>
      <c r="H446" s="4" t="str">
        <f>IFERROR(VLOOKUP(G446,Categories!$I:$J,2,FALSE),"")</f>
        <v/>
      </c>
      <c r="I446" s="4" t="str">
        <f>IFERROR(VLOOKUP($F446,Categories!$B:$E,4,FALSE),"")</f>
        <v/>
      </c>
      <c r="J446" s="8"/>
      <c r="K446" s="4"/>
      <c r="L446" s="4"/>
      <c r="M446" s="9"/>
      <c r="N446" s="9"/>
      <c r="O446" s="9"/>
    </row>
    <row r="447" spans="2:15" x14ac:dyDescent="0.25">
      <c r="B447" s="4"/>
      <c r="C447" s="4"/>
      <c r="D447" s="4"/>
      <c r="E447" s="4"/>
      <c r="F447" s="4"/>
      <c r="G447" s="4" t="str">
        <f>IFERROR(VLOOKUP($F447,Categories!$B:$E,2,FALSE),"")</f>
        <v/>
      </c>
      <c r="H447" s="4" t="str">
        <f>IFERROR(VLOOKUP(G447,Categories!$I:$J,2,FALSE),"")</f>
        <v/>
      </c>
      <c r="I447" s="4" t="str">
        <f>IFERROR(VLOOKUP($F447,Categories!$B:$E,4,FALSE),"")</f>
        <v/>
      </c>
      <c r="J447" s="8"/>
      <c r="K447" s="4"/>
      <c r="L447" s="4"/>
      <c r="M447" s="9"/>
      <c r="N447" s="9"/>
      <c r="O447" s="9"/>
    </row>
    <row r="448" spans="2:15" x14ac:dyDescent="0.25">
      <c r="B448" s="4"/>
      <c r="C448" s="4"/>
      <c r="D448" s="4"/>
      <c r="E448" s="4"/>
      <c r="F448" s="4"/>
      <c r="G448" s="4" t="str">
        <f>IFERROR(VLOOKUP($F448,Categories!$B:$E,2,FALSE),"")</f>
        <v/>
      </c>
      <c r="H448" s="4" t="str">
        <f>IFERROR(VLOOKUP(G448,Categories!$I:$J,2,FALSE),"")</f>
        <v/>
      </c>
      <c r="I448" s="4" t="str">
        <f>IFERROR(VLOOKUP($F448,Categories!$B:$E,4,FALSE),"")</f>
        <v/>
      </c>
      <c r="J448" s="8"/>
      <c r="K448" s="4"/>
      <c r="L448" s="4"/>
      <c r="M448" s="9"/>
      <c r="N448" s="9"/>
      <c r="O448" s="9"/>
    </row>
    <row r="449" spans="2:15" x14ac:dyDescent="0.25">
      <c r="B449" s="4"/>
      <c r="C449" s="4"/>
      <c r="D449" s="4"/>
      <c r="E449" s="4"/>
      <c r="F449" s="4"/>
      <c r="G449" s="4" t="str">
        <f>IFERROR(VLOOKUP($F449,Categories!$B:$E,2,FALSE),"")</f>
        <v/>
      </c>
      <c r="H449" s="4" t="str">
        <f>IFERROR(VLOOKUP(G449,Categories!$I:$J,2,FALSE),"")</f>
        <v/>
      </c>
      <c r="I449" s="4" t="str">
        <f>IFERROR(VLOOKUP($F449,Categories!$B:$E,4,FALSE),"")</f>
        <v/>
      </c>
      <c r="J449" s="8"/>
      <c r="K449" s="4"/>
      <c r="L449" s="4"/>
      <c r="M449" s="9"/>
      <c r="N449" s="9"/>
      <c r="O449" s="9"/>
    </row>
    <row r="450" spans="2:15" x14ac:dyDescent="0.25">
      <c r="B450" s="4"/>
      <c r="C450" s="4"/>
      <c r="D450" s="4"/>
      <c r="E450" s="4"/>
      <c r="F450" s="4"/>
      <c r="G450" s="4" t="str">
        <f>IFERROR(VLOOKUP($F450,Categories!$B:$E,2,FALSE),"")</f>
        <v/>
      </c>
      <c r="H450" s="4" t="str">
        <f>IFERROR(VLOOKUP(G450,Categories!$I:$J,2,FALSE),"")</f>
        <v/>
      </c>
      <c r="I450" s="4" t="str">
        <f>IFERROR(VLOOKUP($F450,Categories!$B:$E,4,FALSE),"")</f>
        <v/>
      </c>
      <c r="J450" s="8"/>
      <c r="K450" s="4"/>
      <c r="L450" s="4"/>
      <c r="M450" s="9"/>
      <c r="N450" s="9"/>
      <c r="O450" s="9"/>
    </row>
    <row r="451" spans="2:15" x14ac:dyDescent="0.25">
      <c r="B451" s="4"/>
      <c r="C451" s="4"/>
      <c r="D451" s="4"/>
      <c r="E451" s="4"/>
      <c r="F451" s="4"/>
      <c r="G451" s="4" t="str">
        <f>IFERROR(VLOOKUP($F451,Categories!$B:$E,2,FALSE),"")</f>
        <v/>
      </c>
      <c r="H451" s="4" t="str">
        <f>IFERROR(VLOOKUP(G451,Categories!$I:$J,2,FALSE),"")</f>
        <v/>
      </c>
      <c r="I451" s="4" t="str">
        <f>IFERROR(VLOOKUP($F451,Categories!$B:$E,4,FALSE),"")</f>
        <v/>
      </c>
      <c r="J451" s="8"/>
      <c r="K451" s="4"/>
      <c r="L451" s="4"/>
      <c r="M451" s="9"/>
      <c r="N451" s="9"/>
      <c r="O451" s="9"/>
    </row>
    <row r="452" spans="2:15" x14ac:dyDescent="0.25">
      <c r="B452" s="4"/>
      <c r="C452" s="4"/>
      <c r="D452" s="4"/>
      <c r="E452" s="4"/>
      <c r="F452" s="4"/>
      <c r="G452" s="4" t="str">
        <f>IFERROR(VLOOKUP($F452,Categories!$B:$E,2,FALSE),"")</f>
        <v/>
      </c>
      <c r="H452" s="4" t="str">
        <f>IFERROR(VLOOKUP(G452,Categories!$I:$J,2,FALSE),"")</f>
        <v/>
      </c>
      <c r="I452" s="4" t="str">
        <f>IFERROR(VLOOKUP($F452,Categories!$B:$E,4,FALSE),"")</f>
        <v/>
      </c>
      <c r="J452" s="8"/>
      <c r="K452" s="4"/>
      <c r="L452" s="4"/>
      <c r="M452" s="9"/>
      <c r="N452" s="9"/>
      <c r="O452" s="9"/>
    </row>
    <row r="453" spans="2:15" x14ac:dyDescent="0.25">
      <c r="B453" s="4"/>
      <c r="C453" s="4"/>
      <c r="D453" s="4"/>
      <c r="E453" s="4"/>
      <c r="F453" s="4"/>
      <c r="G453" s="4" t="str">
        <f>IFERROR(VLOOKUP($F453,Categories!$B:$E,2,FALSE),"")</f>
        <v/>
      </c>
      <c r="H453" s="4" t="str">
        <f>IFERROR(VLOOKUP(G453,Categories!$I:$J,2,FALSE),"")</f>
        <v/>
      </c>
      <c r="I453" s="4" t="str">
        <f>IFERROR(VLOOKUP($F453,Categories!$B:$E,4,FALSE),"")</f>
        <v/>
      </c>
      <c r="J453" s="8"/>
      <c r="K453" s="4"/>
      <c r="L453" s="4"/>
      <c r="M453" s="9"/>
      <c r="N453" s="9"/>
      <c r="O453" s="9"/>
    </row>
    <row r="454" spans="2:15" x14ac:dyDescent="0.25">
      <c r="B454" s="4"/>
      <c r="C454" s="4"/>
      <c r="D454" s="4"/>
      <c r="E454" s="4"/>
      <c r="F454" s="4"/>
      <c r="G454" s="4" t="str">
        <f>IFERROR(VLOOKUP($F454,Categories!$B:$E,2,FALSE),"")</f>
        <v/>
      </c>
      <c r="H454" s="4" t="str">
        <f>IFERROR(VLOOKUP(G454,Categories!$I:$J,2,FALSE),"")</f>
        <v/>
      </c>
      <c r="I454" s="4" t="str">
        <f>IFERROR(VLOOKUP($F454,Categories!$B:$E,4,FALSE),"")</f>
        <v/>
      </c>
      <c r="J454" s="8"/>
      <c r="K454" s="4"/>
      <c r="L454" s="4"/>
      <c r="M454" s="9"/>
      <c r="N454" s="9"/>
      <c r="O454" s="9"/>
    </row>
    <row r="455" spans="2:15" x14ac:dyDescent="0.25">
      <c r="B455" s="4"/>
      <c r="C455" s="4"/>
      <c r="D455" s="4"/>
      <c r="E455" s="4"/>
      <c r="F455" s="4"/>
      <c r="G455" s="4" t="str">
        <f>IFERROR(VLOOKUP($F455,Categories!$B:$E,2,FALSE),"")</f>
        <v/>
      </c>
      <c r="H455" s="4" t="str">
        <f>IFERROR(VLOOKUP(G455,Categories!$I:$J,2,FALSE),"")</f>
        <v/>
      </c>
      <c r="I455" s="4" t="str">
        <f>IFERROR(VLOOKUP($F455,Categories!$B:$E,4,FALSE),"")</f>
        <v/>
      </c>
      <c r="J455" s="8"/>
      <c r="K455" s="4"/>
      <c r="L455" s="4"/>
      <c r="M455" s="9"/>
      <c r="N455" s="9"/>
      <c r="O455" s="9"/>
    </row>
    <row r="456" spans="2:15" x14ac:dyDescent="0.25">
      <c r="B456" s="4"/>
      <c r="C456" s="4"/>
      <c r="D456" s="4"/>
      <c r="E456" s="4"/>
      <c r="F456" s="4"/>
      <c r="G456" s="4" t="str">
        <f>IFERROR(VLOOKUP($F456,Categories!$B:$E,2,FALSE),"")</f>
        <v/>
      </c>
      <c r="H456" s="4" t="str">
        <f>IFERROR(VLOOKUP(G456,Categories!$I:$J,2,FALSE),"")</f>
        <v/>
      </c>
      <c r="I456" s="4" t="str">
        <f>IFERROR(VLOOKUP($F456,Categories!$B:$E,4,FALSE),"")</f>
        <v/>
      </c>
      <c r="J456" s="8"/>
      <c r="K456" s="4"/>
      <c r="L456" s="4"/>
      <c r="M456" s="9"/>
      <c r="N456" s="9"/>
      <c r="O456" s="9"/>
    </row>
    <row r="457" spans="2:15" x14ac:dyDescent="0.25">
      <c r="B457" s="4"/>
      <c r="C457" s="4"/>
      <c r="D457" s="4"/>
      <c r="E457" s="4"/>
      <c r="F457" s="4"/>
      <c r="G457" s="4" t="str">
        <f>IFERROR(VLOOKUP($F457,Categories!$B:$E,2,FALSE),"")</f>
        <v/>
      </c>
      <c r="H457" s="4" t="str">
        <f>IFERROR(VLOOKUP(G457,Categories!$I:$J,2,FALSE),"")</f>
        <v/>
      </c>
      <c r="I457" s="4" t="str">
        <f>IFERROR(VLOOKUP($F457,Categories!$B:$E,4,FALSE),"")</f>
        <v/>
      </c>
      <c r="J457" s="8"/>
      <c r="K457" s="4"/>
      <c r="L457" s="4"/>
      <c r="M457" s="9"/>
      <c r="N457" s="9"/>
      <c r="O457" s="9"/>
    </row>
    <row r="458" spans="2:15" x14ac:dyDescent="0.25">
      <c r="B458" s="4"/>
      <c r="C458" s="4"/>
      <c r="D458" s="4"/>
      <c r="E458" s="4"/>
      <c r="F458" s="4"/>
      <c r="G458" s="4" t="str">
        <f>IFERROR(VLOOKUP($F458,Categories!$B:$E,2,FALSE),"")</f>
        <v/>
      </c>
      <c r="H458" s="4" t="str">
        <f>IFERROR(VLOOKUP(G458,Categories!$I:$J,2,FALSE),"")</f>
        <v/>
      </c>
      <c r="I458" s="4" t="str">
        <f>IFERROR(VLOOKUP($F458,Categories!$B:$E,4,FALSE),"")</f>
        <v/>
      </c>
      <c r="J458" s="8"/>
      <c r="K458" s="4"/>
      <c r="L458" s="4"/>
      <c r="M458" s="9"/>
      <c r="N458" s="9"/>
      <c r="O458" s="9"/>
    </row>
    <row r="459" spans="2:15" x14ac:dyDescent="0.25">
      <c r="B459" s="4"/>
      <c r="C459" s="4"/>
      <c r="D459" s="4"/>
      <c r="E459" s="4"/>
      <c r="F459" s="4"/>
      <c r="G459" s="4" t="str">
        <f>IFERROR(VLOOKUP($F459,Categories!$B:$E,2,FALSE),"")</f>
        <v/>
      </c>
      <c r="H459" s="4" t="str">
        <f>IFERROR(VLOOKUP(G459,Categories!$I:$J,2,FALSE),"")</f>
        <v/>
      </c>
      <c r="I459" s="4" t="str">
        <f>IFERROR(VLOOKUP($F459,Categories!$B:$E,4,FALSE),"")</f>
        <v/>
      </c>
      <c r="J459" s="8"/>
      <c r="K459" s="4"/>
      <c r="L459" s="4"/>
      <c r="M459" s="9"/>
      <c r="N459" s="9"/>
      <c r="O459" s="9"/>
    </row>
    <row r="460" spans="2:15" x14ac:dyDescent="0.25">
      <c r="B460" s="4"/>
      <c r="C460" s="4"/>
      <c r="D460" s="4"/>
      <c r="E460" s="4"/>
      <c r="F460" s="4"/>
      <c r="G460" s="4" t="str">
        <f>IFERROR(VLOOKUP($F460,Categories!$B:$E,2,FALSE),"")</f>
        <v/>
      </c>
      <c r="H460" s="4" t="str">
        <f>IFERROR(VLOOKUP(G460,Categories!$I:$J,2,FALSE),"")</f>
        <v/>
      </c>
      <c r="I460" s="4" t="str">
        <f>IFERROR(VLOOKUP($F460,Categories!$B:$E,4,FALSE),"")</f>
        <v/>
      </c>
      <c r="J460" s="8"/>
      <c r="K460" s="4"/>
      <c r="L460" s="4"/>
      <c r="M460" s="9"/>
      <c r="N460" s="9"/>
      <c r="O460" s="9"/>
    </row>
    <row r="461" spans="2:15" x14ac:dyDescent="0.25">
      <c r="B461" s="4"/>
      <c r="C461" s="4"/>
      <c r="D461" s="4"/>
      <c r="E461" s="4"/>
      <c r="F461" s="4"/>
      <c r="G461" s="4" t="str">
        <f>IFERROR(VLOOKUP($F461,Categories!$B:$E,2,FALSE),"")</f>
        <v/>
      </c>
      <c r="H461" s="4" t="str">
        <f>IFERROR(VLOOKUP(G461,Categories!$I:$J,2,FALSE),"")</f>
        <v/>
      </c>
      <c r="I461" s="4" t="str">
        <f>IFERROR(VLOOKUP($F461,Categories!$B:$E,4,FALSE),"")</f>
        <v/>
      </c>
      <c r="J461" s="8"/>
      <c r="K461" s="4"/>
      <c r="L461" s="4"/>
      <c r="M461" s="9"/>
      <c r="N461" s="9"/>
      <c r="O461" s="9"/>
    </row>
    <row r="462" spans="2:15" x14ac:dyDescent="0.25">
      <c r="B462" s="4"/>
      <c r="C462" s="4"/>
      <c r="D462" s="4"/>
      <c r="E462" s="4"/>
      <c r="F462" s="4"/>
      <c r="G462" s="4" t="str">
        <f>IFERROR(VLOOKUP($F462,Categories!$B:$E,2,FALSE),"")</f>
        <v/>
      </c>
      <c r="H462" s="4" t="str">
        <f>IFERROR(VLOOKUP(G462,Categories!$I:$J,2,FALSE),"")</f>
        <v/>
      </c>
      <c r="I462" s="4" t="str">
        <f>IFERROR(VLOOKUP($F462,Categories!$B:$E,4,FALSE),"")</f>
        <v/>
      </c>
      <c r="J462" s="8"/>
      <c r="K462" s="4"/>
      <c r="L462" s="4"/>
      <c r="M462" s="9"/>
      <c r="N462" s="9"/>
      <c r="O462" s="9"/>
    </row>
    <row r="463" spans="2:15" x14ac:dyDescent="0.25">
      <c r="B463" s="4"/>
      <c r="C463" s="4"/>
      <c r="D463" s="4"/>
      <c r="E463" s="4"/>
      <c r="F463" s="4"/>
      <c r="G463" s="4" t="str">
        <f>IFERROR(VLOOKUP($F463,Categories!$B:$E,2,FALSE),"")</f>
        <v/>
      </c>
      <c r="H463" s="4" t="str">
        <f>IFERROR(VLOOKUP(G463,Categories!$I:$J,2,FALSE),"")</f>
        <v/>
      </c>
      <c r="I463" s="4" t="str">
        <f>IFERROR(VLOOKUP($F463,Categories!$B:$E,4,FALSE),"")</f>
        <v/>
      </c>
      <c r="J463" s="8"/>
      <c r="K463" s="4"/>
      <c r="L463" s="4"/>
      <c r="M463" s="9"/>
      <c r="N463" s="9"/>
      <c r="O463" s="9"/>
    </row>
    <row r="464" spans="2:15" x14ac:dyDescent="0.25">
      <c r="B464" s="4"/>
      <c r="C464" s="4"/>
      <c r="D464" s="4"/>
      <c r="E464" s="4"/>
      <c r="F464" s="4"/>
      <c r="G464" s="4" t="str">
        <f>IFERROR(VLOOKUP($F464,Categories!$B:$E,2,FALSE),"")</f>
        <v/>
      </c>
      <c r="H464" s="4" t="str">
        <f>IFERROR(VLOOKUP(G464,Categories!$I:$J,2,FALSE),"")</f>
        <v/>
      </c>
      <c r="I464" s="4" t="str">
        <f>IFERROR(VLOOKUP($F464,Categories!$B:$E,4,FALSE),"")</f>
        <v/>
      </c>
      <c r="J464" s="8"/>
      <c r="K464" s="4"/>
      <c r="L464" s="4"/>
      <c r="M464" s="9"/>
      <c r="N464" s="9"/>
      <c r="O464" s="9"/>
    </row>
    <row r="465" spans="2:15" x14ac:dyDescent="0.25">
      <c r="B465" s="4"/>
      <c r="C465" s="4"/>
      <c r="D465" s="4"/>
      <c r="E465" s="4"/>
      <c r="F465" s="4"/>
      <c r="G465" s="4" t="str">
        <f>IFERROR(VLOOKUP($F465,Categories!$B:$E,2,FALSE),"")</f>
        <v/>
      </c>
      <c r="H465" s="4" t="str">
        <f>IFERROR(VLOOKUP(G465,Categories!$I:$J,2,FALSE),"")</f>
        <v/>
      </c>
      <c r="I465" s="4" t="str">
        <f>IFERROR(VLOOKUP($F465,Categories!$B:$E,4,FALSE),"")</f>
        <v/>
      </c>
      <c r="J465" s="8"/>
      <c r="K465" s="4"/>
      <c r="L465" s="4"/>
      <c r="M465" s="9"/>
      <c r="N465" s="9"/>
      <c r="O465" s="9"/>
    </row>
    <row r="466" spans="2:15" x14ac:dyDescent="0.25">
      <c r="B466" s="4"/>
      <c r="C466" s="4"/>
      <c r="D466" s="4"/>
      <c r="E466" s="4"/>
      <c r="F466" s="4"/>
      <c r="G466" s="4" t="str">
        <f>IFERROR(VLOOKUP($F466,Categories!$B:$E,2,FALSE),"")</f>
        <v/>
      </c>
      <c r="H466" s="4" t="str">
        <f>IFERROR(VLOOKUP(G466,Categories!$I:$J,2,FALSE),"")</f>
        <v/>
      </c>
      <c r="I466" s="4" t="str">
        <f>IFERROR(VLOOKUP($F466,Categories!$B:$E,4,FALSE),"")</f>
        <v/>
      </c>
      <c r="J466" s="8"/>
      <c r="K466" s="4"/>
      <c r="L466" s="4"/>
      <c r="M466" s="9"/>
      <c r="N466" s="9"/>
      <c r="O466" s="9"/>
    </row>
    <row r="467" spans="2:15" x14ac:dyDescent="0.25">
      <c r="B467" s="4"/>
      <c r="C467" s="4"/>
      <c r="D467" s="4"/>
      <c r="E467" s="4"/>
      <c r="F467" s="4"/>
      <c r="G467" s="4" t="str">
        <f>IFERROR(VLOOKUP($F467,Categories!$B:$E,2,FALSE),"")</f>
        <v/>
      </c>
      <c r="H467" s="4" t="str">
        <f>IFERROR(VLOOKUP(G467,Categories!$I:$J,2,FALSE),"")</f>
        <v/>
      </c>
      <c r="I467" s="4" t="str">
        <f>IFERROR(VLOOKUP($F467,Categories!$B:$E,4,FALSE),"")</f>
        <v/>
      </c>
      <c r="J467" s="8"/>
      <c r="K467" s="4"/>
      <c r="L467" s="4"/>
      <c r="M467" s="9"/>
      <c r="N467" s="9"/>
      <c r="O467" s="9"/>
    </row>
    <row r="468" spans="2:15" x14ac:dyDescent="0.25">
      <c r="B468" s="4"/>
      <c r="C468" s="4"/>
      <c r="D468" s="4"/>
      <c r="E468" s="4"/>
      <c r="F468" s="4"/>
      <c r="G468" s="4" t="str">
        <f>IFERROR(VLOOKUP($F468,Categories!$B:$E,2,FALSE),"")</f>
        <v/>
      </c>
      <c r="H468" s="4" t="str">
        <f>IFERROR(VLOOKUP(G468,Categories!$I:$J,2,FALSE),"")</f>
        <v/>
      </c>
      <c r="I468" s="4" t="str">
        <f>IFERROR(VLOOKUP($F468,Categories!$B:$E,4,FALSE),"")</f>
        <v/>
      </c>
      <c r="J468" s="8"/>
      <c r="K468" s="4"/>
      <c r="L468" s="4"/>
      <c r="M468" s="9"/>
      <c r="N468" s="9"/>
      <c r="O468" s="9"/>
    </row>
    <row r="469" spans="2:15" x14ac:dyDescent="0.25">
      <c r="B469" s="4"/>
      <c r="C469" s="4"/>
      <c r="D469" s="4"/>
      <c r="E469" s="4"/>
      <c r="F469" s="4"/>
      <c r="G469" s="4" t="str">
        <f>IFERROR(VLOOKUP($F469,Categories!$B:$E,2,FALSE),"")</f>
        <v/>
      </c>
      <c r="H469" s="4" t="str">
        <f>IFERROR(VLOOKUP(G469,Categories!$I:$J,2,FALSE),"")</f>
        <v/>
      </c>
      <c r="I469" s="4" t="str">
        <f>IFERROR(VLOOKUP($F469,Categories!$B:$E,4,FALSE),"")</f>
        <v/>
      </c>
      <c r="J469" s="8"/>
      <c r="K469" s="4"/>
      <c r="L469" s="4"/>
      <c r="M469" s="9"/>
      <c r="N469" s="9"/>
      <c r="O469" s="9"/>
    </row>
    <row r="470" spans="2:15" x14ac:dyDescent="0.25">
      <c r="B470" s="4"/>
      <c r="C470" s="4"/>
      <c r="D470" s="4"/>
      <c r="E470" s="4"/>
      <c r="F470" s="4"/>
      <c r="G470" s="4" t="str">
        <f>IFERROR(VLOOKUP($F470,Categories!$B:$E,2,FALSE),"")</f>
        <v/>
      </c>
      <c r="H470" s="4" t="str">
        <f>IFERROR(VLOOKUP(G470,Categories!$I:$J,2,FALSE),"")</f>
        <v/>
      </c>
      <c r="I470" s="4" t="str">
        <f>IFERROR(VLOOKUP($F470,Categories!$B:$E,4,FALSE),"")</f>
        <v/>
      </c>
      <c r="J470" s="8"/>
      <c r="K470" s="4"/>
      <c r="L470" s="4"/>
      <c r="M470" s="9"/>
      <c r="N470" s="9"/>
      <c r="O470" s="9"/>
    </row>
    <row r="471" spans="2:15" x14ac:dyDescent="0.25">
      <c r="B471" s="4"/>
      <c r="C471" s="4"/>
      <c r="D471" s="4"/>
      <c r="E471" s="4"/>
      <c r="F471" s="4"/>
      <c r="G471" s="4" t="str">
        <f>IFERROR(VLOOKUP($F471,Categories!$B:$E,2,FALSE),"")</f>
        <v/>
      </c>
      <c r="H471" s="4" t="str">
        <f>IFERROR(VLOOKUP(G471,Categories!$I:$J,2,FALSE),"")</f>
        <v/>
      </c>
      <c r="I471" s="4" t="str">
        <f>IFERROR(VLOOKUP($F471,Categories!$B:$E,4,FALSE),"")</f>
        <v/>
      </c>
      <c r="J471" s="8"/>
      <c r="K471" s="4"/>
      <c r="L471" s="4"/>
      <c r="M471" s="9"/>
      <c r="N471" s="9"/>
      <c r="O471" s="9"/>
    </row>
    <row r="472" spans="2:15" x14ac:dyDescent="0.25">
      <c r="B472" s="4"/>
      <c r="C472" s="4"/>
      <c r="D472" s="4"/>
      <c r="E472" s="4"/>
      <c r="F472" s="4"/>
      <c r="G472" s="4" t="str">
        <f>IFERROR(VLOOKUP($F472,Categories!$B:$E,2,FALSE),"")</f>
        <v/>
      </c>
      <c r="H472" s="4" t="str">
        <f>IFERROR(VLOOKUP(G472,Categories!$I:$J,2,FALSE),"")</f>
        <v/>
      </c>
      <c r="I472" s="4" t="str">
        <f>IFERROR(VLOOKUP($F472,Categories!$B:$E,4,FALSE),"")</f>
        <v/>
      </c>
      <c r="J472" s="8"/>
      <c r="K472" s="4"/>
      <c r="L472" s="4"/>
      <c r="M472" s="9"/>
      <c r="N472" s="9"/>
      <c r="O472" s="9"/>
    </row>
    <row r="473" spans="2:15" x14ac:dyDescent="0.25">
      <c r="B473" s="4"/>
      <c r="C473" s="4"/>
      <c r="D473" s="4"/>
      <c r="E473" s="4"/>
      <c r="F473" s="4"/>
      <c r="G473" s="4" t="str">
        <f>IFERROR(VLOOKUP($F473,Categories!$B:$E,2,FALSE),"")</f>
        <v/>
      </c>
      <c r="H473" s="4" t="str">
        <f>IFERROR(VLOOKUP(G473,Categories!$I:$J,2,FALSE),"")</f>
        <v/>
      </c>
      <c r="I473" s="4" t="str">
        <f>IFERROR(VLOOKUP($F473,Categories!$B:$E,4,FALSE),"")</f>
        <v/>
      </c>
      <c r="J473" s="8"/>
      <c r="K473" s="4"/>
      <c r="L473" s="4"/>
      <c r="M473" s="9"/>
      <c r="N473" s="9"/>
      <c r="O473" s="9"/>
    </row>
    <row r="474" spans="2:15" x14ac:dyDescent="0.25">
      <c r="B474" s="4"/>
      <c r="C474" s="4"/>
      <c r="D474" s="4"/>
      <c r="E474" s="4"/>
      <c r="F474" s="4"/>
      <c r="G474" s="4" t="str">
        <f>IFERROR(VLOOKUP($F474,Categories!$B:$E,2,FALSE),"")</f>
        <v/>
      </c>
      <c r="H474" s="4" t="str">
        <f>IFERROR(VLOOKUP(G474,Categories!$I:$J,2,FALSE),"")</f>
        <v/>
      </c>
      <c r="I474" s="4" t="str">
        <f>IFERROR(VLOOKUP($F474,Categories!$B:$E,4,FALSE),"")</f>
        <v/>
      </c>
      <c r="J474" s="8"/>
      <c r="K474" s="4"/>
      <c r="L474" s="4"/>
      <c r="M474" s="9"/>
      <c r="N474" s="9"/>
      <c r="O474" s="9"/>
    </row>
    <row r="475" spans="2:15" x14ac:dyDescent="0.25">
      <c r="B475" s="4"/>
      <c r="C475" s="4"/>
      <c r="D475" s="4"/>
      <c r="E475" s="4"/>
      <c r="F475" s="4"/>
      <c r="G475" s="4" t="str">
        <f>IFERROR(VLOOKUP($F475,Categories!$B:$E,2,FALSE),"")</f>
        <v/>
      </c>
      <c r="H475" s="4" t="str">
        <f>IFERROR(VLOOKUP(G475,Categories!$I:$J,2,FALSE),"")</f>
        <v/>
      </c>
      <c r="I475" s="4" t="str">
        <f>IFERROR(VLOOKUP($F475,Categories!$B:$E,4,FALSE),"")</f>
        <v/>
      </c>
      <c r="J475" s="8"/>
      <c r="K475" s="4"/>
      <c r="L475" s="4"/>
      <c r="M475" s="9"/>
      <c r="N475" s="9"/>
      <c r="O475" s="9"/>
    </row>
    <row r="476" spans="2:15" x14ac:dyDescent="0.25">
      <c r="B476" s="4"/>
      <c r="C476" s="4"/>
      <c r="D476" s="4"/>
      <c r="E476" s="4"/>
      <c r="F476" s="4"/>
      <c r="G476" s="4" t="str">
        <f>IFERROR(VLOOKUP($F476,Categories!$B:$E,2,FALSE),"")</f>
        <v/>
      </c>
      <c r="H476" s="4" t="str">
        <f>IFERROR(VLOOKUP(G476,Categories!$I:$J,2,FALSE),"")</f>
        <v/>
      </c>
      <c r="I476" s="4" t="str">
        <f>IFERROR(VLOOKUP($F476,Categories!$B:$E,4,FALSE),"")</f>
        <v/>
      </c>
      <c r="J476" s="8"/>
      <c r="K476" s="4"/>
      <c r="L476" s="4"/>
      <c r="M476" s="9"/>
      <c r="N476" s="9"/>
      <c r="O476" s="9"/>
    </row>
    <row r="477" spans="2:15" x14ac:dyDescent="0.25">
      <c r="B477" s="4"/>
      <c r="C477" s="4"/>
      <c r="D477" s="4"/>
      <c r="E477" s="4"/>
      <c r="F477" s="4"/>
      <c r="G477" s="4" t="str">
        <f>IFERROR(VLOOKUP($F477,Categories!$B:$E,2,FALSE),"")</f>
        <v/>
      </c>
      <c r="H477" s="4" t="str">
        <f>IFERROR(VLOOKUP(G477,Categories!$I:$J,2,FALSE),"")</f>
        <v/>
      </c>
      <c r="I477" s="4" t="str">
        <f>IFERROR(VLOOKUP($F477,Categories!$B:$E,4,FALSE),"")</f>
        <v/>
      </c>
      <c r="J477" s="8"/>
      <c r="K477" s="4"/>
      <c r="L477" s="4"/>
      <c r="M477" s="9"/>
      <c r="N477" s="9"/>
      <c r="O477" s="9"/>
    </row>
    <row r="478" spans="2:15" x14ac:dyDescent="0.25">
      <c r="B478" s="4"/>
      <c r="C478" s="4"/>
      <c r="D478" s="4"/>
      <c r="E478" s="4"/>
      <c r="F478" s="4"/>
      <c r="G478" s="4" t="str">
        <f>IFERROR(VLOOKUP($F478,Categories!$B:$E,2,FALSE),"")</f>
        <v/>
      </c>
      <c r="H478" s="4" t="str">
        <f>IFERROR(VLOOKUP(G478,Categories!$I:$J,2,FALSE),"")</f>
        <v/>
      </c>
      <c r="I478" s="4" t="str">
        <f>IFERROR(VLOOKUP($F478,Categories!$B:$E,4,FALSE),"")</f>
        <v/>
      </c>
      <c r="J478" s="8"/>
      <c r="K478" s="4"/>
      <c r="L478" s="4"/>
      <c r="M478" s="9"/>
      <c r="N478" s="9"/>
      <c r="O478" s="9"/>
    </row>
    <row r="479" spans="2:15" x14ac:dyDescent="0.25">
      <c r="B479" s="4"/>
      <c r="C479" s="4"/>
      <c r="D479" s="4"/>
      <c r="E479" s="4"/>
      <c r="F479" s="4"/>
      <c r="G479" s="4" t="str">
        <f>IFERROR(VLOOKUP($F479,Categories!$B:$E,2,FALSE),"")</f>
        <v/>
      </c>
      <c r="H479" s="4" t="str">
        <f>IFERROR(VLOOKUP(G479,Categories!$I:$J,2,FALSE),"")</f>
        <v/>
      </c>
      <c r="I479" s="4" t="str">
        <f>IFERROR(VLOOKUP($F479,Categories!$B:$E,4,FALSE),"")</f>
        <v/>
      </c>
      <c r="J479" s="8"/>
      <c r="K479" s="4"/>
      <c r="L479" s="4"/>
      <c r="M479" s="9"/>
      <c r="N479" s="9"/>
      <c r="O479" s="9"/>
    </row>
    <row r="480" spans="2:15" x14ac:dyDescent="0.25">
      <c r="B480" s="4"/>
      <c r="C480" s="4"/>
      <c r="D480" s="4"/>
      <c r="E480" s="4"/>
      <c r="F480" s="4"/>
      <c r="G480" s="4" t="str">
        <f>IFERROR(VLOOKUP($F480,Categories!$B:$E,2,FALSE),"")</f>
        <v/>
      </c>
      <c r="H480" s="4" t="str">
        <f>IFERROR(VLOOKUP(G480,Categories!$I:$J,2,FALSE),"")</f>
        <v/>
      </c>
      <c r="I480" s="4" t="str">
        <f>IFERROR(VLOOKUP($F480,Categories!$B:$E,4,FALSE),"")</f>
        <v/>
      </c>
      <c r="J480" s="8"/>
      <c r="K480" s="4"/>
      <c r="L480" s="4"/>
      <c r="M480" s="9"/>
      <c r="N480" s="9"/>
      <c r="O480" s="9"/>
    </row>
    <row r="481" spans="2:15" x14ac:dyDescent="0.25">
      <c r="B481" s="4"/>
      <c r="C481" s="4"/>
      <c r="D481" s="4"/>
      <c r="E481" s="4"/>
      <c r="F481" s="4"/>
      <c r="G481" s="4" t="str">
        <f>IFERROR(VLOOKUP($F481,Categories!$B:$E,2,FALSE),"")</f>
        <v/>
      </c>
      <c r="H481" s="4" t="str">
        <f>IFERROR(VLOOKUP(G481,Categories!$I:$J,2,FALSE),"")</f>
        <v/>
      </c>
      <c r="I481" s="4" t="str">
        <f>IFERROR(VLOOKUP($F481,Categories!$B:$E,4,FALSE),"")</f>
        <v/>
      </c>
      <c r="J481" s="8"/>
      <c r="K481" s="4"/>
      <c r="L481" s="4"/>
      <c r="M481" s="9"/>
      <c r="N481" s="9"/>
      <c r="O481" s="9"/>
    </row>
    <row r="482" spans="2:15" x14ac:dyDescent="0.25">
      <c r="B482" s="4"/>
      <c r="C482" s="4"/>
      <c r="D482" s="4"/>
      <c r="E482" s="4"/>
      <c r="F482" s="4"/>
      <c r="G482" s="4" t="str">
        <f>IFERROR(VLOOKUP($F482,Categories!$B:$E,2,FALSE),"")</f>
        <v/>
      </c>
      <c r="H482" s="4" t="str">
        <f>IFERROR(VLOOKUP(G482,Categories!$I:$J,2,FALSE),"")</f>
        <v/>
      </c>
      <c r="I482" s="4" t="str">
        <f>IFERROR(VLOOKUP($F482,Categories!$B:$E,4,FALSE),"")</f>
        <v/>
      </c>
      <c r="J482" s="8"/>
      <c r="K482" s="4"/>
      <c r="L482" s="4"/>
      <c r="M482" s="9"/>
      <c r="N482" s="9"/>
      <c r="O482" s="9"/>
    </row>
    <row r="483" spans="2:15" x14ac:dyDescent="0.25">
      <c r="B483" s="4"/>
      <c r="C483" s="4"/>
      <c r="D483" s="4"/>
      <c r="E483" s="4"/>
      <c r="F483" s="4"/>
      <c r="G483" s="4" t="str">
        <f>IFERROR(VLOOKUP($F483,Categories!$B:$E,2,FALSE),"")</f>
        <v/>
      </c>
      <c r="H483" s="4" t="str">
        <f>IFERROR(VLOOKUP(G483,Categories!$I:$J,2,FALSE),"")</f>
        <v/>
      </c>
      <c r="I483" s="4" t="str">
        <f>IFERROR(VLOOKUP($F483,Categories!$B:$E,4,FALSE),"")</f>
        <v/>
      </c>
      <c r="J483" s="8"/>
      <c r="K483" s="4"/>
      <c r="L483" s="4"/>
      <c r="M483" s="9"/>
      <c r="N483" s="9"/>
      <c r="O483" s="9"/>
    </row>
    <row r="484" spans="2:15" x14ac:dyDescent="0.25">
      <c r="B484" s="4"/>
      <c r="C484" s="4"/>
      <c r="D484" s="4"/>
      <c r="E484" s="4"/>
      <c r="F484" s="4"/>
      <c r="G484" s="4" t="str">
        <f>IFERROR(VLOOKUP($F484,Categories!$B:$E,2,FALSE),"")</f>
        <v/>
      </c>
      <c r="H484" s="4" t="str">
        <f>IFERROR(VLOOKUP(G484,Categories!$I:$J,2,FALSE),"")</f>
        <v/>
      </c>
      <c r="I484" s="4" t="str">
        <f>IFERROR(VLOOKUP($F484,Categories!$B:$E,4,FALSE),"")</f>
        <v/>
      </c>
      <c r="J484" s="8"/>
      <c r="K484" s="4"/>
      <c r="L484" s="4"/>
      <c r="M484" s="9"/>
      <c r="N484" s="9"/>
      <c r="O484" s="9"/>
    </row>
    <row r="485" spans="2:15" x14ac:dyDescent="0.25">
      <c r="B485" s="4"/>
      <c r="C485" s="4"/>
      <c r="D485" s="4"/>
      <c r="E485" s="4"/>
      <c r="F485" s="4"/>
      <c r="G485" s="4" t="str">
        <f>IFERROR(VLOOKUP($F485,Categories!$B:$E,2,FALSE),"")</f>
        <v/>
      </c>
      <c r="H485" s="4" t="str">
        <f>IFERROR(VLOOKUP(G485,Categories!$I:$J,2,FALSE),"")</f>
        <v/>
      </c>
      <c r="I485" s="4" t="str">
        <f>IFERROR(VLOOKUP($F485,Categories!$B:$E,4,FALSE),"")</f>
        <v/>
      </c>
      <c r="J485" s="8"/>
      <c r="K485" s="4"/>
      <c r="L485" s="4"/>
      <c r="M485" s="9"/>
      <c r="N485" s="9"/>
      <c r="O485" s="9"/>
    </row>
    <row r="486" spans="2:15" x14ac:dyDescent="0.25">
      <c r="B486" s="4"/>
      <c r="C486" s="4"/>
      <c r="D486" s="4"/>
      <c r="E486" s="4"/>
      <c r="F486" s="4"/>
      <c r="G486" s="4" t="str">
        <f>IFERROR(VLOOKUP($F486,Categories!$B:$E,2,FALSE),"")</f>
        <v/>
      </c>
      <c r="H486" s="4" t="str">
        <f>IFERROR(VLOOKUP(G486,Categories!$I:$J,2,FALSE),"")</f>
        <v/>
      </c>
      <c r="I486" s="4" t="str">
        <f>IFERROR(VLOOKUP($F486,Categories!$B:$E,4,FALSE),"")</f>
        <v/>
      </c>
      <c r="J486" s="8"/>
      <c r="K486" s="4"/>
      <c r="L486" s="4"/>
      <c r="M486" s="9"/>
      <c r="N486" s="9"/>
      <c r="O486" s="9"/>
    </row>
    <row r="487" spans="2:15" x14ac:dyDescent="0.25">
      <c r="B487" s="4"/>
      <c r="C487" s="4"/>
      <c r="D487" s="4"/>
      <c r="E487" s="4"/>
      <c r="F487" s="4"/>
      <c r="G487" s="4" t="str">
        <f>IFERROR(VLOOKUP($F487,Categories!$B:$E,2,FALSE),"")</f>
        <v/>
      </c>
      <c r="H487" s="4" t="str">
        <f>IFERROR(VLOOKUP(G487,Categories!$I:$J,2,FALSE),"")</f>
        <v/>
      </c>
      <c r="I487" s="4" t="str">
        <f>IFERROR(VLOOKUP($F487,Categories!$B:$E,4,FALSE),"")</f>
        <v/>
      </c>
      <c r="J487" s="8"/>
      <c r="K487" s="4"/>
      <c r="L487" s="4"/>
      <c r="M487" s="9"/>
      <c r="N487" s="9"/>
      <c r="O487" s="9"/>
    </row>
    <row r="488" spans="2:15" x14ac:dyDescent="0.25">
      <c r="B488" s="4"/>
      <c r="C488" s="4"/>
      <c r="D488" s="4"/>
      <c r="E488" s="4"/>
      <c r="F488" s="4"/>
      <c r="G488" s="4" t="str">
        <f>IFERROR(VLOOKUP($F488,Categories!$B:$E,2,FALSE),"")</f>
        <v/>
      </c>
      <c r="H488" s="4" t="str">
        <f>IFERROR(VLOOKUP(G488,Categories!$I:$J,2,FALSE),"")</f>
        <v/>
      </c>
      <c r="I488" s="4" t="str">
        <f>IFERROR(VLOOKUP($F488,Categories!$B:$E,4,FALSE),"")</f>
        <v/>
      </c>
      <c r="J488" s="8"/>
      <c r="K488" s="4"/>
      <c r="L488" s="4"/>
      <c r="M488" s="9"/>
      <c r="N488" s="9"/>
      <c r="O488" s="9"/>
    </row>
    <row r="489" spans="2:15" x14ac:dyDescent="0.25">
      <c r="B489" s="4"/>
      <c r="C489" s="4"/>
      <c r="D489" s="4"/>
      <c r="E489" s="4"/>
      <c r="F489" s="4"/>
      <c r="G489" s="4" t="str">
        <f>IFERROR(VLOOKUP($F489,Categories!$B:$E,2,FALSE),"")</f>
        <v/>
      </c>
      <c r="H489" s="4" t="str">
        <f>IFERROR(VLOOKUP(G489,Categories!$I:$J,2,FALSE),"")</f>
        <v/>
      </c>
      <c r="I489" s="4" t="str">
        <f>IFERROR(VLOOKUP($F489,Categories!$B:$E,4,FALSE),"")</f>
        <v/>
      </c>
      <c r="J489" s="8"/>
      <c r="K489" s="4"/>
      <c r="L489" s="4"/>
      <c r="M489" s="9"/>
      <c r="N489" s="9"/>
      <c r="O489" s="9"/>
    </row>
    <row r="490" spans="2:15" x14ac:dyDescent="0.25">
      <c r="B490" s="4"/>
      <c r="C490" s="4"/>
      <c r="D490" s="4"/>
      <c r="E490" s="4"/>
      <c r="F490" s="4"/>
      <c r="G490" s="4" t="str">
        <f>IFERROR(VLOOKUP($F490,Categories!$B:$E,2,FALSE),"")</f>
        <v/>
      </c>
      <c r="H490" s="4" t="str">
        <f>IFERROR(VLOOKUP(G490,Categories!$I:$J,2,FALSE),"")</f>
        <v/>
      </c>
      <c r="I490" s="4" t="str">
        <f>IFERROR(VLOOKUP($F490,Categories!$B:$E,4,FALSE),"")</f>
        <v/>
      </c>
      <c r="J490" s="8"/>
      <c r="K490" s="4"/>
      <c r="L490" s="4"/>
      <c r="M490" s="9"/>
      <c r="N490" s="9"/>
      <c r="O490" s="9"/>
    </row>
    <row r="491" spans="2:15" x14ac:dyDescent="0.25">
      <c r="B491" s="4"/>
      <c r="C491" s="4"/>
      <c r="D491" s="4"/>
      <c r="E491" s="4"/>
      <c r="F491" s="4"/>
      <c r="G491" s="4" t="str">
        <f>IFERROR(VLOOKUP($F491,Categories!$B:$E,2,FALSE),"")</f>
        <v/>
      </c>
      <c r="H491" s="4" t="str">
        <f>IFERROR(VLOOKUP(G491,Categories!$I:$J,2,FALSE),"")</f>
        <v/>
      </c>
      <c r="I491" s="4" t="str">
        <f>IFERROR(VLOOKUP($F491,Categories!$B:$E,4,FALSE),"")</f>
        <v/>
      </c>
      <c r="J491" s="8"/>
      <c r="K491" s="4"/>
      <c r="L491" s="4"/>
      <c r="M491" s="9"/>
      <c r="N491" s="9"/>
      <c r="O491" s="9"/>
    </row>
    <row r="492" spans="2:15" x14ac:dyDescent="0.25">
      <c r="B492" s="4"/>
      <c r="C492" s="4"/>
      <c r="D492" s="4"/>
      <c r="E492" s="4"/>
      <c r="F492" s="4"/>
      <c r="G492" s="4" t="str">
        <f>IFERROR(VLOOKUP($F492,Categories!$B:$E,2,FALSE),"")</f>
        <v/>
      </c>
      <c r="H492" s="4" t="str">
        <f>IFERROR(VLOOKUP(G492,Categories!$I:$J,2,FALSE),"")</f>
        <v/>
      </c>
      <c r="I492" s="4" t="str">
        <f>IFERROR(VLOOKUP($F492,Categories!$B:$E,4,FALSE),"")</f>
        <v/>
      </c>
      <c r="J492" s="8"/>
      <c r="K492" s="4"/>
      <c r="L492" s="4"/>
      <c r="M492" s="9"/>
      <c r="N492" s="9"/>
      <c r="O492" s="9"/>
    </row>
    <row r="493" spans="2:15" x14ac:dyDescent="0.25">
      <c r="B493" s="4"/>
      <c r="C493" s="4"/>
      <c r="D493" s="4"/>
      <c r="E493" s="4"/>
      <c r="F493" s="4"/>
      <c r="G493" s="4" t="str">
        <f>IFERROR(VLOOKUP($F493,Categories!$B:$E,2,FALSE),"")</f>
        <v/>
      </c>
      <c r="H493" s="4" t="str">
        <f>IFERROR(VLOOKUP(G493,Categories!$I:$J,2,FALSE),"")</f>
        <v/>
      </c>
      <c r="I493" s="4" t="str">
        <f>IFERROR(VLOOKUP($F493,Categories!$B:$E,4,FALSE),"")</f>
        <v/>
      </c>
      <c r="J493" s="8"/>
      <c r="K493" s="4"/>
      <c r="L493" s="4"/>
      <c r="M493" s="9"/>
      <c r="N493" s="9"/>
      <c r="O493" s="9"/>
    </row>
    <row r="494" spans="2:15" x14ac:dyDescent="0.25">
      <c r="B494" s="4"/>
      <c r="C494" s="4"/>
      <c r="D494" s="4"/>
      <c r="E494" s="4"/>
      <c r="F494" s="4"/>
      <c r="G494" s="4" t="str">
        <f>IFERROR(VLOOKUP($F494,Categories!$B:$E,2,FALSE),"")</f>
        <v/>
      </c>
      <c r="H494" s="4" t="str">
        <f>IFERROR(VLOOKUP(G494,Categories!$I:$J,2,FALSE),"")</f>
        <v/>
      </c>
      <c r="I494" s="4" t="str">
        <f>IFERROR(VLOOKUP($F494,Categories!$B:$E,4,FALSE),"")</f>
        <v/>
      </c>
      <c r="J494" s="8"/>
      <c r="K494" s="4"/>
      <c r="L494" s="4"/>
      <c r="M494" s="9"/>
      <c r="N494" s="9"/>
      <c r="O494" s="9"/>
    </row>
    <row r="495" spans="2:15" x14ac:dyDescent="0.25">
      <c r="B495" s="4"/>
      <c r="C495" s="4"/>
      <c r="D495" s="4"/>
      <c r="E495" s="4"/>
      <c r="F495" s="4"/>
      <c r="G495" s="4" t="str">
        <f>IFERROR(VLOOKUP($F495,Categories!$B:$E,2,FALSE),"")</f>
        <v/>
      </c>
      <c r="H495" s="4" t="str">
        <f>IFERROR(VLOOKUP(G495,Categories!$I:$J,2,FALSE),"")</f>
        <v/>
      </c>
      <c r="I495" s="4" t="str">
        <f>IFERROR(VLOOKUP($F495,Categories!$B:$E,4,FALSE),"")</f>
        <v/>
      </c>
      <c r="J495" s="8"/>
      <c r="K495" s="4"/>
      <c r="L495" s="4"/>
      <c r="M495" s="9"/>
      <c r="N495" s="9"/>
      <c r="O495" s="9"/>
    </row>
    <row r="496" spans="2:15" x14ac:dyDescent="0.25">
      <c r="B496" s="4"/>
      <c r="C496" s="4"/>
      <c r="D496" s="4"/>
      <c r="E496" s="4"/>
      <c r="F496" s="4"/>
      <c r="G496" s="4" t="str">
        <f>IFERROR(VLOOKUP($F496,Categories!$B:$E,2,FALSE),"")</f>
        <v/>
      </c>
      <c r="H496" s="4" t="str">
        <f>IFERROR(VLOOKUP(G496,Categories!$I:$J,2,FALSE),"")</f>
        <v/>
      </c>
      <c r="I496" s="4" t="str">
        <f>IFERROR(VLOOKUP($F496,Categories!$B:$E,4,FALSE),"")</f>
        <v/>
      </c>
      <c r="J496" s="8"/>
      <c r="K496" s="4"/>
      <c r="L496" s="4"/>
      <c r="M496" s="9"/>
      <c r="N496" s="9"/>
      <c r="O496" s="9"/>
    </row>
    <row r="497" spans="2:15" x14ac:dyDescent="0.25">
      <c r="B497" s="4"/>
      <c r="C497" s="4"/>
      <c r="D497" s="4"/>
      <c r="E497" s="4"/>
      <c r="F497" s="4"/>
      <c r="G497" s="4" t="str">
        <f>IFERROR(VLOOKUP($F497,Categories!$B:$E,2,FALSE),"")</f>
        <v/>
      </c>
      <c r="H497" s="4" t="str">
        <f>IFERROR(VLOOKUP(G497,Categories!$I:$J,2,FALSE),"")</f>
        <v/>
      </c>
      <c r="I497" s="4" t="str">
        <f>IFERROR(VLOOKUP($F497,Categories!$B:$E,4,FALSE),"")</f>
        <v/>
      </c>
      <c r="J497" s="8"/>
      <c r="K497" s="4"/>
      <c r="L497" s="4"/>
      <c r="M497" s="9"/>
      <c r="N497" s="9"/>
      <c r="O497" s="9"/>
    </row>
    <row r="498" spans="2:15" x14ac:dyDescent="0.25">
      <c r="B498" s="4"/>
      <c r="C498" s="4"/>
      <c r="D498" s="4"/>
      <c r="E498" s="4"/>
      <c r="F498" s="4"/>
      <c r="G498" s="4" t="str">
        <f>IFERROR(VLOOKUP($F498,Categories!$B:$E,2,FALSE),"")</f>
        <v/>
      </c>
      <c r="H498" s="4" t="str">
        <f>IFERROR(VLOOKUP(G498,Categories!$I:$J,2,FALSE),"")</f>
        <v/>
      </c>
      <c r="I498" s="4" t="str">
        <f>IFERROR(VLOOKUP($F498,Categories!$B:$E,4,FALSE),"")</f>
        <v/>
      </c>
      <c r="J498" s="8"/>
      <c r="K498" s="4"/>
      <c r="L498" s="4"/>
      <c r="M498" s="9"/>
      <c r="N498" s="9"/>
      <c r="O498" s="9"/>
    </row>
    <row r="499" spans="2:15" x14ac:dyDescent="0.25">
      <c r="B499" s="4"/>
      <c r="C499" s="4"/>
      <c r="D499" s="4"/>
      <c r="E499" s="4"/>
      <c r="F499" s="4"/>
      <c r="G499" s="4" t="str">
        <f>IFERROR(VLOOKUP($F499,Categories!$B:$E,2,FALSE),"")</f>
        <v/>
      </c>
      <c r="H499" s="4" t="str">
        <f>IFERROR(VLOOKUP(G499,Categories!$I:$J,2,FALSE),"")</f>
        <v/>
      </c>
      <c r="I499" s="4" t="str">
        <f>IFERROR(VLOOKUP($F499,Categories!$B:$E,4,FALSE),"")</f>
        <v/>
      </c>
      <c r="J499" s="8"/>
      <c r="K499" s="4"/>
      <c r="L499" s="4"/>
      <c r="M499" s="9"/>
      <c r="N499" s="9"/>
      <c r="O499" s="9"/>
    </row>
    <row r="500" spans="2:15" x14ac:dyDescent="0.25">
      <c r="B500" s="4"/>
      <c r="C500" s="4"/>
      <c r="D500" s="4"/>
      <c r="E500" s="4"/>
      <c r="F500" s="4"/>
      <c r="G500" s="4" t="str">
        <f>IFERROR(VLOOKUP($F500,Categories!$B:$E,2,FALSE),"")</f>
        <v/>
      </c>
      <c r="H500" s="4" t="str">
        <f>IFERROR(VLOOKUP(G500,Categories!$I:$J,2,FALSE),"")</f>
        <v/>
      </c>
      <c r="I500" s="4" t="str">
        <f>IFERROR(VLOOKUP($F500,Categories!$B:$E,4,FALSE),"")</f>
        <v/>
      </c>
      <c r="J500" s="8"/>
      <c r="K500" s="4"/>
      <c r="L500" s="4"/>
      <c r="M500" s="9"/>
      <c r="N500" s="9"/>
      <c r="O500" s="9"/>
    </row>
    <row r="501" spans="2:15" x14ac:dyDescent="0.25">
      <c r="L501" s="4"/>
      <c r="M501" s="9"/>
    </row>
    <row r="502" spans="2:15" x14ac:dyDescent="0.25">
      <c r="L502" s="4"/>
      <c r="M502" s="9"/>
    </row>
    <row r="503" spans="2:15" x14ac:dyDescent="0.25">
      <c r="L503" s="4"/>
      <c r="M503" s="9"/>
    </row>
    <row r="504" spans="2:15" x14ac:dyDescent="0.25">
      <c r="L504" s="4"/>
      <c r="M504" s="9"/>
    </row>
    <row r="505" spans="2:15" x14ac:dyDescent="0.25">
      <c r="L505" s="4"/>
      <c r="M505" s="9"/>
    </row>
    <row r="506" spans="2:15" x14ac:dyDescent="0.25">
      <c r="L506" s="4"/>
      <c r="M506" s="9"/>
    </row>
    <row r="507" spans="2:15" x14ac:dyDescent="0.25">
      <c r="L507" s="4"/>
      <c r="M507" s="9"/>
    </row>
    <row r="508" spans="2:15" x14ac:dyDescent="0.25">
      <c r="L508" s="4"/>
      <c r="M508" s="9"/>
    </row>
    <row r="509" spans="2:15" x14ac:dyDescent="0.25">
      <c r="L509" s="4"/>
      <c r="M509" s="9"/>
    </row>
    <row r="510" spans="2:15" x14ac:dyDescent="0.25">
      <c r="L510" s="4"/>
      <c r="M510" s="9"/>
    </row>
    <row r="511" spans="2:15" x14ac:dyDescent="0.25">
      <c r="L511" s="4"/>
      <c r="M511" s="9"/>
    </row>
    <row r="512" spans="2:15" x14ac:dyDescent="0.25">
      <c r="L512" s="4"/>
      <c r="M512" s="9"/>
    </row>
    <row r="513" spans="12:13" x14ac:dyDescent="0.25">
      <c r="L513" s="4"/>
      <c r="M513" s="9"/>
    </row>
    <row r="514" spans="12:13" x14ac:dyDescent="0.25">
      <c r="L514" s="4"/>
      <c r="M514" s="9"/>
    </row>
    <row r="515" spans="12:13" x14ac:dyDescent="0.25">
      <c r="L515" s="4"/>
      <c r="M515" s="9"/>
    </row>
    <row r="516" spans="12:13" x14ac:dyDescent="0.25">
      <c r="L516" s="4"/>
      <c r="M516" s="9"/>
    </row>
    <row r="517" spans="12:13" x14ac:dyDescent="0.25">
      <c r="L517" s="4"/>
      <c r="M517" s="9"/>
    </row>
    <row r="518" spans="12:13" x14ac:dyDescent="0.25">
      <c r="L518" s="4"/>
      <c r="M518" s="9"/>
    </row>
    <row r="519" spans="12:13" x14ac:dyDescent="0.25">
      <c r="L519" s="4"/>
      <c r="M519" s="9"/>
    </row>
    <row r="520" spans="12:13" x14ac:dyDescent="0.25">
      <c r="L520" s="4"/>
      <c r="M520" s="9"/>
    </row>
    <row r="521" spans="12:13" x14ac:dyDescent="0.25">
      <c r="L521" s="4"/>
      <c r="M521" s="9"/>
    </row>
    <row r="522" spans="12:13" x14ac:dyDescent="0.25">
      <c r="L522" s="4"/>
      <c r="M522" s="9"/>
    </row>
    <row r="523" spans="12:13" x14ac:dyDescent="0.25">
      <c r="L523" s="4"/>
      <c r="M523" s="9"/>
    </row>
    <row r="524" spans="12:13" x14ac:dyDescent="0.25">
      <c r="L524" s="4"/>
    </row>
    <row r="525" spans="12:13" x14ac:dyDescent="0.25">
      <c r="L525" s="4"/>
    </row>
    <row r="526" spans="12:13" x14ac:dyDescent="0.25">
      <c r="L526" s="4"/>
    </row>
    <row r="527" spans="12:13" x14ac:dyDescent="0.25">
      <c r="L527" s="4"/>
    </row>
    <row r="528" spans="12:13" x14ac:dyDescent="0.25">
      <c r="L528" s="4"/>
    </row>
    <row r="529" spans="12:12" x14ac:dyDescent="0.25">
      <c r="L529" s="4"/>
    </row>
    <row r="530" spans="12:12" x14ac:dyDescent="0.25">
      <c r="L530" s="4"/>
    </row>
    <row r="531" spans="12:12" x14ac:dyDescent="0.25">
      <c r="L531" s="4"/>
    </row>
    <row r="532" spans="12:12" x14ac:dyDescent="0.25">
      <c r="L532" s="4"/>
    </row>
    <row r="533" spans="12:12" x14ac:dyDescent="0.25">
      <c r="L533" s="4"/>
    </row>
    <row r="534" spans="12:12" x14ac:dyDescent="0.25">
      <c r="L534" s="4"/>
    </row>
    <row r="535" spans="12:12" x14ac:dyDescent="0.25">
      <c r="L535" s="4"/>
    </row>
    <row r="536" spans="12:12" x14ac:dyDescent="0.25">
      <c r="L536" s="4"/>
    </row>
    <row r="537" spans="12:12" x14ac:dyDescent="0.25">
      <c r="L537" s="4"/>
    </row>
    <row r="538" spans="12:12" x14ac:dyDescent="0.25">
      <c r="L538" s="4"/>
    </row>
    <row r="539" spans="12:12" x14ac:dyDescent="0.25">
      <c r="L539" s="4"/>
    </row>
    <row r="540" spans="12:12" x14ac:dyDescent="0.25">
      <c r="L540" s="4"/>
    </row>
    <row r="541" spans="12:12" x14ac:dyDescent="0.25">
      <c r="L541" s="4"/>
    </row>
    <row r="542" spans="12:12" x14ac:dyDescent="0.25">
      <c r="L542" s="4"/>
    </row>
    <row r="543" spans="12:12" x14ac:dyDescent="0.25">
      <c r="L543" s="4"/>
    </row>
    <row r="544" spans="12:12" x14ac:dyDescent="0.25">
      <c r="L544" s="4"/>
    </row>
    <row r="545" spans="12:12" x14ac:dyDescent="0.25">
      <c r="L545" s="4"/>
    </row>
    <row r="546" spans="12:12" x14ac:dyDescent="0.25">
      <c r="L546" s="4"/>
    </row>
    <row r="547" spans="12:12" x14ac:dyDescent="0.25">
      <c r="L547" s="4"/>
    </row>
    <row r="548" spans="12:12" x14ac:dyDescent="0.25">
      <c r="L548" s="4"/>
    </row>
    <row r="549" spans="12:12" x14ac:dyDescent="0.25">
      <c r="L549" s="4"/>
    </row>
    <row r="550" spans="12:12" x14ac:dyDescent="0.25">
      <c r="L550" s="4"/>
    </row>
    <row r="551" spans="12:12" x14ac:dyDescent="0.25">
      <c r="L551" s="4"/>
    </row>
    <row r="552" spans="12:12" x14ac:dyDescent="0.25">
      <c r="L552" s="4"/>
    </row>
    <row r="553" spans="12:12" x14ac:dyDescent="0.25">
      <c r="L553" s="4"/>
    </row>
    <row r="554" spans="12:12" x14ac:dyDescent="0.25">
      <c r="L554" s="4"/>
    </row>
    <row r="555" spans="12:12" x14ac:dyDescent="0.25">
      <c r="L555" s="4"/>
    </row>
    <row r="556" spans="12:12" x14ac:dyDescent="0.25">
      <c r="L556" s="4"/>
    </row>
    <row r="557" spans="12:12" x14ac:dyDescent="0.25">
      <c r="L557" s="4"/>
    </row>
    <row r="558" spans="12:12" x14ac:dyDescent="0.25">
      <c r="L558" s="4"/>
    </row>
    <row r="559" spans="12:12" x14ac:dyDescent="0.25">
      <c r="L559" s="4"/>
    </row>
    <row r="560" spans="12:12" x14ac:dyDescent="0.25">
      <c r="L560" s="4"/>
    </row>
    <row r="561" spans="12:12" x14ac:dyDescent="0.25">
      <c r="L561" s="4"/>
    </row>
    <row r="562" spans="12:12" x14ac:dyDescent="0.25">
      <c r="L562" s="4"/>
    </row>
    <row r="563" spans="12:12" x14ac:dyDescent="0.25">
      <c r="L563" s="4"/>
    </row>
    <row r="564" spans="12:12" x14ac:dyDescent="0.25">
      <c r="L564" s="4"/>
    </row>
    <row r="565" spans="12:12" x14ac:dyDescent="0.25">
      <c r="L565" s="4"/>
    </row>
    <row r="566" spans="12:12" x14ac:dyDescent="0.25">
      <c r="L566" s="4"/>
    </row>
    <row r="567" spans="12:12" x14ac:dyDescent="0.25">
      <c r="L567" s="4"/>
    </row>
    <row r="568" spans="12:12" x14ac:dyDescent="0.25">
      <c r="L568" s="4"/>
    </row>
    <row r="569" spans="12:12" x14ac:dyDescent="0.25">
      <c r="L569" s="4"/>
    </row>
    <row r="570" spans="12:12" x14ac:dyDescent="0.25">
      <c r="L570" s="4"/>
    </row>
    <row r="571" spans="12:12" x14ac:dyDescent="0.25">
      <c r="L571" s="4"/>
    </row>
    <row r="572" spans="12:12" x14ac:dyDescent="0.25">
      <c r="L572" s="4"/>
    </row>
    <row r="573" spans="12:12" x14ac:dyDescent="0.25">
      <c r="L573" s="4"/>
    </row>
    <row r="574" spans="12:12" x14ac:dyDescent="0.25">
      <c r="L574" s="4"/>
    </row>
    <row r="575" spans="12:12" x14ac:dyDescent="0.25">
      <c r="L575" s="4"/>
    </row>
    <row r="576" spans="12:12" x14ac:dyDescent="0.25">
      <c r="L576" s="4"/>
    </row>
    <row r="577" spans="12:12" x14ac:dyDescent="0.25">
      <c r="L577" s="4"/>
    </row>
    <row r="578" spans="12:12" x14ac:dyDescent="0.25">
      <c r="L578" s="4"/>
    </row>
    <row r="579" spans="12:12" x14ac:dyDescent="0.25">
      <c r="L579" s="4"/>
    </row>
    <row r="580" spans="12:12" x14ac:dyDescent="0.25">
      <c r="L580" s="4"/>
    </row>
    <row r="581" spans="12:12" x14ac:dyDescent="0.25">
      <c r="L581" s="4"/>
    </row>
    <row r="582" spans="12:12" x14ac:dyDescent="0.25">
      <c r="L582" s="4"/>
    </row>
    <row r="583" spans="12:12" x14ac:dyDescent="0.25">
      <c r="L583" s="4"/>
    </row>
    <row r="584" spans="12:12" x14ac:dyDescent="0.25">
      <c r="L584" s="4"/>
    </row>
    <row r="585" spans="12:12" x14ac:dyDescent="0.25">
      <c r="L585" s="4"/>
    </row>
    <row r="586" spans="12:12" x14ac:dyDescent="0.25">
      <c r="L586" s="4"/>
    </row>
    <row r="587" spans="12:12" x14ac:dyDescent="0.25">
      <c r="L587" s="4"/>
    </row>
    <row r="588" spans="12:12" x14ac:dyDescent="0.25">
      <c r="L588" s="4"/>
    </row>
    <row r="589" spans="12:12" x14ac:dyDescent="0.25">
      <c r="L589" s="4"/>
    </row>
    <row r="590" spans="12:12" x14ac:dyDescent="0.25">
      <c r="L590" s="4"/>
    </row>
    <row r="591" spans="12:12" x14ac:dyDescent="0.25">
      <c r="L591" s="4"/>
    </row>
    <row r="592" spans="12:12" x14ac:dyDescent="0.25">
      <c r="L592" s="4"/>
    </row>
    <row r="593" spans="12:12" x14ac:dyDescent="0.25">
      <c r="L593" s="4"/>
    </row>
    <row r="594" spans="12:12" x14ac:dyDescent="0.25">
      <c r="L594" s="4"/>
    </row>
    <row r="595" spans="12:12" x14ac:dyDescent="0.25">
      <c r="L595" s="4"/>
    </row>
    <row r="596" spans="12:12" x14ac:dyDescent="0.25">
      <c r="L596" s="4"/>
    </row>
    <row r="597" spans="12:12" x14ac:dyDescent="0.25">
      <c r="L597" s="4"/>
    </row>
    <row r="598" spans="12:12" x14ac:dyDescent="0.25">
      <c r="L598" s="4"/>
    </row>
    <row r="599" spans="12:12" x14ac:dyDescent="0.25">
      <c r="L599" s="4"/>
    </row>
    <row r="600" spans="12:12" x14ac:dyDescent="0.25">
      <c r="L600" s="4"/>
    </row>
    <row r="601" spans="12:12" x14ac:dyDescent="0.25">
      <c r="L601" s="4"/>
    </row>
    <row r="602" spans="12:12" x14ac:dyDescent="0.25">
      <c r="L602" s="4"/>
    </row>
    <row r="603" spans="12:12" x14ac:dyDescent="0.25">
      <c r="L603" s="4"/>
    </row>
    <row r="604" spans="12:12" x14ac:dyDescent="0.25">
      <c r="L604" s="4"/>
    </row>
    <row r="605" spans="12:12" x14ac:dyDescent="0.25">
      <c r="L605" s="4"/>
    </row>
  </sheetData>
  <dataValidations count="4">
    <dataValidation type="list" allowBlank="1" showInputMessage="1" showErrorMessage="1" sqref="F3:F500" xr:uid="{46D2DE06-4D98-4F04-8D8D-FA69AFDD5BAB}">
      <formula1>CategoryList</formula1>
    </dataValidation>
    <dataValidation type="list" allowBlank="1" showInputMessage="1" showErrorMessage="1" sqref="K3:K500" xr:uid="{26BC854A-2EEE-4A32-B07C-7C719C6EA078}">
      <formula1>FrequencyList</formula1>
    </dataValidation>
    <dataValidation type="list" allowBlank="1" showInputMessage="1" showErrorMessage="1" sqref="B3:C500" xr:uid="{5B3B6D24-C095-493A-9AA8-5899C81AA4C2}">
      <formula1>"Y,N"</formula1>
    </dataValidation>
    <dataValidation type="custom" allowBlank="1" showInputMessage="1" showErrorMessage="1" sqref="M3:M523" xr:uid="{33C67851-A0C9-4678-9200-2B4E8B140EA7}">
      <formula1>OR(AND(M3&gt;=1,M3&lt;=31),AND(YEAR(M3)&gt;=2023,YEAR(M3)&lt;=2025))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529C-E4C1-40C6-9F78-149B2972D794}">
  <dimension ref="B2:J107"/>
  <sheetViews>
    <sheetView showGridLines="0" topLeftCell="B1" workbookViewId="0">
      <selection activeCell="C40" sqref="C40"/>
    </sheetView>
  </sheetViews>
  <sheetFormatPr defaultRowHeight="15" x14ac:dyDescent="0.25"/>
  <cols>
    <col min="1" max="1" width="4.7109375" customWidth="1"/>
    <col min="2" max="2" width="27.42578125" customWidth="1"/>
    <col min="3" max="4" width="26.140625" customWidth="1"/>
    <col min="5" max="5" width="29.5703125" customWidth="1"/>
    <col min="9" max="9" width="26.42578125" style="4" customWidth="1"/>
    <col min="10" max="10" width="32" customWidth="1"/>
  </cols>
  <sheetData>
    <row r="2" spans="2:10" ht="15.75" x14ac:dyDescent="0.25">
      <c r="B2" s="1" t="s">
        <v>0</v>
      </c>
      <c r="C2" s="2" t="s">
        <v>1</v>
      </c>
      <c r="D2" s="2" t="s">
        <v>212</v>
      </c>
      <c r="E2" s="3" t="s">
        <v>2</v>
      </c>
      <c r="I2" s="13" t="s">
        <v>1</v>
      </c>
      <c r="J2" s="15" t="s">
        <v>212</v>
      </c>
    </row>
    <row r="3" spans="2:10" x14ac:dyDescent="0.25">
      <c r="B3" s="4" t="s">
        <v>3</v>
      </c>
      <c r="C3" s="4" t="s">
        <v>4</v>
      </c>
      <c r="D3" s="4" t="str">
        <f>IFERROR(VLOOKUP(C3,$I:$J,2,FALSE),"")</f>
        <v>Misc.</v>
      </c>
      <c r="E3" s="4" t="s">
        <v>5</v>
      </c>
      <c r="I3" s="4" t="s">
        <v>18</v>
      </c>
      <c r="J3" s="4" t="s">
        <v>18</v>
      </c>
    </row>
    <row r="4" spans="2:10" x14ac:dyDescent="0.25">
      <c r="B4" s="4" t="s">
        <v>6</v>
      </c>
      <c r="C4" s="4" t="s">
        <v>7</v>
      </c>
      <c r="D4" s="4" t="str">
        <f t="shared" ref="D4:D67" si="0">IFERROR(VLOOKUP(C4,$I:$J,2,FALSE),"")</f>
        <v>Misc.</v>
      </c>
      <c r="E4" s="4" t="s">
        <v>5</v>
      </c>
      <c r="I4" s="4" t="s">
        <v>173</v>
      </c>
      <c r="J4" s="4" t="s">
        <v>24</v>
      </c>
    </row>
    <row r="5" spans="2:10" x14ac:dyDescent="0.25">
      <c r="B5" s="4" t="s">
        <v>8</v>
      </c>
      <c r="C5" s="4" t="s">
        <v>9</v>
      </c>
      <c r="D5" s="4" t="str">
        <f t="shared" si="0"/>
        <v>Food &amp; Dining</v>
      </c>
      <c r="E5" s="4" t="s">
        <v>5</v>
      </c>
      <c r="I5" s="4" t="s">
        <v>68</v>
      </c>
      <c r="J5" s="4" t="s">
        <v>213</v>
      </c>
    </row>
    <row r="6" spans="2:10" x14ac:dyDescent="0.25">
      <c r="B6" s="4" t="s">
        <v>10</v>
      </c>
      <c r="C6" s="4" t="s">
        <v>11</v>
      </c>
      <c r="D6" s="4" t="str">
        <f t="shared" si="0"/>
        <v>Health &amp; Personal</v>
      </c>
      <c r="E6" s="4" t="s">
        <v>5</v>
      </c>
      <c r="I6" s="4" t="s">
        <v>4</v>
      </c>
      <c r="J6" s="4" t="s">
        <v>216</v>
      </c>
    </row>
    <row r="7" spans="2:10" x14ac:dyDescent="0.25">
      <c r="B7" s="4" t="s">
        <v>12</v>
      </c>
      <c r="C7" s="4" t="s">
        <v>13</v>
      </c>
      <c r="D7" s="4" t="str">
        <f t="shared" si="0"/>
        <v>Entertainment &amp; Memberships</v>
      </c>
      <c r="E7" s="4" t="s">
        <v>5</v>
      </c>
      <c r="I7" s="4" t="s">
        <v>28</v>
      </c>
      <c r="J7" s="4" t="s">
        <v>216</v>
      </c>
    </row>
    <row r="8" spans="2:10" x14ac:dyDescent="0.25">
      <c r="B8" s="4" t="s">
        <v>14</v>
      </c>
      <c r="C8" s="4" t="s">
        <v>13</v>
      </c>
      <c r="D8" s="4" t="str">
        <f t="shared" si="0"/>
        <v>Entertainment &amp; Memberships</v>
      </c>
      <c r="E8" s="4" t="s">
        <v>5</v>
      </c>
      <c r="I8" s="4" t="s">
        <v>13</v>
      </c>
      <c r="J8" s="4" t="s">
        <v>215</v>
      </c>
    </row>
    <row r="9" spans="2:10" x14ac:dyDescent="0.25">
      <c r="B9" s="4" t="s">
        <v>15</v>
      </c>
      <c r="C9" s="4" t="s">
        <v>16</v>
      </c>
      <c r="D9" s="4" t="str">
        <f t="shared" si="0"/>
        <v>Misc.</v>
      </c>
      <c r="E9" s="4" t="s">
        <v>5</v>
      </c>
      <c r="I9" s="4" t="s">
        <v>16</v>
      </c>
      <c r="J9" s="4" t="s">
        <v>216</v>
      </c>
    </row>
    <row r="10" spans="2:10" x14ac:dyDescent="0.25">
      <c r="B10" s="4" t="s">
        <v>17</v>
      </c>
      <c r="C10" s="4" t="s">
        <v>18</v>
      </c>
      <c r="D10" s="4" t="str">
        <f t="shared" si="0"/>
        <v>Auto &amp; Transport</v>
      </c>
      <c r="E10" s="4" t="s">
        <v>5</v>
      </c>
      <c r="I10" s="4" t="s">
        <v>53</v>
      </c>
      <c r="J10" s="4" t="s">
        <v>216</v>
      </c>
    </row>
    <row r="11" spans="2:10" x14ac:dyDescent="0.25">
      <c r="B11" s="4" t="s">
        <v>19</v>
      </c>
      <c r="C11" s="4" t="s">
        <v>18</v>
      </c>
      <c r="D11" s="4" t="str">
        <f t="shared" si="0"/>
        <v>Auto &amp; Transport</v>
      </c>
      <c r="E11" s="4" t="s">
        <v>5</v>
      </c>
      <c r="I11" s="4" t="s">
        <v>9</v>
      </c>
      <c r="J11" s="4" t="s">
        <v>9</v>
      </c>
    </row>
    <row r="12" spans="2:10" x14ac:dyDescent="0.25">
      <c r="B12" s="4" t="s">
        <v>20</v>
      </c>
      <c r="C12" s="4" t="s">
        <v>11</v>
      </c>
      <c r="D12" s="4" t="str">
        <f t="shared" si="0"/>
        <v>Health &amp; Personal</v>
      </c>
      <c r="E12" s="4" t="s">
        <v>5</v>
      </c>
      <c r="I12" s="4" t="s">
        <v>34</v>
      </c>
      <c r="J12" s="4" t="s">
        <v>216</v>
      </c>
    </row>
    <row r="13" spans="2:10" x14ac:dyDescent="0.25">
      <c r="B13" s="4" t="s">
        <v>21</v>
      </c>
      <c r="C13" s="4" t="s">
        <v>11</v>
      </c>
      <c r="D13" s="4" t="str">
        <f t="shared" si="0"/>
        <v>Health &amp; Personal</v>
      </c>
      <c r="E13" s="4" t="s">
        <v>5</v>
      </c>
      <c r="I13" s="4" t="s">
        <v>42</v>
      </c>
      <c r="J13" s="4" t="s">
        <v>214</v>
      </c>
    </row>
    <row r="14" spans="2:10" x14ac:dyDescent="0.25">
      <c r="B14" s="4" t="s">
        <v>22</v>
      </c>
      <c r="C14" s="4" t="s">
        <v>16</v>
      </c>
      <c r="D14" s="4" t="str">
        <f t="shared" si="0"/>
        <v>Misc.</v>
      </c>
      <c r="E14" s="4" t="s">
        <v>5</v>
      </c>
      <c r="I14" s="4" t="s">
        <v>56</v>
      </c>
      <c r="J14" s="4" t="s">
        <v>213</v>
      </c>
    </row>
    <row r="15" spans="2:10" x14ac:dyDescent="0.25">
      <c r="B15" s="4" t="s">
        <v>23</v>
      </c>
      <c r="C15" s="4" t="s">
        <v>24</v>
      </c>
      <c r="D15" s="4" t="str">
        <f t="shared" si="0"/>
        <v>Income</v>
      </c>
      <c r="E15" s="4" t="s">
        <v>24</v>
      </c>
      <c r="I15" s="4" t="s">
        <v>24</v>
      </c>
      <c r="J15" s="4" t="s">
        <v>24</v>
      </c>
    </row>
    <row r="16" spans="2:10" x14ac:dyDescent="0.25">
      <c r="B16" s="4" t="s">
        <v>25</v>
      </c>
      <c r="C16" s="4" t="s">
        <v>26</v>
      </c>
      <c r="D16" s="4" t="str">
        <f t="shared" si="0"/>
        <v>Health &amp; Personal</v>
      </c>
      <c r="E16" s="4" t="s">
        <v>5</v>
      </c>
      <c r="I16" s="4" t="s">
        <v>30</v>
      </c>
      <c r="J16" s="4" t="s">
        <v>216</v>
      </c>
    </row>
    <row r="17" spans="2:10" x14ac:dyDescent="0.25">
      <c r="B17" s="4" t="s">
        <v>27</v>
      </c>
      <c r="C17" s="4" t="s">
        <v>28</v>
      </c>
      <c r="D17" s="4" t="str">
        <f t="shared" si="0"/>
        <v>Misc.</v>
      </c>
      <c r="E17" s="4" t="s">
        <v>5</v>
      </c>
      <c r="I17" s="4" t="s">
        <v>11</v>
      </c>
      <c r="J17" s="4" t="s">
        <v>214</v>
      </c>
    </row>
    <row r="18" spans="2:10" x14ac:dyDescent="0.25">
      <c r="B18" s="4" t="s">
        <v>29</v>
      </c>
      <c r="C18" s="4" t="s">
        <v>30</v>
      </c>
      <c r="D18" s="4" t="str">
        <f t="shared" si="0"/>
        <v>Misc.</v>
      </c>
      <c r="E18" s="4" t="s">
        <v>5</v>
      </c>
      <c r="I18" s="4" t="s">
        <v>81</v>
      </c>
      <c r="J18" s="4" t="s">
        <v>216</v>
      </c>
    </row>
    <row r="19" spans="2:10" x14ac:dyDescent="0.25">
      <c r="B19" s="4" t="s">
        <v>31</v>
      </c>
      <c r="C19" s="4" t="s">
        <v>32</v>
      </c>
      <c r="D19" s="4" t="str">
        <f t="shared" si="0"/>
        <v>Misc.</v>
      </c>
      <c r="E19" s="4" t="s">
        <v>5</v>
      </c>
      <c r="I19" s="4" t="s">
        <v>180</v>
      </c>
      <c r="J19" s="4" t="s">
        <v>215</v>
      </c>
    </row>
    <row r="20" spans="2:10" x14ac:dyDescent="0.25">
      <c r="B20" s="4" t="s">
        <v>33</v>
      </c>
      <c r="C20" s="4" t="s">
        <v>34</v>
      </c>
      <c r="D20" s="4" t="str">
        <f t="shared" si="0"/>
        <v>Misc.</v>
      </c>
      <c r="E20" s="4" t="s">
        <v>5</v>
      </c>
      <c r="I20" s="4" t="s">
        <v>32</v>
      </c>
      <c r="J20" s="4" t="s">
        <v>216</v>
      </c>
    </row>
    <row r="21" spans="2:10" x14ac:dyDescent="0.25">
      <c r="B21" s="4" t="s">
        <v>35</v>
      </c>
      <c r="C21" s="4" t="s">
        <v>32</v>
      </c>
      <c r="D21" s="4" t="str">
        <f t="shared" si="0"/>
        <v>Misc.</v>
      </c>
      <c r="E21" s="4" t="s">
        <v>5</v>
      </c>
      <c r="I21" s="4" t="s">
        <v>62</v>
      </c>
      <c r="J21" s="4" t="s">
        <v>214</v>
      </c>
    </row>
    <row r="22" spans="2:10" x14ac:dyDescent="0.25">
      <c r="B22" s="4" t="s">
        <v>36</v>
      </c>
      <c r="C22" s="4" t="s">
        <v>11</v>
      </c>
      <c r="D22" s="4" t="str">
        <f t="shared" si="0"/>
        <v>Health &amp; Personal</v>
      </c>
      <c r="E22" s="4" t="s">
        <v>5</v>
      </c>
      <c r="I22" s="4" t="s">
        <v>96</v>
      </c>
      <c r="J22" s="4" t="s">
        <v>214</v>
      </c>
    </row>
    <row r="23" spans="2:10" x14ac:dyDescent="0.25">
      <c r="B23" s="4" t="s">
        <v>37</v>
      </c>
      <c r="C23" s="4" t="s">
        <v>26</v>
      </c>
      <c r="D23" s="4" t="str">
        <f t="shared" si="0"/>
        <v>Health &amp; Personal</v>
      </c>
      <c r="E23" s="4" t="s">
        <v>5</v>
      </c>
      <c r="I23" s="4" t="s">
        <v>26</v>
      </c>
      <c r="J23" s="4" t="s">
        <v>214</v>
      </c>
    </row>
    <row r="24" spans="2:10" x14ac:dyDescent="0.25">
      <c r="B24" s="4" t="s">
        <v>38</v>
      </c>
      <c r="C24" s="4" t="s">
        <v>9</v>
      </c>
      <c r="D24" s="4" t="str">
        <f t="shared" si="0"/>
        <v>Food &amp; Dining</v>
      </c>
      <c r="E24" s="4" t="s">
        <v>5</v>
      </c>
      <c r="I24" s="4" t="s">
        <v>50</v>
      </c>
      <c r="J24" s="4" t="s">
        <v>24</v>
      </c>
    </row>
    <row r="25" spans="2:10" x14ac:dyDescent="0.25">
      <c r="B25" s="4" t="s">
        <v>39</v>
      </c>
      <c r="C25" s="4" t="s">
        <v>40</v>
      </c>
      <c r="D25" s="4" t="str">
        <f t="shared" si="0"/>
        <v>Misc.</v>
      </c>
      <c r="E25" s="4" t="s">
        <v>5</v>
      </c>
      <c r="I25" s="4" t="s">
        <v>40</v>
      </c>
      <c r="J25" s="4" t="s">
        <v>216</v>
      </c>
    </row>
    <row r="26" spans="2:10" x14ac:dyDescent="0.25">
      <c r="B26" s="4" t="s">
        <v>41</v>
      </c>
      <c r="C26" s="4" t="s">
        <v>42</v>
      </c>
      <c r="D26" s="4" t="str">
        <f t="shared" si="0"/>
        <v>Health &amp; Personal</v>
      </c>
      <c r="E26" s="4" t="s">
        <v>5</v>
      </c>
      <c r="I26" s="4" t="s">
        <v>7</v>
      </c>
      <c r="J26" s="4" t="s">
        <v>216</v>
      </c>
    </row>
    <row r="27" spans="2:10" x14ac:dyDescent="0.25">
      <c r="B27" s="4" t="s">
        <v>172</v>
      </c>
      <c r="C27" s="4" t="s">
        <v>173</v>
      </c>
      <c r="D27" s="4" t="str">
        <f t="shared" si="0"/>
        <v>Income</v>
      </c>
      <c r="E27" s="4" t="s">
        <v>5</v>
      </c>
    </row>
    <row r="28" spans="2:10" x14ac:dyDescent="0.25">
      <c r="B28" s="4" t="s">
        <v>43</v>
      </c>
      <c r="C28" s="4" t="s">
        <v>30</v>
      </c>
      <c r="D28" s="4" t="str">
        <f t="shared" si="0"/>
        <v>Misc.</v>
      </c>
      <c r="E28" s="4" t="s">
        <v>5</v>
      </c>
    </row>
    <row r="29" spans="2:10" x14ac:dyDescent="0.25">
      <c r="B29" s="4" t="s">
        <v>44</v>
      </c>
      <c r="C29" s="4" t="s">
        <v>30</v>
      </c>
      <c r="D29" s="4" t="str">
        <f t="shared" si="0"/>
        <v>Misc.</v>
      </c>
      <c r="E29" s="4" t="s">
        <v>5</v>
      </c>
    </row>
    <row r="30" spans="2:10" x14ac:dyDescent="0.25">
      <c r="B30" s="4" t="s">
        <v>45</v>
      </c>
      <c r="C30" s="4" t="s">
        <v>42</v>
      </c>
      <c r="D30" s="4" t="str">
        <f t="shared" si="0"/>
        <v>Health &amp; Personal</v>
      </c>
      <c r="E30" s="4" t="s">
        <v>5</v>
      </c>
    </row>
    <row r="31" spans="2:10" x14ac:dyDescent="0.25">
      <c r="B31" s="4" t="s">
        <v>46</v>
      </c>
      <c r="C31" s="4" t="s">
        <v>26</v>
      </c>
      <c r="D31" s="4" t="str">
        <f t="shared" si="0"/>
        <v>Health &amp; Personal</v>
      </c>
      <c r="E31" s="4" t="s">
        <v>5</v>
      </c>
    </row>
    <row r="32" spans="2:10" x14ac:dyDescent="0.25">
      <c r="B32" s="4" t="s">
        <v>179</v>
      </c>
      <c r="C32" s="4" t="s">
        <v>180</v>
      </c>
      <c r="D32" s="4" t="str">
        <f t="shared" si="0"/>
        <v>Entertainment &amp; Memberships</v>
      </c>
      <c r="E32" s="4" t="s">
        <v>5</v>
      </c>
    </row>
    <row r="33" spans="2:5" x14ac:dyDescent="0.25">
      <c r="B33" s="4" t="s">
        <v>47</v>
      </c>
      <c r="C33" s="4" t="s">
        <v>42</v>
      </c>
      <c r="D33" s="4" t="str">
        <f t="shared" si="0"/>
        <v>Health &amp; Personal</v>
      </c>
      <c r="E33" s="4" t="s">
        <v>5</v>
      </c>
    </row>
    <row r="34" spans="2:5" x14ac:dyDescent="0.25">
      <c r="B34" s="4" t="s">
        <v>48</v>
      </c>
      <c r="C34" s="4" t="s">
        <v>9</v>
      </c>
      <c r="D34" s="4" t="str">
        <f t="shared" si="0"/>
        <v>Food &amp; Dining</v>
      </c>
      <c r="E34" s="4" t="s">
        <v>5</v>
      </c>
    </row>
    <row r="35" spans="2:5" x14ac:dyDescent="0.25">
      <c r="B35" s="4" t="s">
        <v>49</v>
      </c>
      <c r="C35" s="4" t="s">
        <v>50</v>
      </c>
      <c r="D35" s="4" t="str">
        <f t="shared" si="0"/>
        <v>Income</v>
      </c>
      <c r="E35" s="4" t="s">
        <v>5</v>
      </c>
    </row>
    <row r="36" spans="2:5" x14ac:dyDescent="0.25">
      <c r="B36" s="4" t="s">
        <v>51</v>
      </c>
      <c r="C36" s="4" t="s">
        <v>16</v>
      </c>
      <c r="D36" s="4" t="str">
        <f t="shared" si="0"/>
        <v>Misc.</v>
      </c>
      <c r="E36" s="4" t="s">
        <v>5</v>
      </c>
    </row>
    <row r="37" spans="2:5" x14ac:dyDescent="0.25">
      <c r="B37" s="4" t="s">
        <v>52</v>
      </c>
      <c r="C37" s="4" t="s">
        <v>53</v>
      </c>
      <c r="D37" s="4" t="str">
        <f t="shared" si="0"/>
        <v>Misc.</v>
      </c>
      <c r="E37" s="4" t="s">
        <v>5</v>
      </c>
    </row>
    <row r="38" spans="2:5" x14ac:dyDescent="0.25">
      <c r="B38" s="4" t="s">
        <v>54</v>
      </c>
      <c r="C38" s="4" t="s">
        <v>9</v>
      </c>
      <c r="D38" s="4" t="str">
        <f t="shared" si="0"/>
        <v>Food &amp; Dining</v>
      </c>
      <c r="E38" s="4" t="s">
        <v>5</v>
      </c>
    </row>
    <row r="39" spans="2:5" x14ac:dyDescent="0.25">
      <c r="B39" s="4" t="s">
        <v>55</v>
      </c>
      <c r="C39" s="4" t="s">
        <v>56</v>
      </c>
      <c r="D39" s="4" t="str">
        <f t="shared" si="0"/>
        <v>Home &amp; Utilities</v>
      </c>
      <c r="E39" s="4" t="s">
        <v>5</v>
      </c>
    </row>
    <row r="40" spans="2:5" x14ac:dyDescent="0.25">
      <c r="B40" s="4" t="s">
        <v>57</v>
      </c>
      <c r="C40" s="4" t="s">
        <v>18</v>
      </c>
      <c r="D40" s="4" t="str">
        <f t="shared" si="0"/>
        <v>Auto &amp; Transport</v>
      </c>
      <c r="E40" s="4" t="s">
        <v>5</v>
      </c>
    </row>
    <row r="41" spans="2:5" x14ac:dyDescent="0.25">
      <c r="B41" s="4" t="s">
        <v>58</v>
      </c>
      <c r="C41" s="4" t="s">
        <v>34</v>
      </c>
      <c r="D41" s="4" t="str">
        <f t="shared" si="0"/>
        <v>Misc.</v>
      </c>
      <c r="E41" s="4" t="s">
        <v>5</v>
      </c>
    </row>
    <row r="42" spans="2:5" x14ac:dyDescent="0.25">
      <c r="B42" s="4" t="s">
        <v>59</v>
      </c>
      <c r="C42" s="4" t="s">
        <v>9</v>
      </c>
      <c r="D42" s="4" t="str">
        <f t="shared" si="0"/>
        <v>Food &amp; Dining</v>
      </c>
      <c r="E42" s="4" t="s">
        <v>5</v>
      </c>
    </row>
    <row r="43" spans="2:5" x14ac:dyDescent="0.25">
      <c r="B43" s="4" t="s">
        <v>60</v>
      </c>
      <c r="C43" s="4" t="s">
        <v>42</v>
      </c>
      <c r="D43" s="4" t="str">
        <f t="shared" si="0"/>
        <v>Health &amp; Personal</v>
      </c>
      <c r="E43" s="4" t="s">
        <v>5</v>
      </c>
    </row>
    <row r="44" spans="2:5" x14ac:dyDescent="0.25">
      <c r="B44" s="4" t="s">
        <v>61</v>
      </c>
      <c r="C44" s="4" t="s">
        <v>42</v>
      </c>
      <c r="D44" s="4" t="str">
        <f t="shared" si="0"/>
        <v>Health &amp; Personal</v>
      </c>
      <c r="E44" s="4" t="s">
        <v>5</v>
      </c>
    </row>
    <row r="45" spans="2:5" x14ac:dyDescent="0.25">
      <c r="B45" s="4" t="s">
        <v>63</v>
      </c>
      <c r="C45" s="4" t="s">
        <v>173</v>
      </c>
      <c r="D45" s="4" t="str">
        <f t="shared" si="0"/>
        <v>Income</v>
      </c>
      <c r="E45" s="4" t="s">
        <v>5</v>
      </c>
    </row>
    <row r="46" spans="2:5" x14ac:dyDescent="0.25">
      <c r="B46" s="4" t="s">
        <v>64</v>
      </c>
      <c r="C46" s="4" t="s">
        <v>26</v>
      </c>
      <c r="D46" s="4" t="str">
        <f t="shared" si="0"/>
        <v>Health &amp; Personal</v>
      </c>
      <c r="E46" s="4" t="s">
        <v>5</v>
      </c>
    </row>
    <row r="47" spans="2:5" x14ac:dyDescent="0.25">
      <c r="B47" s="4" t="s">
        <v>65</v>
      </c>
      <c r="C47" s="4" t="s">
        <v>56</v>
      </c>
      <c r="D47" s="4" t="str">
        <f t="shared" si="0"/>
        <v>Home &amp; Utilities</v>
      </c>
      <c r="E47" s="4" t="s">
        <v>5</v>
      </c>
    </row>
    <row r="48" spans="2:5" x14ac:dyDescent="0.25">
      <c r="B48" s="4" t="s">
        <v>66</v>
      </c>
      <c r="C48" s="4" t="s">
        <v>56</v>
      </c>
      <c r="D48" s="4" t="str">
        <f t="shared" si="0"/>
        <v>Home &amp; Utilities</v>
      </c>
      <c r="E48" s="4" t="s">
        <v>5</v>
      </c>
    </row>
    <row r="49" spans="2:5" x14ac:dyDescent="0.25">
      <c r="B49" s="4" t="s">
        <v>67</v>
      </c>
      <c r="C49" s="4" t="s">
        <v>68</v>
      </c>
      <c r="D49" s="4" t="str">
        <f t="shared" si="0"/>
        <v>Home &amp; Utilities</v>
      </c>
      <c r="E49" s="4" t="s">
        <v>5</v>
      </c>
    </row>
    <row r="50" spans="2:5" x14ac:dyDescent="0.25">
      <c r="B50" s="4" t="s">
        <v>69</v>
      </c>
      <c r="C50" s="4" t="s">
        <v>56</v>
      </c>
      <c r="D50" s="4" t="str">
        <f t="shared" si="0"/>
        <v>Home &amp; Utilities</v>
      </c>
      <c r="E50" s="4" t="s">
        <v>5</v>
      </c>
    </row>
    <row r="51" spans="2:5" x14ac:dyDescent="0.25">
      <c r="B51" s="4" t="s">
        <v>70</v>
      </c>
      <c r="C51" s="4" t="s">
        <v>56</v>
      </c>
      <c r="D51" s="4" t="str">
        <f t="shared" si="0"/>
        <v>Home &amp; Utilities</v>
      </c>
      <c r="E51" s="4" t="s">
        <v>5</v>
      </c>
    </row>
    <row r="52" spans="2:5" x14ac:dyDescent="0.25">
      <c r="B52" s="4" t="s">
        <v>71</v>
      </c>
      <c r="C52" s="4" t="s">
        <v>7</v>
      </c>
      <c r="D52" s="4" t="str">
        <f t="shared" si="0"/>
        <v>Misc.</v>
      </c>
      <c r="E52" s="4" t="s">
        <v>5</v>
      </c>
    </row>
    <row r="53" spans="2:5" x14ac:dyDescent="0.25">
      <c r="B53" s="4" t="s">
        <v>72</v>
      </c>
      <c r="C53" s="4" t="s">
        <v>24</v>
      </c>
      <c r="D53" s="4" t="str">
        <f t="shared" si="0"/>
        <v>Income</v>
      </c>
      <c r="E53" s="4" t="s">
        <v>24</v>
      </c>
    </row>
    <row r="54" spans="2:5" x14ac:dyDescent="0.25">
      <c r="B54" s="4" t="s">
        <v>73</v>
      </c>
      <c r="C54" s="4" t="s">
        <v>68</v>
      </c>
      <c r="D54" s="4" t="str">
        <f t="shared" si="0"/>
        <v>Home &amp; Utilities</v>
      </c>
      <c r="E54" s="4" t="s">
        <v>5</v>
      </c>
    </row>
    <row r="55" spans="2:5" x14ac:dyDescent="0.25">
      <c r="B55" s="4" t="s">
        <v>74</v>
      </c>
      <c r="C55" s="4" t="s">
        <v>11</v>
      </c>
      <c r="D55" s="4" t="str">
        <f t="shared" si="0"/>
        <v>Health &amp; Personal</v>
      </c>
      <c r="E55" s="4" t="s">
        <v>5</v>
      </c>
    </row>
    <row r="56" spans="2:5" x14ac:dyDescent="0.25">
      <c r="B56" s="4" t="s">
        <v>75</v>
      </c>
      <c r="C56" s="4" t="s">
        <v>16</v>
      </c>
      <c r="D56" s="4" t="str">
        <f t="shared" si="0"/>
        <v>Misc.</v>
      </c>
      <c r="E56" s="4" t="s">
        <v>5</v>
      </c>
    </row>
    <row r="57" spans="2:5" x14ac:dyDescent="0.25">
      <c r="B57" s="4" t="s">
        <v>76</v>
      </c>
      <c r="C57" s="4" t="s">
        <v>62</v>
      </c>
      <c r="D57" s="4" t="str">
        <f t="shared" si="0"/>
        <v>Health &amp; Personal</v>
      </c>
      <c r="E57" s="4" t="s">
        <v>5</v>
      </c>
    </row>
    <row r="58" spans="2:5" x14ac:dyDescent="0.25">
      <c r="B58" s="4" t="s">
        <v>77</v>
      </c>
      <c r="C58" s="4" t="s">
        <v>56</v>
      </c>
      <c r="D58" s="4" t="str">
        <f t="shared" si="0"/>
        <v>Home &amp; Utilities</v>
      </c>
      <c r="E58" s="4" t="s">
        <v>5</v>
      </c>
    </row>
    <row r="59" spans="2:5" x14ac:dyDescent="0.25">
      <c r="B59" s="4" t="s">
        <v>78</v>
      </c>
      <c r="C59" s="4" t="s">
        <v>4</v>
      </c>
      <c r="D59" s="4" t="str">
        <f t="shared" si="0"/>
        <v>Misc.</v>
      </c>
      <c r="E59" s="4" t="s">
        <v>5</v>
      </c>
    </row>
    <row r="60" spans="2:5" x14ac:dyDescent="0.25">
      <c r="B60" s="4" t="s">
        <v>79</v>
      </c>
      <c r="C60" s="4" t="s">
        <v>53</v>
      </c>
      <c r="D60" s="4" t="str">
        <f t="shared" si="0"/>
        <v>Misc.</v>
      </c>
      <c r="E60" s="4" t="s">
        <v>5</v>
      </c>
    </row>
    <row r="61" spans="2:5" x14ac:dyDescent="0.25">
      <c r="B61" s="4" t="s">
        <v>80</v>
      </c>
      <c r="C61" s="4" t="s">
        <v>81</v>
      </c>
      <c r="D61" s="4" t="str">
        <f t="shared" si="0"/>
        <v>Misc.</v>
      </c>
      <c r="E61" s="4" t="s">
        <v>5</v>
      </c>
    </row>
    <row r="62" spans="2:5" x14ac:dyDescent="0.25">
      <c r="B62" s="4" t="s">
        <v>82</v>
      </c>
      <c r="C62" s="4" t="s">
        <v>81</v>
      </c>
      <c r="D62" s="4" t="str">
        <f t="shared" si="0"/>
        <v>Misc.</v>
      </c>
      <c r="E62" s="4" t="s">
        <v>5</v>
      </c>
    </row>
    <row r="63" spans="2:5" x14ac:dyDescent="0.25">
      <c r="B63" s="4" t="s">
        <v>83</v>
      </c>
      <c r="C63" s="4" t="s">
        <v>81</v>
      </c>
      <c r="D63" s="4" t="str">
        <f t="shared" si="0"/>
        <v>Misc.</v>
      </c>
      <c r="E63" s="4" t="s">
        <v>5</v>
      </c>
    </row>
    <row r="64" spans="2:5" x14ac:dyDescent="0.25">
      <c r="B64" s="4" t="s">
        <v>84</v>
      </c>
      <c r="C64" s="4" t="s">
        <v>81</v>
      </c>
      <c r="D64" s="4" t="str">
        <f t="shared" si="0"/>
        <v>Misc.</v>
      </c>
      <c r="E64" s="4" t="s">
        <v>5</v>
      </c>
    </row>
    <row r="65" spans="2:5" x14ac:dyDescent="0.25">
      <c r="B65" s="4" t="s">
        <v>85</v>
      </c>
      <c r="C65" s="4" t="s">
        <v>81</v>
      </c>
      <c r="D65" s="4" t="str">
        <f t="shared" si="0"/>
        <v>Misc.</v>
      </c>
      <c r="E65" s="4" t="s">
        <v>5</v>
      </c>
    </row>
    <row r="66" spans="2:5" x14ac:dyDescent="0.25">
      <c r="B66" s="4" t="s">
        <v>86</v>
      </c>
      <c r="C66" s="4" t="s">
        <v>50</v>
      </c>
      <c r="D66" s="4" t="str">
        <f t="shared" si="0"/>
        <v>Income</v>
      </c>
      <c r="E66" s="4" t="s">
        <v>5</v>
      </c>
    </row>
    <row r="67" spans="2:5" x14ac:dyDescent="0.25">
      <c r="B67" s="4" t="s">
        <v>87</v>
      </c>
      <c r="C67" s="4" t="s">
        <v>68</v>
      </c>
      <c r="D67" s="4" t="str">
        <f t="shared" si="0"/>
        <v>Home &amp; Utilities</v>
      </c>
      <c r="E67" s="4" t="s">
        <v>5</v>
      </c>
    </row>
    <row r="68" spans="2:5" x14ac:dyDescent="0.25">
      <c r="B68" s="4" t="s">
        <v>88</v>
      </c>
      <c r="C68" s="4" t="s">
        <v>56</v>
      </c>
      <c r="D68" s="4" t="str">
        <f t="shared" ref="D68:D106" si="1">IFERROR(VLOOKUP(C68,$I:$J,2,FALSE),"")</f>
        <v>Home &amp; Utilities</v>
      </c>
      <c r="E68" s="4" t="s">
        <v>5</v>
      </c>
    </row>
    <row r="69" spans="2:5" x14ac:dyDescent="0.25">
      <c r="B69" s="4" t="s">
        <v>89</v>
      </c>
      <c r="C69" s="4" t="s">
        <v>13</v>
      </c>
      <c r="D69" s="4" t="str">
        <f t="shared" si="1"/>
        <v>Entertainment &amp; Memberships</v>
      </c>
      <c r="E69" s="4" t="s">
        <v>5</v>
      </c>
    </row>
    <row r="70" spans="2:5" x14ac:dyDescent="0.25">
      <c r="B70" s="4" t="s">
        <v>90</v>
      </c>
      <c r="C70" s="4" t="s">
        <v>13</v>
      </c>
      <c r="D70" s="4" t="str">
        <f t="shared" si="1"/>
        <v>Entertainment &amp; Memberships</v>
      </c>
      <c r="E70" s="4" t="s">
        <v>5</v>
      </c>
    </row>
    <row r="71" spans="2:5" x14ac:dyDescent="0.25">
      <c r="B71" s="4" t="s">
        <v>91</v>
      </c>
      <c r="C71" s="4" t="s">
        <v>13</v>
      </c>
      <c r="D71" s="4" t="str">
        <f t="shared" si="1"/>
        <v>Entertainment &amp; Memberships</v>
      </c>
      <c r="E71" s="4" t="s">
        <v>5</v>
      </c>
    </row>
    <row r="72" spans="2:5" x14ac:dyDescent="0.25">
      <c r="B72" s="4" t="s">
        <v>92</v>
      </c>
      <c r="C72" s="4" t="s">
        <v>4</v>
      </c>
      <c r="D72" s="4" t="str">
        <f t="shared" si="1"/>
        <v>Misc.</v>
      </c>
      <c r="E72" s="4" t="s">
        <v>5</v>
      </c>
    </row>
    <row r="73" spans="2:5" x14ac:dyDescent="0.25">
      <c r="B73" s="4" t="s">
        <v>93</v>
      </c>
      <c r="C73" s="4" t="s">
        <v>18</v>
      </c>
      <c r="D73" s="4" t="str">
        <f t="shared" si="1"/>
        <v>Auto &amp; Transport</v>
      </c>
      <c r="E73" s="4" t="s">
        <v>5</v>
      </c>
    </row>
    <row r="74" spans="2:5" x14ac:dyDescent="0.25">
      <c r="B74" s="4" t="s">
        <v>94</v>
      </c>
      <c r="C74" s="4" t="s">
        <v>24</v>
      </c>
      <c r="D74" s="4" t="str">
        <f t="shared" si="1"/>
        <v>Income</v>
      </c>
      <c r="E74" s="4" t="s">
        <v>24</v>
      </c>
    </row>
    <row r="75" spans="2:5" x14ac:dyDescent="0.25">
      <c r="B75" s="4" t="s">
        <v>95</v>
      </c>
      <c r="C75" s="4" t="s">
        <v>96</v>
      </c>
      <c r="D75" s="4" t="str">
        <f t="shared" si="1"/>
        <v>Health &amp; Personal</v>
      </c>
      <c r="E75" s="4" t="s">
        <v>5</v>
      </c>
    </row>
    <row r="76" spans="2:5" x14ac:dyDescent="0.25">
      <c r="B76" s="4" t="s">
        <v>97</v>
      </c>
      <c r="C76" s="4" t="s">
        <v>96</v>
      </c>
      <c r="D76" s="4" t="str">
        <f t="shared" si="1"/>
        <v>Health &amp; Personal</v>
      </c>
      <c r="E76" s="4" t="s">
        <v>5</v>
      </c>
    </row>
    <row r="77" spans="2:5" x14ac:dyDescent="0.25">
      <c r="B77" s="4" t="s">
        <v>98</v>
      </c>
      <c r="C77" s="4" t="s">
        <v>42</v>
      </c>
      <c r="D77" s="4" t="str">
        <f t="shared" si="1"/>
        <v>Health &amp; Personal</v>
      </c>
      <c r="E77" s="4" t="s">
        <v>5</v>
      </c>
    </row>
    <row r="78" spans="2:5" x14ac:dyDescent="0.25">
      <c r="B78" s="4" t="s">
        <v>99</v>
      </c>
      <c r="C78" s="4" t="s">
        <v>4</v>
      </c>
      <c r="D78" s="4" t="str">
        <f t="shared" si="1"/>
        <v>Misc.</v>
      </c>
      <c r="E78" s="4" t="s">
        <v>5</v>
      </c>
    </row>
    <row r="79" spans="2:5" x14ac:dyDescent="0.25">
      <c r="B79" s="4" t="s">
        <v>100</v>
      </c>
      <c r="C79" s="4" t="s">
        <v>50</v>
      </c>
      <c r="D79" s="4" t="str">
        <f t="shared" si="1"/>
        <v>Income</v>
      </c>
      <c r="E79" s="4" t="s">
        <v>5</v>
      </c>
    </row>
    <row r="80" spans="2:5" x14ac:dyDescent="0.25">
      <c r="B80" s="4" t="s">
        <v>101</v>
      </c>
      <c r="C80" s="4" t="s">
        <v>18</v>
      </c>
      <c r="D80" s="4" t="str">
        <f t="shared" si="1"/>
        <v>Auto &amp; Transport</v>
      </c>
      <c r="E80" s="4" t="s">
        <v>5</v>
      </c>
    </row>
    <row r="81" spans="2:5" x14ac:dyDescent="0.25">
      <c r="B81" s="4" t="s">
        <v>102</v>
      </c>
      <c r="C81" s="4" t="s">
        <v>24</v>
      </c>
      <c r="D81" s="4" t="str">
        <f t="shared" si="1"/>
        <v>Income</v>
      </c>
      <c r="E81" s="4" t="s">
        <v>24</v>
      </c>
    </row>
    <row r="82" spans="2:5" x14ac:dyDescent="0.25">
      <c r="B82" s="4" t="s">
        <v>103</v>
      </c>
      <c r="C82" s="4" t="s">
        <v>7</v>
      </c>
      <c r="D82" s="4" t="str">
        <f t="shared" si="1"/>
        <v>Misc.</v>
      </c>
      <c r="E82" s="4" t="s">
        <v>5</v>
      </c>
    </row>
    <row r="83" spans="2:5" x14ac:dyDescent="0.25">
      <c r="B83" s="4" t="s">
        <v>104</v>
      </c>
      <c r="C83" s="4" t="s">
        <v>24</v>
      </c>
      <c r="D83" s="4" t="str">
        <f t="shared" si="1"/>
        <v>Income</v>
      </c>
      <c r="E83" s="4" t="s">
        <v>24</v>
      </c>
    </row>
    <row r="84" spans="2:5" x14ac:dyDescent="0.25">
      <c r="B84" s="4" t="s">
        <v>105</v>
      </c>
      <c r="C84" s="4" t="s">
        <v>9</v>
      </c>
      <c r="D84" s="4" t="str">
        <f t="shared" si="1"/>
        <v>Food &amp; Dining</v>
      </c>
      <c r="E84" s="4" t="s">
        <v>5</v>
      </c>
    </row>
    <row r="85" spans="2:5" x14ac:dyDescent="0.25">
      <c r="B85" s="4" t="s">
        <v>174</v>
      </c>
      <c r="C85" s="4" t="s">
        <v>173</v>
      </c>
      <c r="D85" s="4" t="str">
        <f t="shared" si="1"/>
        <v>Income</v>
      </c>
      <c r="E85" s="4" t="s">
        <v>5</v>
      </c>
    </row>
    <row r="86" spans="2:5" x14ac:dyDescent="0.25">
      <c r="B86" s="4" t="s">
        <v>106</v>
      </c>
      <c r="C86" s="4" t="s">
        <v>24</v>
      </c>
      <c r="D86" s="4" t="str">
        <f t="shared" si="1"/>
        <v>Income</v>
      </c>
      <c r="E86" s="4" t="s">
        <v>24</v>
      </c>
    </row>
    <row r="87" spans="2:5" x14ac:dyDescent="0.25">
      <c r="B87" s="4" t="s">
        <v>107</v>
      </c>
      <c r="C87" s="4" t="s">
        <v>18</v>
      </c>
      <c r="D87" s="4" t="str">
        <f t="shared" si="1"/>
        <v>Auto &amp; Transport</v>
      </c>
      <c r="E87" s="4" t="s">
        <v>5</v>
      </c>
    </row>
    <row r="88" spans="2:5" x14ac:dyDescent="0.25">
      <c r="B88" s="4" t="s">
        <v>108</v>
      </c>
      <c r="C88" s="4" t="s">
        <v>50</v>
      </c>
      <c r="D88" s="4" t="str">
        <f t="shared" si="1"/>
        <v>Income</v>
      </c>
      <c r="E88" s="4" t="s">
        <v>5</v>
      </c>
    </row>
    <row r="89" spans="2:5" x14ac:dyDescent="0.25">
      <c r="B89" s="4" t="s">
        <v>109</v>
      </c>
      <c r="C89" s="4" t="s">
        <v>30</v>
      </c>
      <c r="D89" s="4" t="str">
        <f t="shared" si="1"/>
        <v>Misc.</v>
      </c>
      <c r="E89" s="4" t="s">
        <v>24</v>
      </c>
    </row>
    <row r="90" spans="2:5" x14ac:dyDescent="0.25">
      <c r="B90" s="4" t="s">
        <v>110</v>
      </c>
      <c r="C90" s="4" t="s">
        <v>18</v>
      </c>
      <c r="D90" s="4" t="str">
        <f t="shared" si="1"/>
        <v>Auto &amp; Transport</v>
      </c>
      <c r="E90" s="4" t="s">
        <v>5</v>
      </c>
    </row>
    <row r="91" spans="2:5" x14ac:dyDescent="0.25">
      <c r="B91" s="4" t="s">
        <v>111</v>
      </c>
      <c r="C91" s="4" t="s">
        <v>16</v>
      </c>
      <c r="D91" s="4" t="str">
        <f t="shared" si="1"/>
        <v>Misc.</v>
      </c>
      <c r="E91" s="4" t="s">
        <v>5</v>
      </c>
    </row>
    <row r="92" spans="2:5" x14ac:dyDescent="0.25">
      <c r="B92" s="4" t="s">
        <v>112</v>
      </c>
      <c r="C92" s="4" t="s">
        <v>4</v>
      </c>
      <c r="D92" s="4" t="str">
        <f t="shared" si="1"/>
        <v>Misc.</v>
      </c>
      <c r="E92" s="4" t="s">
        <v>5</v>
      </c>
    </row>
    <row r="93" spans="2:5" x14ac:dyDescent="0.25">
      <c r="B93" s="4" t="s">
        <v>113</v>
      </c>
      <c r="C93" s="4" t="s">
        <v>62</v>
      </c>
      <c r="D93" s="4" t="str">
        <f t="shared" si="1"/>
        <v>Health &amp; Personal</v>
      </c>
      <c r="E93" s="4" t="s">
        <v>5</v>
      </c>
    </row>
    <row r="94" spans="2:5" x14ac:dyDescent="0.25">
      <c r="B94" s="4" t="s">
        <v>114</v>
      </c>
      <c r="C94" s="4" t="s">
        <v>26</v>
      </c>
      <c r="D94" s="4" t="str">
        <f t="shared" si="1"/>
        <v>Health &amp; Personal</v>
      </c>
      <c r="E94" s="4" t="s">
        <v>5</v>
      </c>
    </row>
    <row r="95" spans="2:5" x14ac:dyDescent="0.25">
      <c r="B95" s="4" t="s">
        <v>115</v>
      </c>
      <c r="C95" s="4" t="s">
        <v>42</v>
      </c>
      <c r="D95" s="4" t="str">
        <f t="shared" si="1"/>
        <v>Health &amp; Personal</v>
      </c>
      <c r="E95" s="4" t="s">
        <v>5</v>
      </c>
    </row>
    <row r="96" spans="2:5" x14ac:dyDescent="0.25">
      <c r="B96" s="4" t="s">
        <v>116</v>
      </c>
      <c r="C96" s="4" t="s">
        <v>50</v>
      </c>
      <c r="D96" s="4" t="str">
        <f t="shared" si="1"/>
        <v>Income</v>
      </c>
      <c r="E96" s="4" t="s">
        <v>5</v>
      </c>
    </row>
    <row r="97" spans="2:5" x14ac:dyDescent="0.25">
      <c r="B97" s="4" t="s">
        <v>117</v>
      </c>
      <c r="C97" s="4" t="s">
        <v>28</v>
      </c>
      <c r="D97" s="4" t="str">
        <f t="shared" si="1"/>
        <v>Misc.</v>
      </c>
      <c r="E97" s="4" t="s">
        <v>5</v>
      </c>
    </row>
    <row r="98" spans="2:5" x14ac:dyDescent="0.25">
      <c r="B98" s="4" t="s">
        <v>118</v>
      </c>
      <c r="C98" s="4" t="s">
        <v>68</v>
      </c>
      <c r="D98" s="4" t="str">
        <f t="shared" si="1"/>
        <v>Home &amp; Utilities</v>
      </c>
      <c r="E98" s="4" t="s">
        <v>5</v>
      </c>
    </row>
    <row r="99" spans="2:5" x14ac:dyDescent="0.25">
      <c r="B99" s="4" t="s">
        <v>119</v>
      </c>
      <c r="C99" s="4" t="s">
        <v>11</v>
      </c>
      <c r="D99" s="4" t="str">
        <f t="shared" si="1"/>
        <v>Health &amp; Personal</v>
      </c>
      <c r="E99" s="4" t="s">
        <v>5</v>
      </c>
    </row>
    <row r="100" spans="2:5" x14ac:dyDescent="0.25">
      <c r="B100" s="4" t="s">
        <v>120</v>
      </c>
      <c r="C100" s="4" t="s">
        <v>16</v>
      </c>
      <c r="D100" s="4" t="str">
        <f t="shared" si="1"/>
        <v>Misc.</v>
      </c>
      <c r="E100" s="4" t="s">
        <v>5</v>
      </c>
    </row>
    <row r="101" spans="2:5" x14ac:dyDescent="0.25">
      <c r="B101" s="4" t="s">
        <v>121</v>
      </c>
      <c r="C101" s="4" t="s">
        <v>40</v>
      </c>
      <c r="D101" s="4" t="str">
        <f t="shared" si="1"/>
        <v>Misc.</v>
      </c>
      <c r="E101" s="4" t="s">
        <v>5</v>
      </c>
    </row>
    <row r="102" spans="2:5" x14ac:dyDescent="0.25">
      <c r="B102" s="4" t="s">
        <v>122</v>
      </c>
      <c r="C102" s="4" t="s">
        <v>28</v>
      </c>
      <c r="D102" s="4" t="str">
        <f t="shared" si="1"/>
        <v>Misc.</v>
      </c>
      <c r="E102" s="4" t="s">
        <v>5</v>
      </c>
    </row>
    <row r="103" spans="2:5" x14ac:dyDescent="0.25">
      <c r="B103" s="4" t="s">
        <v>123</v>
      </c>
      <c r="C103" s="4" t="s">
        <v>68</v>
      </c>
      <c r="D103" s="4" t="str">
        <f t="shared" si="1"/>
        <v>Home &amp; Utilities</v>
      </c>
      <c r="E103" s="4" t="s">
        <v>5</v>
      </c>
    </row>
    <row r="104" spans="2:5" x14ac:dyDescent="0.25">
      <c r="B104" s="4" t="s">
        <v>124</v>
      </c>
      <c r="C104" s="4" t="s">
        <v>7</v>
      </c>
      <c r="D104" s="4" t="str">
        <f t="shared" si="1"/>
        <v>Misc.</v>
      </c>
      <c r="E104" s="4" t="s">
        <v>5</v>
      </c>
    </row>
    <row r="105" spans="2:5" x14ac:dyDescent="0.25">
      <c r="B105" s="4" t="s">
        <v>125</v>
      </c>
      <c r="C105" s="4" t="s">
        <v>96</v>
      </c>
      <c r="D105" s="4" t="str">
        <f t="shared" si="1"/>
        <v>Health &amp; Personal</v>
      </c>
      <c r="E105" s="4" t="s">
        <v>5</v>
      </c>
    </row>
    <row r="106" spans="2:5" x14ac:dyDescent="0.25">
      <c r="B106" s="4" t="s">
        <v>126</v>
      </c>
      <c r="C106" s="4" t="s">
        <v>30</v>
      </c>
      <c r="D106" s="4" t="str">
        <f t="shared" si="1"/>
        <v>Misc.</v>
      </c>
      <c r="E106" s="4" t="s">
        <v>24</v>
      </c>
    </row>
    <row r="107" spans="2:5" x14ac:dyDescent="0.25">
      <c r="B107" s="4"/>
      <c r="C107" s="4"/>
      <c r="D107" s="4"/>
      <c r="E107" s="4"/>
    </row>
  </sheetData>
  <autoFilter ref="B2:E106" xr:uid="{EDF7529C-E4C1-40C6-9F78-149B2972D7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AF5A-2D4D-4657-A5DF-CBA4CFDC0436}">
  <dimension ref="B2:C105"/>
  <sheetViews>
    <sheetView showGridLines="0" workbookViewId="0">
      <selection activeCell="F10" sqref="F10"/>
    </sheetView>
  </sheetViews>
  <sheetFormatPr defaultRowHeight="15" x14ac:dyDescent="0.25"/>
  <cols>
    <col min="1" max="1" width="4.7109375" customWidth="1"/>
    <col min="2" max="2" width="27.42578125" customWidth="1"/>
    <col min="3" max="3" width="26.140625" customWidth="1"/>
  </cols>
  <sheetData>
    <row r="2" spans="2:3" ht="15.75" x14ac:dyDescent="0.25">
      <c r="B2" s="1" t="s">
        <v>164</v>
      </c>
      <c r="C2" s="2" t="s">
        <v>145</v>
      </c>
    </row>
    <row r="3" spans="2:3" x14ac:dyDescent="0.25">
      <c r="B3" s="4">
        <v>1</v>
      </c>
      <c r="C3" s="16">
        <v>1</v>
      </c>
    </row>
    <row r="4" spans="2:3" x14ac:dyDescent="0.25">
      <c r="B4" s="4">
        <f>B3+1</f>
        <v>2</v>
      </c>
      <c r="C4" s="16">
        <v>1</v>
      </c>
    </row>
    <row r="5" spans="2:3" x14ac:dyDescent="0.25">
      <c r="B5" s="4">
        <f t="shared" ref="B5:B14" si="0">B4+1</f>
        <v>3</v>
      </c>
      <c r="C5" s="16">
        <v>1</v>
      </c>
    </row>
    <row r="6" spans="2:3" x14ac:dyDescent="0.25">
      <c r="B6" s="4">
        <f t="shared" si="0"/>
        <v>4</v>
      </c>
      <c r="C6" s="16">
        <v>1</v>
      </c>
    </row>
    <row r="7" spans="2:3" x14ac:dyDescent="0.25">
      <c r="B7" s="4">
        <f t="shared" si="0"/>
        <v>5</v>
      </c>
      <c r="C7" s="16">
        <v>1.25</v>
      </c>
    </row>
    <row r="8" spans="2:3" x14ac:dyDescent="0.25">
      <c r="B8" s="4">
        <f t="shared" si="0"/>
        <v>6</v>
      </c>
      <c r="C8" s="16">
        <v>1.5</v>
      </c>
    </row>
    <row r="9" spans="2:3" x14ac:dyDescent="0.25">
      <c r="B9" s="4">
        <f t="shared" si="0"/>
        <v>7</v>
      </c>
      <c r="C9" s="16">
        <v>1.5</v>
      </c>
    </row>
    <row r="10" spans="2:3" x14ac:dyDescent="0.25">
      <c r="B10" s="4">
        <f t="shared" si="0"/>
        <v>8</v>
      </c>
      <c r="C10" s="16">
        <v>1.5</v>
      </c>
    </row>
    <row r="11" spans="2:3" x14ac:dyDescent="0.25">
      <c r="B11" s="4">
        <f t="shared" si="0"/>
        <v>9</v>
      </c>
      <c r="C11" s="16">
        <v>1.25</v>
      </c>
    </row>
    <row r="12" spans="2:3" x14ac:dyDescent="0.25">
      <c r="B12" s="4">
        <f t="shared" si="0"/>
        <v>10</v>
      </c>
      <c r="C12" s="16">
        <v>1</v>
      </c>
    </row>
    <row r="13" spans="2:3" x14ac:dyDescent="0.25">
      <c r="B13" s="4">
        <f t="shared" si="0"/>
        <v>11</v>
      </c>
      <c r="C13" s="16">
        <v>1</v>
      </c>
    </row>
    <row r="14" spans="2:3" x14ac:dyDescent="0.25">
      <c r="B14" s="4">
        <f t="shared" si="0"/>
        <v>12</v>
      </c>
      <c r="C14" s="16">
        <v>1</v>
      </c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</sheetData>
  <autoFilter ref="B2:C105" xr:uid="{EDF7529C-E4C1-40C6-9F78-149B2972D7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150-353C-454A-90F9-029DA7406D1D}">
  <dimension ref="B2:B105"/>
  <sheetViews>
    <sheetView showGridLines="0" workbookViewId="0">
      <selection activeCell="E2" sqref="E2"/>
    </sheetView>
  </sheetViews>
  <sheetFormatPr defaultRowHeight="15" x14ac:dyDescent="0.25"/>
  <cols>
    <col min="1" max="1" width="4.7109375" customWidth="1"/>
    <col min="2" max="2" width="27.42578125" customWidth="1"/>
    <col min="5" max="5" width="21.42578125" customWidth="1"/>
    <col min="6" max="6" width="22.140625" customWidth="1"/>
  </cols>
  <sheetData>
    <row r="2" spans="2:2" ht="15.75" x14ac:dyDescent="0.25">
      <c r="B2" s="7" t="s">
        <v>131</v>
      </c>
    </row>
    <row r="3" spans="2:2" x14ac:dyDescent="0.25">
      <c r="B3" s="4" t="s">
        <v>139</v>
      </c>
    </row>
    <row r="4" spans="2:2" x14ac:dyDescent="0.25">
      <c r="B4" s="4" t="s">
        <v>140</v>
      </c>
    </row>
    <row r="5" spans="2:2" x14ac:dyDescent="0.25">
      <c r="B5" s="4" t="s">
        <v>141</v>
      </c>
    </row>
    <row r="6" spans="2:2" x14ac:dyDescent="0.25">
      <c r="B6" s="4" t="s">
        <v>138</v>
      </c>
    </row>
    <row r="7" spans="2:2" x14ac:dyDescent="0.25">
      <c r="B7" s="4" t="s">
        <v>142</v>
      </c>
    </row>
    <row r="8" spans="2:2" x14ac:dyDescent="0.25">
      <c r="B8" s="4" t="s">
        <v>143</v>
      </c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</sheetData>
  <autoFilter ref="B2:B105" xr:uid="{EDF7529C-E4C1-40C6-9F78-149B2972D7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F664-E01E-4F09-9FE5-CC9E8F746E18}">
  <dimension ref="B2:J2543"/>
  <sheetViews>
    <sheetView showGridLines="0" workbookViewId="0">
      <selection activeCell="J9" sqref="J9"/>
    </sheetView>
  </sheetViews>
  <sheetFormatPr defaultRowHeight="15" x14ac:dyDescent="0.25"/>
  <cols>
    <col min="1" max="1" width="5.140625" customWidth="1"/>
    <col min="2" max="2" width="14" customWidth="1"/>
    <col min="3" max="3" width="19.42578125" customWidth="1"/>
    <col min="4" max="4" width="16.140625" customWidth="1"/>
    <col min="5" max="5" width="17.7109375" customWidth="1"/>
    <col min="6" max="6" width="19.85546875" customWidth="1"/>
    <col min="7" max="7" width="17.7109375" customWidth="1"/>
    <col min="8" max="8" width="21.140625" customWidth="1"/>
    <col min="9" max="10" width="20" customWidth="1"/>
  </cols>
  <sheetData>
    <row r="2" spans="2:10" x14ac:dyDescent="0.25">
      <c r="B2" s="13" t="s">
        <v>159</v>
      </c>
      <c r="C2" s="14" t="s">
        <v>160</v>
      </c>
      <c r="D2" s="14" t="s">
        <v>161</v>
      </c>
      <c r="E2" s="14" t="s">
        <v>162</v>
      </c>
      <c r="F2" s="14" t="s">
        <v>163</v>
      </c>
      <c r="G2" s="14" t="s">
        <v>164</v>
      </c>
      <c r="H2" s="14" t="s">
        <v>165</v>
      </c>
      <c r="I2" s="15" t="s">
        <v>166</v>
      </c>
      <c r="J2" s="15" t="s">
        <v>145</v>
      </c>
    </row>
    <row r="3" spans="2:10" x14ac:dyDescent="0.25">
      <c r="B3" s="11">
        <v>44562</v>
      </c>
      <c r="C3">
        <f>WEEKDAY(B3)</f>
        <v>7</v>
      </c>
      <c r="D3">
        <f>DAY(B3)</f>
        <v>1</v>
      </c>
      <c r="E3">
        <f>WEEKNUM(B3)</f>
        <v>1</v>
      </c>
      <c r="F3" s="12">
        <f>VALUE(YEAR(B3)&amp;TEXT(WEEKNUM(B3),REPT("0",(3-LEN(WEEKNUM(B3))))))</f>
        <v>202201</v>
      </c>
      <c r="G3" s="12">
        <f>MONTH(B3)</f>
        <v>1</v>
      </c>
      <c r="H3" s="12">
        <f>VALUE(YEAR(B3)&amp;TEXT(MONTH(B3),REPT("0",(3-LEN(MONTH(B3))))))</f>
        <v>202201</v>
      </c>
      <c r="I3">
        <f>YEAR(B3)</f>
        <v>2022</v>
      </c>
      <c r="J3" s="17">
        <f>IFERROR(VLOOKUP(G3,Seasonality!$B:$C,2,FALSE),1)</f>
        <v>1</v>
      </c>
    </row>
    <row r="4" spans="2:10" x14ac:dyDescent="0.25">
      <c r="B4" s="10">
        <f>B3+1</f>
        <v>44563</v>
      </c>
      <c r="C4">
        <f t="shared" ref="C4:C67" si="0">WEEKDAY(B4)</f>
        <v>1</v>
      </c>
      <c r="D4">
        <f t="shared" ref="D4:D67" si="1">DAY(B4)</f>
        <v>2</v>
      </c>
      <c r="E4">
        <f t="shared" ref="E4:E67" si="2">WEEKNUM(B4)</f>
        <v>2</v>
      </c>
      <c r="F4" s="12">
        <f t="shared" ref="F4:F67" si="3">VALUE(YEAR(B4)&amp;TEXT(WEEKNUM(B4),REPT("0",(3-LEN(WEEKNUM(B4))))))</f>
        <v>202202</v>
      </c>
      <c r="G4" s="12">
        <f t="shared" ref="G4:G67" si="4">MONTH(B4)</f>
        <v>1</v>
      </c>
      <c r="H4" s="12">
        <f t="shared" ref="H4:H67" si="5">VALUE(YEAR(B4)&amp;TEXT(MONTH(B4),REPT("0",(3-LEN(MONTH(B4))))))</f>
        <v>202201</v>
      </c>
      <c r="I4">
        <f t="shared" ref="I4:I67" si="6">YEAR(B4)</f>
        <v>2022</v>
      </c>
      <c r="J4" s="17">
        <f>IFERROR(VLOOKUP(G4,Seasonality!$B:$C,2,FALSE),1)</f>
        <v>1</v>
      </c>
    </row>
    <row r="5" spans="2:10" x14ac:dyDescent="0.25">
      <c r="B5" s="10">
        <f t="shared" ref="B5:B68" si="7">B4+1</f>
        <v>44564</v>
      </c>
      <c r="C5">
        <f t="shared" si="0"/>
        <v>2</v>
      </c>
      <c r="D5">
        <f t="shared" si="1"/>
        <v>3</v>
      </c>
      <c r="E5">
        <f t="shared" si="2"/>
        <v>2</v>
      </c>
      <c r="F5" s="12">
        <f t="shared" si="3"/>
        <v>202202</v>
      </c>
      <c r="G5" s="12">
        <f t="shared" si="4"/>
        <v>1</v>
      </c>
      <c r="H5" s="12">
        <f t="shared" si="5"/>
        <v>202201</v>
      </c>
      <c r="I5">
        <f t="shared" si="6"/>
        <v>2022</v>
      </c>
      <c r="J5" s="17">
        <f>IFERROR(VLOOKUP(G5,Seasonality!$B:$C,2,FALSE),1)</f>
        <v>1</v>
      </c>
    </row>
    <row r="6" spans="2:10" x14ac:dyDescent="0.25">
      <c r="B6" s="10">
        <f t="shared" si="7"/>
        <v>44565</v>
      </c>
      <c r="C6">
        <f t="shared" si="0"/>
        <v>3</v>
      </c>
      <c r="D6">
        <f t="shared" si="1"/>
        <v>4</v>
      </c>
      <c r="E6">
        <f t="shared" si="2"/>
        <v>2</v>
      </c>
      <c r="F6" s="12">
        <f t="shared" si="3"/>
        <v>202202</v>
      </c>
      <c r="G6" s="12">
        <f t="shared" si="4"/>
        <v>1</v>
      </c>
      <c r="H6" s="12">
        <f t="shared" si="5"/>
        <v>202201</v>
      </c>
      <c r="I6">
        <f t="shared" si="6"/>
        <v>2022</v>
      </c>
      <c r="J6" s="17">
        <f>IFERROR(VLOOKUP(G6,Seasonality!$B:$C,2,FALSE),1)</f>
        <v>1</v>
      </c>
    </row>
    <row r="7" spans="2:10" x14ac:dyDescent="0.25">
      <c r="B7" s="10">
        <f t="shared" si="7"/>
        <v>44566</v>
      </c>
      <c r="C7">
        <f t="shared" si="0"/>
        <v>4</v>
      </c>
      <c r="D7">
        <f t="shared" si="1"/>
        <v>5</v>
      </c>
      <c r="E7">
        <f t="shared" si="2"/>
        <v>2</v>
      </c>
      <c r="F7" s="12">
        <f t="shared" si="3"/>
        <v>202202</v>
      </c>
      <c r="G7" s="12">
        <f t="shared" si="4"/>
        <v>1</v>
      </c>
      <c r="H7" s="12">
        <f t="shared" si="5"/>
        <v>202201</v>
      </c>
      <c r="I7">
        <f t="shared" si="6"/>
        <v>2022</v>
      </c>
      <c r="J7" s="17">
        <f>IFERROR(VLOOKUP(G7,Seasonality!$B:$C,2,FALSE),1)</f>
        <v>1</v>
      </c>
    </row>
    <row r="8" spans="2:10" x14ac:dyDescent="0.25">
      <c r="B8" s="10">
        <f t="shared" si="7"/>
        <v>44567</v>
      </c>
      <c r="C8">
        <f t="shared" si="0"/>
        <v>5</v>
      </c>
      <c r="D8">
        <f t="shared" si="1"/>
        <v>6</v>
      </c>
      <c r="E8">
        <f t="shared" si="2"/>
        <v>2</v>
      </c>
      <c r="F8" s="12">
        <f t="shared" si="3"/>
        <v>202202</v>
      </c>
      <c r="G8" s="12">
        <f t="shared" si="4"/>
        <v>1</v>
      </c>
      <c r="H8" s="12">
        <f t="shared" si="5"/>
        <v>202201</v>
      </c>
      <c r="I8">
        <f t="shared" si="6"/>
        <v>2022</v>
      </c>
      <c r="J8" s="17">
        <f>IFERROR(VLOOKUP(G8,Seasonality!$B:$C,2,FALSE),1)</f>
        <v>1</v>
      </c>
    </row>
    <row r="9" spans="2:10" x14ac:dyDescent="0.25">
      <c r="B9" s="10">
        <f t="shared" si="7"/>
        <v>44568</v>
      </c>
      <c r="C9">
        <f t="shared" si="0"/>
        <v>6</v>
      </c>
      <c r="D9">
        <f t="shared" si="1"/>
        <v>7</v>
      </c>
      <c r="E9">
        <f t="shared" si="2"/>
        <v>2</v>
      </c>
      <c r="F9" s="12">
        <f t="shared" si="3"/>
        <v>202202</v>
      </c>
      <c r="G9" s="12">
        <f t="shared" si="4"/>
        <v>1</v>
      </c>
      <c r="H9" s="12">
        <f t="shared" si="5"/>
        <v>202201</v>
      </c>
      <c r="I9">
        <f t="shared" si="6"/>
        <v>2022</v>
      </c>
      <c r="J9" s="17">
        <f>IFERROR(VLOOKUP(G9,Seasonality!$B:$C,2,FALSE),1)</f>
        <v>1</v>
      </c>
    </row>
    <row r="10" spans="2:10" x14ac:dyDescent="0.25">
      <c r="B10" s="10">
        <f t="shared" si="7"/>
        <v>44569</v>
      </c>
      <c r="C10">
        <f t="shared" si="0"/>
        <v>7</v>
      </c>
      <c r="D10">
        <f t="shared" si="1"/>
        <v>8</v>
      </c>
      <c r="E10">
        <f t="shared" si="2"/>
        <v>2</v>
      </c>
      <c r="F10" s="12">
        <f t="shared" si="3"/>
        <v>202202</v>
      </c>
      <c r="G10" s="12">
        <f t="shared" si="4"/>
        <v>1</v>
      </c>
      <c r="H10" s="12">
        <f t="shared" si="5"/>
        <v>202201</v>
      </c>
      <c r="I10">
        <f t="shared" si="6"/>
        <v>2022</v>
      </c>
      <c r="J10" s="17">
        <f>IFERROR(VLOOKUP(G10,Seasonality!$B:$C,2,FALSE),1)</f>
        <v>1</v>
      </c>
    </row>
    <row r="11" spans="2:10" x14ac:dyDescent="0.25">
      <c r="B11" s="10">
        <f t="shared" si="7"/>
        <v>44570</v>
      </c>
      <c r="C11">
        <f t="shared" si="0"/>
        <v>1</v>
      </c>
      <c r="D11">
        <f t="shared" si="1"/>
        <v>9</v>
      </c>
      <c r="E11">
        <f t="shared" si="2"/>
        <v>3</v>
      </c>
      <c r="F11" s="12">
        <f t="shared" si="3"/>
        <v>202203</v>
      </c>
      <c r="G11" s="12">
        <f t="shared" si="4"/>
        <v>1</v>
      </c>
      <c r="H11" s="12">
        <f t="shared" si="5"/>
        <v>202201</v>
      </c>
      <c r="I11">
        <f t="shared" si="6"/>
        <v>2022</v>
      </c>
      <c r="J11" s="17">
        <f>IFERROR(VLOOKUP(G11,Seasonality!$B:$C,2,FALSE),1)</f>
        <v>1</v>
      </c>
    </row>
    <row r="12" spans="2:10" x14ac:dyDescent="0.25">
      <c r="B12" s="10">
        <f t="shared" si="7"/>
        <v>44571</v>
      </c>
      <c r="C12">
        <f t="shared" si="0"/>
        <v>2</v>
      </c>
      <c r="D12">
        <f t="shared" si="1"/>
        <v>10</v>
      </c>
      <c r="E12">
        <f t="shared" si="2"/>
        <v>3</v>
      </c>
      <c r="F12" s="12">
        <f t="shared" si="3"/>
        <v>202203</v>
      </c>
      <c r="G12" s="12">
        <f t="shared" si="4"/>
        <v>1</v>
      </c>
      <c r="H12" s="12">
        <f t="shared" si="5"/>
        <v>202201</v>
      </c>
      <c r="I12">
        <f t="shared" si="6"/>
        <v>2022</v>
      </c>
      <c r="J12" s="17">
        <f>IFERROR(VLOOKUP(G12,Seasonality!$B:$C,2,FALSE),1)</f>
        <v>1</v>
      </c>
    </row>
    <row r="13" spans="2:10" x14ac:dyDescent="0.25">
      <c r="B13" s="10">
        <f t="shared" si="7"/>
        <v>44572</v>
      </c>
      <c r="C13">
        <f t="shared" si="0"/>
        <v>3</v>
      </c>
      <c r="D13">
        <f t="shared" si="1"/>
        <v>11</v>
      </c>
      <c r="E13">
        <f t="shared" si="2"/>
        <v>3</v>
      </c>
      <c r="F13" s="12">
        <f t="shared" si="3"/>
        <v>202203</v>
      </c>
      <c r="G13" s="12">
        <f t="shared" si="4"/>
        <v>1</v>
      </c>
      <c r="H13" s="12">
        <f t="shared" si="5"/>
        <v>202201</v>
      </c>
      <c r="I13">
        <f t="shared" si="6"/>
        <v>2022</v>
      </c>
      <c r="J13" s="17">
        <f>IFERROR(VLOOKUP(G13,Seasonality!$B:$C,2,FALSE),1)</f>
        <v>1</v>
      </c>
    </row>
    <row r="14" spans="2:10" x14ac:dyDescent="0.25">
      <c r="B14" s="10">
        <f t="shared" si="7"/>
        <v>44573</v>
      </c>
      <c r="C14">
        <f t="shared" si="0"/>
        <v>4</v>
      </c>
      <c r="D14">
        <f t="shared" si="1"/>
        <v>12</v>
      </c>
      <c r="E14">
        <f t="shared" si="2"/>
        <v>3</v>
      </c>
      <c r="F14" s="12">
        <f t="shared" si="3"/>
        <v>202203</v>
      </c>
      <c r="G14" s="12">
        <f t="shared" si="4"/>
        <v>1</v>
      </c>
      <c r="H14" s="12">
        <f t="shared" si="5"/>
        <v>202201</v>
      </c>
      <c r="I14">
        <f t="shared" si="6"/>
        <v>2022</v>
      </c>
      <c r="J14" s="17">
        <f>IFERROR(VLOOKUP(G14,Seasonality!$B:$C,2,FALSE),1)</f>
        <v>1</v>
      </c>
    </row>
    <row r="15" spans="2:10" x14ac:dyDescent="0.25">
      <c r="B15" s="10">
        <f t="shared" si="7"/>
        <v>44574</v>
      </c>
      <c r="C15">
        <f t="shared" si="0"/>
        <v>5</v>
      </c>
      <c r="D15">
        <f t="shared" si="1"/>
        <v>13</v>
      </c>
      <c r="E15">
        <f t="shared" si="2"/>
        <v>3</v>
      </c>
      <c r="F15" s="12">
        <f t="shared" si="3"/>
        <v>202203</v>
      </c>
      <c r="G15" s="12">
        <f t="shared" si="4"/>
        <v>1</v>
      </c>
      <c r="H15" s="12">
        <f t="shared" si="5"/>
        <v>202201</v>
      </c>
      <c r="I15">
        <f t="shared" si="6"/>
        <v>2022</v>
      </c>
      <c r="J15" s="17">
        <f>IFERROR(VLOOKUP(G15,Seasonality!$B:$C,2,FALSE),1)</f>
        <v>1</v>
      </c>
    </row>
    <row r="16" spans="2:10" x14ac:dyDescent="0.25">
      <c r="B16" s="10">
        <f t="shared" si="7"/>
        <v>44575</v>
      </c>
      <c r="C16">
        <f t="shared" si="0"/>
        <v>6</v>
      </c>
      <c r="D16">
        <f t="shared" si="1"/>
        <v>14</v>
      </c>
      <c r="E16">
        <f t="shared" si="2"/>
        <v>3</v>
      </c>
      <c r="F16" s="12">
        <f t="shared" si="3"/>
        <v>202203</v>
      </c>
      <c r="G16" s="12">
        <f t="shared" si="4"/>
        <v>1</v>
      </c>
      <c r="H16" s="12">
        <f t="shared" si="5"/>
        <v>202201</v>
      </c>
      <c r="I16">
        <f t="shared" si="6"/>
        <v>2022</v>
      </c>
      <c r="J16" s="17">
        <f>IFERROR(VLOOKUP(G16,Seasonality!$B:$C,2,FALSE),1)</f>
        <v>1</v>
      </c>
    </row>
    <row r="17" spans="2:10" x14ac:dyDescent="0.25">
      <c r="B17" s="10">
        <f t="shared" si="7"/>
        <v>44576</v>
      </c>
      <c r="C17">
        <f t="shared" si="0"/>
        <v>7</v>
      </c>
      <c r="D17">
        <f t="shared" si="1"/>
        <v>15</v>
      </c>
      <c r="E17">
        <f t="shared" si="2"/>
        <v>3</v>
      </c>
      <c r="F17" s="12">
        <f t="shared" si="3"/>
        <v>202203</v>
      </c>
      <c r="G17" s="12">
        <f t="shared" si="4"/>
        <v>1</v>
      </c>
      <c r="H17" s="12">
        <f t="shared" si="5"/>
        <v>202201</v>
      </c>
      <c r="I17">
        <f t="shared" si="6"/>
        <v>2022</v>
      </c>
      <c r="J17" s="17">
        <f>IFERROR(VLOOKUP(G17,Seasonality!$B:$C,2,FALSE),1)</f>
        <v>1</v>
      </c>
    </row>
    <row r="18" spans="2:10" x14ac:dyDescent="0.25">
      <c r="B18" s="10">
        <f t="shared" si="7"/>
        <v>44577</v>
      </c>
      <c r="C18">
        <f t="shared" si="0"/>
        <v>1</v>
      </c>
      <c r="D18">
        <f t="shared" si="1"/>
        <v>16</v>
      </c>
      <c r="E18">
        <f t="shared" si="2"/>
        <v>4</v>
      </c>
      <c r="F18" s="12">
        <f t="shared" si="3"/>
        <v>202204</v>
      </c>
      <c r="G18" s="12">
        <f t="shared" si="4"/>
        <v>1</v>
      </c>
      <c r="H18" s="12">
        <f t="shared" si="5"/>
        <v>202201</v>
      </c>
      <c r="I18">
        <f t="shared" si="6"/>
        <v>2022</v>
      </c>
      <c r="J18" s="17">
        <f>IFERROR(VLOOKUP(G18,Seasonality!$B:$C,2,FALSE),1)</f>
        <v>1</v>
      </c>
    </row>
    <row r="19" spans="2:10" x14ac:dyDescent="0.25">
      <c r="B19" s="10">
        <f t="shared" si="7"/>
        <v>44578</v>
      </c>
      <c r="C19">
        <f t="shared" si="0"/>
        <v>2</v>
      </c>
      <c r="D19">
        <f t="shared" si="1"/>
        <v>17</v>
      </c>
      <c r="E19">
        <f t="shared" si="2"/>
        <v>4</v>
      </c>
      <c r="F19" s="12">
        <f t="shared" si="3"/>
        <v>202204</v>
      </c>
      <c r="G19" s="12">
        <f t="shared" si="4"/>
        <v>1</v>
      </c>
      <c r="H19" s="12">
        <f t="shared" si="5"/>
        <v>202201</v>
      </c>
      <c r="I19">
        <f t="shared" si="6"/>
        <v>2022</v>
      </c>
      <c r="J19" s="17">
        <f>IFERROR(VLOOKUP(G19,Seasonality!$B:$C,2,FALSE),1)</f>
        <v>1</v>
      </c>
    </row>
    <row r="20" spans="2:10" x14ac:dyDescent="0.25">
      <c r="B20" s="10">
        <f t="shared" si="7"/>
        <v>44579</v>
      </c>
      <c r="C20">
        <f t="shared" si="0"/>
        <v>3</v>
      </c>
      <c r="D20">
        <f t="shared" si="1"/>
        <v>18</v>
      </c>
      <c r="E20">
        <f t="shared" si="2"/>
        <v>4</v>
      </c>
      <c r="F20" s="12">
        <f t="shared" si="3"/>
        <v>202204</v>
      </c>
      <c r="G20" s="12">
        <f t="shared" si="4"/>
        <v>1</v>
      </c>
      <c r="H20" s="12">
        <f t="shared" si="5"/>
        <v>202201</v>
      </c>
      <c r="I20">
        <f t="shared" si="6"/>
        <v>2022</v>
      </c>
      <c r="J20" s="17">
        <f>IFERROR(VLOOKUP(G20,Seasonality!$B:$C,2,FALSE),1)</f>
        <v>1</v>
      </c>
    </row>
    <row r="21" spans="2:10" x14ac:dyDescent="0.25">
      <c r="B21" s="10">
        <f t="shared" si="7"/>
        <v>44580</v>
      </c>
      <c r="C21">
        <f t="shared" si="0"/>
        <v>4</v>
      </c>
      <c r="D21">
        <f t="shared" si="1"/>
        <v>19</v>
      </c>
      <c r="E21">
        <f t="shared" si="2"/>
        <v>4</v>
      </c>
      <c r="F21" s="12">
        <f t="shared" si="3"/>
        <v>202204</v>
      </c>
      <c r="G21" s="12">
        <f t="shared" si="4"/>
        <v>1</v>
      </c>
      <c r="H21" s="12">
        <f t="shared" si="5"/>
        <v>202201</v>
      </c>
      <c r="I21">
        <f t="shared" si="6"/>
        <v>2022</v>
      </c>
      <c r="J21" s="17">
        <f>IFERROR(VLOOKUP(G21,Seasonality!$B:$C,2,FALSE),1)</f>
        <v>1</v>
      </c>
    </row>
    <row r="22" spans="2:10" x14ac:dyDescent="0.25">
      <c r="B22" s="10">
        <f t="shared" si="7"/>
        <v>44581</v>
      </c>
      <c r="C22">
        <f t="shared" si="0"/>
        <v>5</v>
      </c>
      <c r="D22">
        <f t="shared" si="1"/>
        <v>20</v>
      </c>
      <c r="E22">
        <f t="shared" si="2"/>
        <v>4</v>
      </c>
      <c r="F22" s="12">
        <f t="shared" si="3"/>
        <v>202204</v>
      </c>
      <c r="G22" s="12">
        <f t="shared" si="4"/>
        <v>1</v>
      </c>
      <c r="H22" s="12">
        <f t="shared" si="5"/>
        <v>202201</v>
      </c>
      <c r="I22">
        <f t="shared" si="6"/>
        <v>2022</v>
      </c>
      <c r="J22" s="17">
        <f>IFERROR(VLOOKUP(G22,Seasonality!$B:$C,2,FALSE),1)</f>
        <v>1</v>
      </c>
    </row>
    <row r="23" spans="2:10" x14ac:dyDescent="0.25">
      <c r="B23" s="10">
        <f t="shared" si="7"/>
        <v>44582</v>
      </c>
      <c r="C23">
        <f t="shared" si="0"/>
        <v>6</v>
      </c>
      <c r="D23">
        <f t="shared" si="1"/>
        <v>21</v>
      </c>
      <c r="E23">
        <f t="shared" si="2"/>
        <v>4</v>
      </c>
      <c r="F23" s="12">
        <f t="shared" si="3"/>
        <v>202204</v>
      </c>
      <c r="G23" s="12">
        <f t="shared" si="4"/>
        <v>1</v>
      </c>
      <c r="H23" s="12">
        <f t="shared" si="5"/>
        <v>202201</v>
      </c>
      <c r="I23">
        <f t="shared" si="6"/>
        <v>2022</v>
      </c>
      <c r="J23" s="17">
        <f>IFERROR(VLOOKUP(G23,Seasonality!$B:$C,2,FALSE),1)</f>
        <v>1</v>
      </c>
    </row>
    <row r="24" spans="2:10" x14ac:dyDescent="0.25">
      <c r="B24" s="10">
        <f t="shared" si="7"/>
        <v>44583</v>
      </c>
      <c r="C24">
        <f t="shared" si="0"/>
        <v>7</v>
      </c>
      <c r="D24">
        <f t="shared" si="1"/>
        <v>22</v>
      </c>
      <c r="E24">
        <f t="shared" si="2"/>
        <v>4</v>
      </c>
      <c r="F24" s="12">
        <f t="shared" si="3"/>
        <v>202204</v>
      </c>
      <c r="G24" s="12">
        <f t="shared" si="4"/>
        <v>1</v>
      </c>
      <c r="H24" s="12">
        <f t="shared" si="5"/>
        <v>202201</v>
      </c>
      <c r="I24">
        <f t="shared" si="6"/>
        <v>2022</v>
      </c>
      <c r="J24" s="17">
        <f>IFERROR(VLOOKUP(G24,Seasonality!$B:$C,2,FALSE),1)</f>
        <v>1</v>
      </c>
    </row>
    <row r="25" spans="2:10" x14ac:dyDescent="0.25">
      <c r="B25" s="10">
        <f t="shared" si="7"/>
        <v>44584</v>
      </c>
      <c r="C25">
        <f t="shared" si="0"/>
        <v>1</v>
      </c>
      <c r="D25">
        <f t="shared" si="1"/>
        <v>23</v>
      </c>
      <c r="E25">
        <f t="shared" si="2"/>
        <v>5</v>
      </c>
      <c r="F25" s="12">
        <f t="shared" si="3"/>
        <v>202205</v>
      </c>
      <c r="G25" s="12">
        <f t="shared" si="4"/>
        <v>1</v>
      </c>
      <c r="H25" s="12">
        <f t="shared" si="5"/>
        <v>202201</v>
      </c>
      <c r="I25">
        <f t="shared" si="6"/>
        <v>2022</v>
      </c>
      <c r="J25" s="17">
        <f>IFERROR(VLOOKUP(G25,Seasonality!$B:$C,2,FALSE),1)</f>
        <v>1</v>
      </c>
    </row>
    <row r="26" spans="2:10" x14ac:dyDescent="0.25">
      <c r="B26" s="10">
        <f t="shared" si="7"/>
        <v>44585</v>
      </c>
      <c r="C26">
        <f t="shared" si="0"/>
        <v>2</v>
      </c>
      <c r="D26">
        <f t="shared" si="1"/>
        <v>24</v>
      </c>
      <c r="E26">
        <f t="shared" si="2"/>
        <v>5</v>
      </c>
      <c r="F26" s="12">
        <f t="shared" si="3"/>
        <v>202205</v>
      </c>
      <c r="G26" s="12">
        <f t="shared" si="4"/>
        <v>1</v>
      </c>
      <c r="H26" s="12">
        <f t="shared" si="5"/>
        <v>202201</v>
      </c>
      <c r="I26">
        <f t="shared" si="6"/>
        <v>2022</v>
      </c>
      <c r="J26" s="17">
        <f>IFERROR(VLOOKUP(G26,Seasonality!$B:$C,2,FALSE),1)</f>
        <v>1</v>
      </c>
    </row>
    <row r="27" spans="2:10" x14ac:dyDescent="0.25">
      <c r="B27" s="10">
        <f t="shared" si="7"/>
        <v>44586</v>
      </c>
      <c r="C27">
        <f t="shared" si="0"/>
        <v>3</v>
      </c>
      <c r="D27">
        <f t="shared" si="1"/>
        <v>25</v>
      </c>
      <c r="E27">
        <f t="shared" si="2"/>
        <v>5</v>
      </c>
      <c r="F27" s="12">
        <f t="shared" si="3"/>
        <v>202205</v>
      </c>
      <c r="G27" s="12">
        <f t="shared" si="4"/>
        <v>1</v>
      </c>
      <c r="H27" s="12">
        <f t="shared" si="5"/>
        <v>202201</v>
      </c>
      <c r="I27">
        <f t="shared" si="6"/>
        <v>2022</v>
      </c>
      <c r="J27" s="17">
        <f>IFERROR(VLOOKUP(G27,Seasonality!$B:$C,2,FALSE),1)</f>
        <v>1</v>
      </c>
    </row>
    <row r="28" spans="2:10" x14ac:dyDescent="0.25">
      <c r="B28" s="10">
        <f t="shared" si="7"/>
        <v>44587</v>
      </c>
      <c r="C28">
        <f t="shared" si="0"/>
        <v>4</v>
      </c>
      <c r="D28">
        <f t="shared" si="1"/>
        <v>26</v>
      </c>
      <c r="E28">
        <f t="shared" si="2"/>
        <v>5</v>
      </c>
      <c r="F28" s="12">
        <f t="shared" si="3"/>
        <v>202205</v>
      </c>
      <c r="G28" s="12">
        <f t="shared" si="4"/>
        <v>1</v>
      </c>
      <c r="H28" s="12">
        <f t="shared" si="5"/>
        <v>202201</v>
      </c>
      <c r="I28">
        <f t="shared" si="6"/>
        <v>2022</v>
      </c>
      <c r="J28" s="17">
        <f>IFERROR(VLOOKUP(G28,Seasonality!$B:$C,2,FALSE),1)</f>
        <v>1</v>
      </c>
    </row>
    <row r="29" spans="2:10" x14ac:dyDescent="0.25">
      <c r="B29" s="10">
        <f t="shared" si="7"/>
        <v>44588</v>
      </c>
      <c r="C29">
        <f t="shared" si="0"/>
        <v>5</v>
      </c>
      <c r="D29">
        <f t="shared" si="1"/>
        <v>27</v>
      </c>
      <c r="E29">
        <f t="shared" si="2"/>
        <v>5</v>
      </c>
      <c r="F29" s="12">
        <f t="shared" si="3"/>
        <v>202205</v>
      </c>
      <c r="G29" s="12">
        <f t="shared" si="4"/>
        <v>1</v>
      </c>
      <c r="H29" s="12">
        <f t="shared" si="5"/>
        <v>202201</v>
      </c>
      <c r="I29">
        <f t="shared" si="6"/>
        <v>2022</v>
      </c>
      <c r="J29" s="17">
        <f>IFERROR(VLOOKUP(G29,Seasonality!$B:$C,2,FALSE),1)</f>
        <v>1</v>
      </c>
    </row>
    <row r="30" spans="2:10" x14ac:dyDescent="0.25">
      <c r="B30" s="10">
        <f t="shared" si="7"/>
        <v>44589</v>
      </c>
      <c r="C30">
        <f t="shared" si="0"/>
        <v>6</v>
      </c>
      <c r="D30">
        <f t="shared" si="1"/>
        <v>28</v>
      </c>
      <c r="E30">
        <f t="shared" si="2"/>
        <v>5</v>
      </c>
      <c r="F30" s="12">
        <f t="shared" si="3"/>
        <v>202205</v>
      </c>
      <c r="G30" s="12">
        <f t="shared" si="4"/>
        <v>1</v>
      </c>
      <c r="H30" s="12">
        <f t="shared" si="5"/>
        <v>202201</v>
      </c>
      <c r="I30">
        <f t="shared" si="6"/>
        <v>2022</v>
      </c>
      <c r="J30" s="17">
        <f>IFERROR(VLOOKUP(G30,Seasonality!$B:$C,2,FALSE),1)</f>
        <v>1</v>
      </c>
    </row>
    <row r="31" spans="2:10" x14ac:dyDescent="0.25">
      <c r="B31" s="10">
        <f t="shared" si="7"/>
        <v>44590</v>
      </c>
      <c r="C31">
        <f t="shared" si="0"/>
        <v>7</v>
      </c>
      <c r="D31">
        <f t="shared" si="1"/>
        <v>29</v>
      </c>
      <c r="E31">
        <f t="shared" si="2"/>
        <v>5</v>
      </c>
      <c r="F31" s="12">
        <f t="shared" si="3"/>
        <v>202205</v>
      </c>
      <c r="G31" s="12">
        <f t="shared" si="4"/>
        <v>1</v>
      </c>
      <c r="H31" s="12">
        <f t="shared" si="5"/>
        <v>202201</v>
      </c>
      <c r="I31">
        <f t="shared" si="6"/>
        <v>2022</v>
      </c>
      <c r="J31" s="17">
        <f>IFERROR(VLOOKUP(G31,Seasonality!$B:$C,2,FALSE),1)</f>
        <v>1</v>
      </c>
    </row>
    <row r="32" spans="2:10" x14ac:dyDescent="0.25">
      <c r="B32" s="10">
        <f t="shared" si="7"/>
        <v>44591</v>
      </c>
      <c r="C32">
        <f t="shared" si="0"/>
        <v>1</v>
      </c>
      <c r="D32">
        <f t="shared" si="1"/>
        <v>30</v>
      </c>
      <c r="E32">
        <f t="shared" si="2"/>
        <v>6</v>
      </c>
      <c r="F32" s="12">
        <f t="shared" si="3"/>
        <v>202206</v>
      </c>
      <c r="G32" s="12">
        <f t="shared" si="4"/>
        <v>1</v>
      </c>
      <c r="H32" s="12">
        <f t="shared" si="5"/>
        <v>202201</v>
      </c>
      <c r="I32">
        <f t="shared" si="6"/>
        <v>2022</v>
      </c>
      <c r="J32" s="17">
        <f>IFERROR(VLOOKUP(G32,Seasonality!$B:$C,2,FALSE),1)</f>
        <v>1</v>
      </c>
    </row>
    <row r="33" spans="2:10" x14ac:dyDescent="0.25">
      <c r="B33" s="10">
        <f t="shared" si="7"/>
        <v>44592</v>
      </c>
      <c r="C33">
        <f t="shared" si="0"/>
        <v>2</v>
      </c>
      <c r="D33">
        <f t="shared" si="1"/>
        <v>31</v>
      </c>
      <c r="E33">
        <f t="shared" si="2"/>
        <v>6</v>
      </c>
      <c r="F33" s="12">
        <f t="shared" si="3"/>
        <v>202206</v>
      </c>
      <c r="G33" s="12">
        <f t="shared" si="4"/>
        <v>1</v>
      </c>
      <c r="H33" s="12">
        <f t="shared" si="5"/>
        <v>202201</v>
      </c>
      <c r="I33">
        <f t="shared" si="6"/>
        <v>2022</v>
      </c>
      <c r="J33" s="17">
        <f>IFERROR(VLOOKUP(G33,Seasonality!$B:$C,2,FALSE),1)</f>
        <v>1</v>
      </c>
    </row>
    <row r="34" spans="2:10" x14ac:dyDescent="0.25">
      <c r="B34" s="10">
        <f t="shared" si="7"/>
        <v>44593</v>
      </c>
      <c r="C34">
        <f t="shared" si="0"/>
        <v>3</v>
      </c>
      <c r="D34">
        <f t="shared" si="1"/>
        <v>1</v>
      </c>
      <c r="E34">
        <f t="shared" si="2"/>
        <v>6</v>
      </c>
      <c r="F34" s="12">
        <f t="shared" si="3"/>
        <v>202206</v>
      </c>
      <c r="G34" s="12">
        <f t="shared" si="4"/>
        <v>2</v>
      </c>
      <c r="H34" s="12">
        <f t="shared" si="5"/>
        <v>202202</v>
      </c>
      <c r="I34">
        <f t="shared" si="6"/>
        <v>2022</v>
      </c>
      <c r="J34" s="17">
        <f>IFERROR(VLOOKUP(G34,Seasonality!$B:$C,2,FALSE),1)</f>
        <v>1</v>
      </c>
    </row>
    <row r="35" spans="2:10" x14ac:dyDescent="0.25">
      <c r="B35" s="10">
        <f t="shared" si="7"/>
        <v>44594</v>
      </c>
      <c r="C35">
        <f t="shared" si="0"/>
        <v>4</v>
      </c>
      <c r="D35">
        <f t="shared" si="1"/>
        <v>2</v>
      </c>
      <c r="E35">
        <f t="shared" si="2"/>
        <v>6</v>
      </c>
      <c r="F35" s="12">
        <f t="shared" si="3"/>
        <v>202206</v>
      </c>
      <c r="G35" s="12">
        <f t="shared" si="4"/>
        <v>2</v>
      </c>
      <c r="H35" s="12">
        <f t="shared" si="5"/>
        <v>202202</v>
      </c>
      <c r="I35">
        <f t="shared" si="6"/>
        <v>2022</v>
      </c>
      <c r="J35" s="17">
        <f>IFERROR(VLOOKUP(G35,Seasonality!$B:$C,2,FALSE),1)</f>
        <v>1</v>
      </c>
    </row>
    <row r="36" spans="2:10" x14ac:dyDescent="0.25">
      <c r="B36" s="10">
        <f t="shared" si="7"/>
        <v>44595</v>
      </c>
      <c r="C36">
        <f t="shared" si="0"/>
        <v>5</v>
      </c>
      <c r="D36">
        <f t="shared" si="1"/>
        <v>3</v>
      </c>
      <c r="E36">
        <f t="shared" si="2"/>
        <v>6</v>
      </c>
      <c r="F36" s="12">
        <f t="shared" si="3"/>
        <v>202206</v>
      </c>
      <c r="G36" s="12">
        <f t="shared" si="4"/>
        <v>2</v>
      </c>
      <c r="H36" s="12">
        <f t="shared" si="5"/>
        <v>202202</v>
      </c>
      <c r="I36">
        <f t="shared" si="6"/>
        <v>2022</v>
      </c>
      <c r="J36" s="17">
        <f>IFERROR(VLOOKUP(G36,Seasonality!$B:$C,2,FALSE),1)</f>
        <v>1</v>
      </c>
    </row>
    <row r="37" spans="2:10" x14ac:dyDescent="0.25">
      <c r="B37" s="10">
        <f t="shared" si="7"/>
        <v>44596</v>
      </c>
      <c r="C37">
        <f t="shared" si="0"/>
        <v>6</v>
      </c>
      <c r="D37">
        <f t="shared" si="1"/>
        <v>4</v>
      </c>
      <c r="E37">
        <f t="shared" si="2"/>
        <v>6</v>
      </c>
      <c r="F37" s="12">
        <f t="shared" si="3"/>
        <v>202206</v>
      </c>
      <c r="G37" s="12">
        <f t="shared" si="4"/>
        <v>2</v>
      </c>
      <c r="H37" s="12">
        <f t="shared" si="5"/>
        <v>202202</v>
      </c>
      <c r="I37">
        <f t="shared" si="6"/>
        <v>2022</v>
      </c>
      <c r="J37" s="17">
        <f>IFERROR(VLOOKUP(G37,Seasonality!$B:$C,2,FALSE),1)</f>
        <v>1</v>
      </c>
    </row>
    <row r="38" spans="2:10" x14ac:dyDescent="0.25">
      <c r="B38" s="10">
        <f t="shared" si="7"/>
        <v>44597</v>
      </c>
      <c r="C38">
        <f t="shared" si="0"/>
        <v>7</v>
      </c>
      <c r="D38">
        <f t="shared" si="1"/>
        <v>5</v>
      </c>
      <c r="E38">
        <f t="shared" si="2"/>
        <v>6</v>
      </c>
      <c r="F38" s="12">
        <f t="shared" si="3"/>
        <v>202206</v>
      </c>
      <c r="G38" s="12">
        <f t="shared" si="4"/>
        <v>2</v>
      </c>
      <c r="H38" s="12">
        <f t="shared" si="5"/>
        <v>202202</v>
      </c>
      <c r="I38">
        <f t="shared" si="6"/>
        <v>2022</v>
      </c>
      <c r="J38" s="17">
        <f>IFERROR(VLOOKUP(G38,Seasonality!$B:$C,2,FALSE),1)</f>
        <v>1</v>
      </c>
    </row>
    <row r="39" spans="2:10" x14ac:dyDescent="0.25">
      <c r="B39" s="10">
        <f t="shared" si="7"/>
        <v>44598</v>
      </c>
      <c r="C39">
        <f t="shared" si="0"/>
        <v>1</v>
      </c>
      <c r="D39">
        <f t="shared" si="1"/>
        <v>6</v>
      </c>
      <c r="E39">
        <f t="shared" si="2"/>
        <v>7</v>
      </c>
      <c r="F39" s="12">
        <f t="shared" si="3"/>
        <v>202207</v>
      </c>
      <c r="G39" s="12">
        <f t="shared" si="4"/>
        <v>2</v>
      </c>
      <c r="H39" s="12">
        <f t="shared" si="5"/>
        <v>202202</v>
      </c>
      <c r="I39">
        <f t="shared" si="6"/>
        <v>2022</v>
      </c>
      <c r="J39" s="17">
        <f>IFERROR(VLOOKUP(G39,Seasonality!$B:$C,2,FALSE),1)</f>
        <v>1</v>
      </c>
    </row>
    <row r="40" spans="2:10" x14ac:dyDescent="0.25">
      <c r="B40" s="10">
        <f t="shared" si="7"/>
        <v>44599</v>
      </c>
      <c r="C40">
        <f t="shared" si="0"/>
        <v>2</v>
      </c>
      <c r="D40">
        <f t="shared" si="1"/>
        <v>7</v>
      </c>
      <c r="E40">
        <f t="shared" si="2"/>
        <v>7</v>
      </c>
      <c r="F40" s="12">
        <f t="shared" si="3"/>
        <v>202207</v>
      </c>
      <c r="G40" s="12">
        <f t="shared" si="4"/>
        <v>2</v>
      </c>
      <c r="H40" s="12">
        <f t="shared" si="5"/>
        <v>202202</v>
      </c>
      <c r="I40">
        <f t="shared" si="6"/>
        <v>2022</v>
      </c>
      <c r="J40" s="17">
        <f>IFERROR(VLOOKUP(G40,Seasonality!$B:$C,2,FALSE),1)</f>
        <v>1</v>
      </c>
    </row>
    <row r="41" spans="2:10" x14ac:dyDescent="0.25">
      <c r="B41" s="10">
        <f t="shared" si="7"/>
        <v>44600</v>
      </c>
      <c r="C41">
        <f t="shared" si="0"/>
        <v>3</v>
      </c>
      <c r="D41">
        <f t="shared" si="1"/>
        <v>8</v>
      </c>
      <c r="E41">
        <f t="shared" si="2"/>
        <v>7</v>
      </c>
      <c r="F41" s="12">
        <f t="shared" si="3"/>
        <v>202207</v>
      </c>
      <c r="G41" s="12">
        <f t="shared" si="4"/>
        <v>2</v>
      </c>
      <c r="H41" s="12">
        <f t="shared" si="5"/>
        <v>202202</v>
      </c>
      <c r="I41">
        <f t="shared" si="6"/>
        <v>2022</v>
      </c>
      <c r="J41" s="17">
        <f>IFERROR(VLOOKUP(G41,Seasonality!$B:$C,2,FALSE),1)</f>
        <v>1</v>
      </c>
    </row>
    <row r="42" spans="2:10" x14ac:dyDescent="0.25">
      <c r="B42" s="10">
        <f t="shared" si="7"/>
        <v>44601</v>
      </c>
      <c r="C42">
        <f t="shared" si="0"/>
        <v>4</v>
      </c>
      <c r="D42">
        <f t="shared" si="1"/>
        <v>9</v>
      </c>
      <c r="E42">
        <f t="shared" si="2"/>
        <v>7</v>
      </c>
      <c r="F42" s="12">
        <f t="shared" si="3"/>
        <v>202207</v>
      </c>
      <c r="G42" s="12">
        <f t="shared" si="4"/>
        <v>2</v>
      </c>
      <c r="H42" s="12">
        <f t="shared" si="5"/>
        <v>202202</v>
      </c>
      <c r="I42">
        <f t="shared" si="6"/>
        <v>2022</v>
      </c>
      <c r="J42" s="17">
        <f>IFERROR(VLOOKUP(G42,Seasonality!$B:$C,2,FALSE),1)</f>
        <v>1</v>
      </c>
    </row>
    <row r="43" spans="2:10" x14ac:dyDescent="0.25">
      <c r="B43" s="10">
        <f t="shared" si="7"/>
        <v>44602</v>
      </c>
      <c r="C43">
        <f t="shared" si="0"/>
        <v>5</v>
      </c>
      <c r="D43">
        <f t="shared" si="1"/>
        <v>10</v>
      </c>
      <c r="E43">
        <f t="shared" si="2"/>
        <v>7</v>
      </c>
      <c r="F43" s="12">
        <f t="shared" si="3"/>
        <v>202207</v>
      </c>
      <c r="G43" s="12">
        <f t="shared" si="4"/>
        <v>2</v>
      </c>
      <c r="H43" s="12">
        <f t="shared" si="5"/>
        <v>202202</v>
      </c>
      <c r="I43">
        <f t="shared" si="6"/>
        <v>2022</v>
      </c>
      <c r="J43" s="17">
        <f>IFERROR(VLOOKUP(G43,Seasonality!$B:$C,2,FALSE),1)</f>
        <v>1</v>
      </c>
    </row>
    <row r="44" spans="2:10" x14ac:dyDescent="0.25">
      <c r="B44" s="10">
        <f t="shared" si="7"/>
        <v>44603</v>
      </c>
      <c r="C44">
        <f t="shared" si="0"/>
        <v>6</v>
      </c>
      <c r="D44">
        <f t="shared" si="1"/>
        <v>11</v>
      </c>
      <c r="E44">
        <f t="shared" si="2"/>
        <v>7</v>
      </c>
      <c r="F44" s="12">
        <f t="shared" si="3"/>
        <v>202207</v>
      </c>
      <c r="G44" s="12">
        <f t="shared" si="4"/>
        <v>2</v>
      </c>
      <c r="H44" s="12">
        <f t="shared" si="5"/>
        <v>202202</v>
      </c>
      <c r="I44">
        <f t="shared" si="6"/>
        <v>2022</v>
      </c>
      <c r="J44" s="17">
        <f>IFERROR(VLOOKUP(G44,Seasonality!$B:$C,2,FALSE),1)</f>
        <v>1</v>
      </c>
    </row>
    <row r="45" spans="2:10" x14ac:dyDescent="0.25">
      <c r="B45" s="10">
        <f t="shared" si="7"/>
        <v>44604</v>
      </c>
      <c r="C45">
        <f t="shared" si="0"/>
        <v>7</v>
      </c>
      <c r="D45">
        <f t="shared" si="1"/>
        <v>12</v>
      </c>
      <c r="E45">
        <f t="shared" si="2"/>
        <v>7</v>
      </c>
      <c r="F45" s="12">
        <f t="shared" si="3"/>
        <v>202207</v>
      </c>
      <c r="G45" s="12">
        <f t="shared" si="4"/>
        <v>2</v>
      </c>
      <c r="H45" s="12">
        <f t="shared" si="5"/>
        <v>202202</v>
      </c>
      <c r="I45">
        <f t="shared" si="6"/>
        <v>2022</v>
      </c>
      <c r="J45" s="17">
        <f>IFERROR(VLOOKUP(G45,Seasonality!$B:$C,2,FALSE),1)</f>
        <v>1</v>
      </c>
    </row>
    <row r="46" spans="2:10" x14ac:dyDescent="0.25">
      <c r="B46" s="10">
        <f t="shared" si="7"/>
        <v>44605</v>
      </c>
      <c r="C46">
        <f t="shared" si="0"/>
        <v>1</v>
      </c>
      <c r="D46">
        <f t="shared" si="1"/>
        <v>13</v>
      </c>
      <c r="E46">
        <f t="shared" si="2"/>
        <v>8</v>
      </c>
      <c r="F46" s="12">
        <f t="shared" si="3"/>
        <v>202208</v>
      </c>
      <c r="G46" s="12">
        <f t="shared" si="4"/>
        <v>2</v>
      </c>
      <c r="H46" s="12">
        <f t="shared" si="5"/>
        <v>202202</v>
      </c>
      <c r="I46">
        <f t="shared" si="6"/>
        <v>2022</v>
      </c>
      <c r="J46" s="17">
        <f>IFERROR(VLOOKUP(G46,Seasonality!$B:$C,2,FALSE),1)</f>
        <v>1</v>
      </c>
    </row>
    <row r="47" spans="2:10" x14ac:dyDescent="0.25">
      <c r="B47" s="10">
        <f t="shared" si="7"/>
        <v>44606</v>
      </c>
      <c r="C47">
        <f t="shared" si="0"/>
        <v>2</v>
      </c>
      <c r="D47">
        <f t="shared" si="1"/>
        <v>14</v>
      </c>
      <c r="E47">
        <f t="shared" si="2"/>
        <v>8</v>
      </c>
      <c r="F47" s="12">
        <f t="shared" si="3"/>
        <v>202208</v>
      </c>
      <c r="G47" s="12">
        <f t="shared" si="4"/>
        <v>2</v>
      </c>
      <c r="H47" s="12">
        <f t="shared" si="5"/>
        <v>202202</v>
      </c>
      <c r="I47">
        <f t="shared" si="6"/>
        <v>2022</v>
      </c>
      <c r="J47" s="17">
        <f>IFERROR(VLOOKUP(G47,Seasonality!$B:$C,2,FALSE),1)</f>
        <v>1</v>
      </c>
    </row>
    <row r="48" spans="2:10" x14ac:dyDescent="0.25">
      <c r="B48" s="10">
        <f t="shared" si="7"/>
        <v>44607</v>
      </c>
      <c r="C48">
        <f t="shared" si="0"/>
        <v>3</v>
      </c>
      <c r="D48">
        <f t="shared" si="1"/>
        <v>15</v>
      </c>
      <c r="E48">
        <f t="shared" si="2"/>
        <v>8</v>
      </c>
      <c r="F48" s="12">
        <f t="shared" si="3"/>
        <v>202208</v>
      </c>
      <c r="G48" s="12">
        <f t="shared" si="4"/>
        <v>2</v>
      </c>
      <c r="H48" s="12">
        <f t="shared" si="5"/>
        <v>202202</v>
      </c>
      <c r="I48">
        <f t="shared" si="6"/>
        <v>2022</v>
      </c>
      <c r="J48" s="17">
        <f>IFERROR(VLOOKUP(G48,Seasonality!$B:$C,2,FALSE),1)</f>
        <v>1</v>
      </c>
    </row>
    <row r="49" spans="2:10" x14ac:dyDescent="0.25">
      <c r="B49" s="10">
        <f t="shared" si="7"/>
        <v>44608</v>
      </c>
      <c r="C49">
        <f t="shared" si="0"/>
        <v>4</v>
      </c>
      <c r="D49">
        <f t="shared" si="1"/>
        <v>16</v>
      </c>
      <c r="E49">
        <f t="shared" si="2"/>
        <v>8</v>
      </c>
      <c r="F49" s="12">
        <f t="shared" si="3"/>
        <v>202208</v>
      </c>
      <c r="G49" s="12">
        <f t="shared" si="4"/>
        <v>2</v>
      </c>
      <c r="H49" s="12">
        <f t="shared" si="5"/>
        <v>202202</v>
      </c>
      <c r="I49">
        <f t="shared" si="6"/>
        <v>2022</v>
      </c>
      <c r="J49" s="17">
        <f>IFERROR(VLOOKUP(G49,Seasonality!$B:$C,2,FALSE),1)</f>
        <v>1</v>
      </c>
    </row>
    <row r="50" spans="2:10" x14ac:dyDescent="0.25">
      <c r="B50" s="10">
        <f t="shared" si="7"/>
        <v>44609</v>
      </c>
      <c r="C50">
        <f t="shared" si="0"/>
        <v>5</v>
      </c>
      <c r="D50">
        <f t="shared" si="1"/>
        <v>17</v>
      </c>
      <c r="E50">
        <f t="shared" si="2"/>
        <v>8</v>
      </c>
      <c r="F50" s="12">
        <f t="shared" si="3"/>
        <v>202208</v>
      </c>
      <c r="G50" s="12">
        <f t="shared" si="4"/>
        <v>2</v>
      </c>
      <c r="H50" s="12">
        <f t="shared" si="5"/>
        <v>202202</v>
      </c>
      <c r="I50">
        <f t="shared" si="6"/>
        <v>2022</v>
      </c>
      <c r="J50" s="17">
        <f>IFERROR(VLOOKUP(G50,Seasonality!$B:$C,2,FALSE),1)</f>
        <v>1</v>
      </c>
    </row>
    <row r="51" spans="2:10" x14ac:dyDescent="0.25">
      <c r="B51" s="10">
        <f t="shared" si="7"/>
        <v>44610</v>
      </c>
      <c r="C51">
        <f t="shared" si="0"/>
        <v>6</v>
      </c>
      <c r="D51">
        <f t="shared" si="1"/>
        <v>18</v>
      </c>
      <c r="E51">
        <f t="shared" si="2"/>
        <v>8</v>
      </c>
      <c r="F51" s="12">
        <f t="shared" si="3"/>
        <v>202208</v>
      </c>
      <c r="G51" s="12">
        <f t="shared" si="4"/>
        <v>2</v>
      </c>
      <c r="H51" s="12">
        <f t="shared" si="5"/>
        <v>202202</v>
      </c>
      <c r="I51">
        <f t="shared" si="6"/>
        <v>2022</v>
      </c>
      <c r="J51" s="17">
        <f>IFERROR(VLOOKUP(G51,Seasonality!$B:$C,2,FALSE),1)</f>
        <v>1</v>
      </c>
    </row>
    <row r="52" spans="2:10" x14ac:dyDescent="0.25">
      <c r="B52" s="10">
        <f t="shared" si="7"/>
        <v>44611</v>
      </c>
      <c r="C52">
        <f t="shared" si="0"/>
        <v>7</v>
      </c>
      <c r="D52">
        <f t="shared" si="1"/>
        <v>19</v>
      </c>
      <c r="E52">
        <f t="shared" si="2"/>
        <v>8</v>
      </c>
      <c r="F52" s="12">
        <f t="shared" si="3"/>
        <v>202208</v>
      </c>
      <c r="G52" s="12">
        <f t="shared" si="4"/>
        <v>2</v>
      </c>
      <c r="H52" s="12">
        <f t="shared" si="5"/>
        <v>202202</v>
      </c>
      <c r="I52">
        <f t="shared" si="6"/>
        <v>2022</v>
      </c>
      <c r="J52" s="17">
        <f>IFERROR(VLOOKUP(G52,Seasonality!$B:$C,2,FALSE),1)</f>
        <v>1</v>
      </c>
    </row>
    <row r="53" spans="2:10" x14ac:dyDescent="0.25">
      <c r="B53" s="10">
        <f t="shared" si="7"/>
        <v>44612</v>
      </c>
      <c r="C53">
        <f t="shared" si="0"/>
        <v>1</v>
      </c>
      <c r="D53">
        <f t="shared" si="1"/>
        <v>20</v>
      </c>
      <c r="E53">
        <f t="shared" si="2"/>
        <v>9</v>
      </c>
      <c r="F53" s="12">
        <f t="shared" si="3"/>
        <v>202209</v>
      </c>
      <c r="G53" s="12">
        <f t="shared" si="4"/>
        <v>2</v>
      </c>
      <c r="H53" s="12">
        <f t="shared" si="5"/>
        <v>202202</v>
      </c>
      <c r="I53">
        <f t="shared" si="6"/>
        <v>2022</v>
      </c>
      <c r="J53" s="17">
        <f>IFERROR(VLOOKUP(G53,Seasonality!$B:$C,2,FALSE),1)</f>
        <v>1</v>
      </c>
    </row>
    <row r="54" spans="2:10" x14ac:dyDescent="0.25">
      <c r="B54" s="10">
        <f t="shared" si="7"/>
        <v>44613</v>
      </c>
      <c r="C54">
        <f t="shared" si="0"/>
        <v>2</v>
      </c>
      <c r="D54">
        <f t="shared" si="1"/>
        <v>21</v>
      </c>
      <c r="E54">
        <f t="shared" si="2"/>
        <v>9</v>
      </c>
      <c r="F54" s="12">
        <f t="shared" si="3"/>
        <v>202209</v>
      </c>
      <c r="G54" s="12">
        <f t="shared" si="4"/>
        <v>2</v>
      </c>
      <c r="H54" s="12">
        <f t="shared" si="5"/>
        <v>202202</v>
      </c>
      <c r="I54">
        <f t="shared" si="6"/>
        <v>2022</v>
      </c>
      <c r="J54" s="17">
        <f>IFERROR(VLOOKUP(G54,Seasonality!$B:$C,2,FALSE),1)</f>
        <v>1</v>
      </c>
    </row>
    <row r="55" spans="2:10" x14ac:dyDescent="0.25">
      <c r="B55" s="10">
        <f t="shared" si="7"/>
        <v>44614</v>
      </c>
      <c r="C55">
        <f t="shared" si="0"/>
        <v>3</v>
      </c>
      <c r="D55">
        <f t="shared" si="1"/>
        <v>22</v>
      </c>
      <c r="E55">
        <f t="shared" si="2"/>
        <v>9</v>
      </c>
      <c r="F55" s="12">
        <f t="shared" si="3"/>
        <v>202209</v>
      </c>
      <c r="G55" s="12">
        <f t="shared" si="4"/>
        <v>2</v>
      </c>
      <c r="H55" s="12">
        <f t="shared" si="5"/>
        <v>202202</v>
      </c>
      <c r="I55">
        <f t="shared" si="6"/>
        <v>2022</v>
      </c>
      <c r="J55" s="17">
        <f>IFERROR(VLOOKUP(G55,Seasonality!$B:$C,2,FALSE),1)</f>
        <v>1</v>
      </c>
    </row>
    <row r="56" spans="2:10" x14ac:dyDescent="0.25">
      <c r="B56" s="10">
        <f t="shared" si="7"/>
        <v>44615</v>
      </c>
      <c r="C56">
        <f t="shared" si="0"/>
        <v>4</v>
      </c>
      <c r="D56">
        <f t="shared" si="1"/>
        <v>23</v>
      </c>
      <c r="E56">
        <f t="shared" si="2"/>
        <v>9</v>
      </c>
      <c r="F56" s="12">
        <f t="shared" si="3"/>
        <v>202209</v>
      </c>
      <c r="G56" s="12">
        <f t="shared" si="4"/>
        <v>2</v>
      </c>
      <c r="H56" s="12">
        <f t="shared" si="5"/>
        <v>202202</v>
      </c>
      <c r="I56">
        <f t="shared" si="6"/>
        <v>2022</v>
      </c>
      <c r="J56" s="17">
        <f>IFERROR(VLOOKUP(G56,Seasonality!$B:$C,2,FALSE),1)</f>
        <v>1</v>
      </c>
    </row>
    <row r="57" spans="2:10" x14ac:dyDescent="0.25">
      <c r="B57" s="10">
        <f t="shared" si="7"/>
        <v>44616</v>
      </c>
      <c r="C57">
        <f t="shared" si="0"/>
        <v>5</v>
      </c>
      <c r="D57">
        <f t="shared" si="1"/>
        <v>24</v>
      </c>
      <c r="E57">
        <f t="shared" si="2"/>
        <v>9</v>
      </c>
      <c r="F57" s="12">
        <f t="shared" si="3"/>
        <v>202209</v>
      </c>
      <c r="G57" s="12">
        <f t="shared" si="4"/>
        <v>2</v>
      </c>
      <c r="H57" s="12">
        <f t="shared" si="5"/>
        <v>202202</v>
      </c>
      <c r="I57">
        <f t="shared" si="6"/>
        <v>2022</v>
      </c>
      <c r="J57" s="17">
        <f>IFERROR(VLOOKUP(G57,Seasonality!$B:$C,2,FALSE),1)</f>
        <v>1</v>
      </c>
    </row>
    <row r="58" spans="2:10" x14ac:dyDescent="0.25">
      <c r="B58" s="10">
        <f t="shared" si="7"/>
        <v>44617</v>
      </c>
      <c r="C58">
        <f t="shared" si="0"/>
        <v>6</v>
      </c>
      <c r="D58">
        <f t="shared" si="1"/>
        <v>25</v>
      </c>
      <c r="E58">
        <f t="shared" si="2"/>
        <v>9</v>
      </c>
      <c r="F58" s="12">
        <f t="shared" si="3"/>
        <v>202209</v>
      </c>
      <c r="G58" s="12">
        <f t="shared" si="4"/>
        <v>2</v>
      </c>
      <c r="H58" s="12">
        <f t="shared" si="5"/>
        <v>202202</v>
      </c>
      <c r="I58">
        <f t="shared" si="6"/>
        <v>2022</v>
      </c>
      <c r="J58" s="17">
        <f>IFERROR(VLOOKUP(G58,Seasonality!$B:$C,2,FALSE),1)</f>
        <v>1</v>
      </c>
    </row>
    <row r="59" spans="2:10" x14ac:dyDescent="0.25">
      <c r="B59" s="10">
        <f t="shared" si="7"/>
        <v>44618</v>
      </c>
      <c r="C59">
        <f t="shared" si="0"/>
        <v>7</v>
      </c>
      <c r="D59">
        <f t="shared" si="1"/>
        <v>26</v>
      </c>
      <c r="E59">
        <f t="shared" si="2"/>
        <v>9</v>
      </c>
      <c r="F59" s="12">
        <f t="shared" si="3"/>
        <v>202209</v>
      </c>
      <c r="G59" s="12">
        <f t="shared" si="4"/>
        <v>2</v>
      </c>
      <c r="H59" s="12">
        <f t="shared" si="5"/>
        <v>202202</v>
      </c>
      <c r="I59">
        <f t="shared" si="6"/>
        <v>2022</v>
      </c>
      <c r="J59" s="17">
        <f>IFERROR(VLOOKUP(G59,Seasonality!$B:$C,2,FALSE),1)</f>
        <v>1</v>
      </c>
    </row>
    <row r="60" spans="2:10" x14ac:dyDescent="0.25">
      <c r="B60" s="10">
        <f t="shared" si="7"/>
        <v>44619</v>
      </c>
      <c r="C60">
        <f t="shared" si="0"/>
        <v>1</v>
      </c>
      <c r="D60">
        <f t="shared" si="1"/>
        <v>27</v>
      </c>
      <c r="E60">
        <f t="shared" si="2"/>
        <v>10</v>
      </c>
      <c r="F60" s="12">
        <f t="shared" si="3"/>
        <v>202210</v>
      </c>
      <c r="G60" s="12">
        <f t="shared" si="4"/>
        <v>2</v>
      </c>
      <c r="H60" s="12">
        <f t="shared" si="5"/>
        <v>202202</v>
      </c>
      <c r="I60">
        <f t="shared" si="6"/>
        <v>2022</v>
      </c>
      <c r="J60" s="17">
        <f>IFERROR(VLOOKUP(G60,Seasonality!$B:$C,2,FALSE),1)</f>
        <v>1</v>
      </c>
    </row>
    <row r="61" spans="2:10" x14ac:dyDescent="0.25">
      <c r="B61" s="10">
        <f t="shared" si="7"/>
        <v>44620</v>
      </c>
      <c r="C61">
        <f t="shared" si="0"/>
        <v>2</v>
      </c>
      <c r="D61">
        <f t="shared" si="1"/>
        <v>28</v>
      </c>
      <c r="E61">
        <f t="shared" si="2"/>
        <v>10</v>
      </c>
      <c r="F61" s="12">
        <f t="shared" si="3"/>
        <v>202210</v>
      </c>
      <c r="G61" s="12">
        <f t="shared" si="4"/>
        <v>2</v>
      </c>
      <c r="H61" s="12">
        <f t="shared" si="5"/>
        <v>202202</v>
      </c>
      <c r="I61">
        <f t="shared" si="6"/>
        <v>2022</v>
      </c>
      <c r="J61" s="17">
        <f>IFERROR(VLOOKUP(G61,Seasonality!$B:$C,2,FALSE),1)</f>
        <v>1</v>
      </c>
    </row>
    <row r="62" spans="2:10" x14ac:dyDescent="0.25">
      <c r="B62" s="10">
        <f t="shared" si="7"/>
        <v>44621</v>
      </c>
      <c r="C62">
        <f t="shared" si="0"/>
        <v>3</v>
      </c>
      <c r="D62">
        <f t="shared" si="1"/>
        <v>1</v>
      </c>
      <c r="E62">
        <f t="shared" si="2"/>
        <v>10</v>
      </c>
      <c r="F62" s="12">
        <f t="shared" si="3"/>
        <v>202210</v>
      </c>
      <c r="G62" s="12">
        <f t="shared" si="4"/>
        <v>3</v>
      </c>
      <c r="H62" s="12">
        <f t="shared" si="5"/>
        <v>202203</v>
      </c>
      <c r="I62">
        <f t="shared" si="6"/>
        <v>2022</v>
      </c>
      <c r="J62" s="17">
        <f>IFERROR(VLOOKUP(G62,Seasonality!$B:$C,2,FALSE),1)</f>
        <v>1</v>
      </c>
    </row>
    <row r="63" spans="2:10" x14ac:dyDescent="0.25">
      <c r="B63" s="10">
        <f t="shared" si="7"/>
        <v>44622</v>
      </c>
      <c r="C63">
        <f t="shared" si="0"/>
        <v>4</v>
      </c>
      <c r="D63">
        <f t="shared" si="1"/>
        <v>2</v>
      </c>
      <c r="E63">
        <f t="shared" si="2"/>
        <v>10</v>
      </c>
      <c r="F63" s="12">
        <f t="shared" si="3"/>
        <v>202210</v>
      </c>
      <c r="G63" s="12">
        <f t="shared" si="4"/>
        <v>3</v>
      </c>
      <c r="H63" s="12">
        <f t="shared" si="5"/>
        <v>202203</v>
      </c>
      <c r="I63">
        <f t="shared" si="6"/>
        <v>2022</v>
      </c>
      <c r="J63" s="17">
        <f>IFERROR(VLOOKUP(G63,Seasonality!$B:$C,2,FALSE),1)</f>
        <v>1</v>
      </c>
    </row>
    <row r="64" spans="2:10" x14ac:dyDescent="0.25">
      <c r="B64" s="10">
        <f t="shared" si="7"/>
        <v>44623</v>
      </c>
      <c r="C64">
        <f t="shared" si="0"/>
        <v>5</v>
      </c>
      <c r="D64">
        <f t="shared" si="1"/>
        <v>3</v>
      </c>
      <c r="E64">
        <f t="shared" si="2"/>
        <v>10</v>
      </c>
      <c r="F64" s="12">
        <f t="shared" si="3"/>
        <v>202210</v>
      </c>
      <c r="G64" s="12">
        <f t="shared" si="4"/>
        <v>3</v>
      </c>
      <c r="H64" s="12">
        <f t="shared" si="5"/>
        <v>202203</v>
      </c>
      <c r="I64">
        <f t="shared" si="6"/>
        <v>2022</v>
      </c>
      <c r="J64" s="17">
        <f>IFERROR(VLOOKUP(G64,Seasonality!$B:$C,2,FALSE),1)</f>
        <v>1</v>
      </c>
    </row>
    <row r="65" spans="2:10" x14ac:dyDescent="0.25">
      <c r="B65" s="10">
        <f t="shared" si="7"/>
        <v>44624</v>
      </c>
      <c r="C65">
        <f t="shared" si="0"/>
        <v>6</v>
      </c>
      <c r="D65">
        <f t="shared" si="1"/>
        <v>4</v>
      </c>
      <c r="E65">
        <f t="shared" si="2"/>
        <v>10</v>
      </c>
      <c r="F65" s="12">
        <f t="shared" si="3"/>
        <v>202210</v>
      </c>
      <c r="G65" s="12">
        <f t="shared" si="4"/>
        <v>3</v>
      </c>
      <c r="H65" s="12">
        <f t="shared" si="5"/>
        <v>202203</v>
      </c>
      <c r="I65">
        <f t="shared" si="6"/>
        <v>2022</v>
      </c>
      <c r="J65" s="17">
        <f>IFERROR(VLOOKUP(G65,Seasonality!$B:$C,2,FALSE),1)</f>
        <v>1</v>
      </c>
    </row>
    <row r="66" spans="2:10" x14ac:dyDescent="0.25">
      <c r="B66" s="10">
        <f t="shared" si="7"/>
        <v>44625</v>
      </c>
      <c r="C66">
        <f t="shared" si="0"/>
        <v>7</v>
      </c>
      <c r="D66">
        <f t="shared" si="1"/>
        <v>5</v>
      </c>
      <c r="E66">
        <f t="shared" si="2"/>
        <v>10</v>
      </c>
      <c r="F66" s="12">
        <f t="shared" si="3"/>
        <v>202210</v>
      </c>
      <c r="G66" s="12">
        <f t="shared" si="4"/>
        <v>3</v>
      </c>
      <c r="H66" s="12">
        <f t="shared" si="5"/>
        <v>202203</v>
      </c>
      <c r="I66">
        <f t="shared" si="6"/>
        <v>2022</v>
      </c>
      <c r="J66" s="17">
        <f>IFERROR(VLOOKUP(G66,Seasonality!$B:$C,2,FALSE),1)</f>
        <v>1</v>
      </c>
    </row>
    <row r="67" spans="2:10" x14ac:dyDescent="0.25">
      <c r="B67" s="10">
        <f t="shared" si="7"/>
        <v>44626</v>
      </c>
      <c r="C67">
        <f t="shared" si="0"/>
        <v>1</v>
      </c>
      <c r="D67">
        <f t="shared" si="1"/>
        <v>6</v>
      </c>
      <c r="E67">
        <f t="shared" si="2"/>
        <v>11</v>
      </c>
      <c r="F67" s="12">
        <f t="shared" si="3"/>
        <v>202211</v>
      </c>
      <c r="G67" s="12">
        <f t="shared" si="4"/>
        <v>3</v>
      </c>
      <c r="H67" s="12">
        <f t="shared" si="5"/>
        <v>202203</v>
      </c>
      <c r="I67">
        <f t="shared" si="6"/>
        <v>2022</v>
      </c>
      <c r="J67" s="17">
        <f>IFERROR(VLOOKUP(G67,Seasonality!$B:$C,2,FALSE),1)</f>
        <v>1</v>
      </c>
    </row>
    <row r="68" spans="2:10" x14ac:dyDescent="0.25">
      <c r="B68" s="10">
        <f t="shared" si="7"/>
        <v>44627</v>
      </c>
      <c r="C68">
        <f t="shared" ref="C68:C131" si="8">WEEKDAY(B68)</f>
        <v>2</v>
      </c>
      <c r="D68">
        <f t="shared" ref="D68:D131" si="9">DAY(B68)</f>
        <v>7</v>
      </c>
      <c r="E68">
        <f t="shared" ref="E68:E131" si="10">WEEKNUM(B68)</f>
        <v>11</v>
      </c>
      <c r="F68" s="12">
        <f t="shared" ref="F68:F131" si="11">VALUE(YEAR(B68)&amp;TEXT(WEEKNUM(B68),REPT("0",(3-LEN(WEEKNUM(B68))))))</f>
        <v>202211</v>
      </c>
      <c r="G68" s="12">
        <f t="shared" ref="G68:G131" si="12">MONTH(B68)</f>
        <v>3</v>
      </c>
      <c r="H68" s="12">
        <f t="shared" ref="H68:H131" si="13">VALUE(YEAR(B68)&amp;TEXT(MONTH(B68),REPT("0",(3-LEN(MONTH(B68))))))</f>
        <v>202203</v>
      </c>
      <c r="I68">
        <f t="shared" ref="I68:I131" si="14">YEAR(B68)</f>
        <v>2022</v>
      </c>
      <c r="J68" s="17">
        <f>IFERROR(VLOOKUP(G68,Seasonality!$B:$C,2,FALSE),1)</f>
        <v>1</v>
      </c>
    </row>
    <row r="69" spans="2:10" x14ac:dyDescent="0.25">
      <c r="B69" s="10">
        <f t="shared" ref="B69:B132" si="15">B68+1</f>
        <v>44628</v>
      </c>
      <c r="C69">
        <f t="shared" si="8"/>
        <v>3</v>
      </c>
      <c r="D69">
        <f t="shared" si="9"/>
        <v>8</v>
      </c>
      <c r="E69">
        <f t="shared" si="10"/>
        <v>11</v>
      </c>
      <c r="F69" s="12">
        <f t="shared" si="11"/>
        <v>202211</v>
      </c>
      <c r="G69" s="12">
        <f t="shared" si="12"/>
        <v>3</v>
      </c>
      <c r="H69" s="12">
        <f t="shared" si="13"/>
        <v>202203</v>
      </c>
      <c r="I69">
        <f t="shared" si="14"/>
        <v>2022</v>
      </c>
      <c r="J69" s="17">
        <f>IFERROR(VLOOKUP(G69,Seasonality!$B:$C,2,FALSE),1)</f>
        <v>1</v>
      </c>
    </row>
    <row r="70" spans="2:10" x14ac:dyDescent="0.25">
      <c r="B70" s="10">
        <f t="shared" si="15"/>
        <v>44629</v>
      </c>
      <c r="C70">
        <f t="shared" si="8"/>
        <v>4</v>
      </c>
      <c r="D70">
        <f t="shared" si="9"/>
        <v>9</v>
      </c>
      <c r="E70">
        <f t="shared" si="10"/>
        <v>11</v>
      </c>
      <c r="F70" s="12">
        <f t="shared" si="11"/>
        <v>202211</v>
      </c>
      <c r="G70" s="12">
        <f t="shared" si="12"/>
        <v>3</v>
      </c>
      <c r="H70" s="12">
        <f t="shared" si="13"/>
        <v>202203</v>
      </c>
      <c r="I70">
        <f t="shared" si="14"/>
        <v>2022</v>
      </c>
      <c r="J70" s="17">
        <f>IFERROR(VLOOKUP(G70,Seasonality!$B:$C,2,FALSE),1)</f>
        <v>1</v>
      </c>
    </row>
    <row r="71" spans="2:10" x14ac:dyDescent="0.25">
      <c r="B71" s="10">
        <f t="shared" si="15"/>
        <v>44630</v>
      </c>
      <c r="C71">
        <f t="shared" si="8"/>
        <v>5</v>
      </c>
      <c r="D71">
        <f t="shared" si="9"/>
        <v>10</v>
      </c>
      <c r="E71">
        <f t="shared" si="10"/>
        <v>11</v>
      </c>
      <c r="F71" s="12">
        <f t="shared" si="11"/>
        <v>202211</v>
      </c>
      <c r="G71" s="12">
        <f t="shared" si="12"/>
        <v>3</v>
      </c>
      <c r="H71" s="12">
        <f t="shared" si="13"/>
        <v>202203</v>
      </c>
      <c r="I71">
        <f t="shared" si="14"/>
        <v>2022</v>
      </c>
      <c r="J71" s="17">
        <f>IFERROR(VLOOKUP(G71,Seasonality!$B:$C,2,FALSE),1)</f>
        <v>1</v>
      </c>
    </row>
    <row r="72" spans="2:10" x14ac:dyDescent="0.25">
      <c r="B72" s="10">
        <f t="shared" si="15"/>
        <v>44631</v>
      </c>
      <c r="C72">
        <f t="shared" si="8"/>
        <v>6</v>
      </c>
      <c r="D72">
        <f t="shared" si="9"/>
        <v>11</v>
      </c>
      <c r="E72">
        <f t="shared" si="10"/>
        <v>11</v>
      </c>
      <c r="F72" s="12">
        <f t="shared" si="11"/>
        <v>202211</v>
      </c>
      <c r="G72" s="12">
        <f t="shared" si="12"/>
        <v>3</v>
      </c>
      <c r="H72" s="12">
        <f t="shared" si="13"/>
        <v>202203</v>
      </c>
      <c r="I72">
        <f t="shared" si="14"/>
        <v>2022</v>
      </c>
      <c r="J72" s="17">
        <f>IFERROR(VLOOKUP(G72,Seasonality!$B:$C,2,FALSE),1)</f>
        <v>1</v>
      </c>
    </row>
    <row r="73" spans="2:10" x14ac:dyDescent="0.25">
      <c r="B73" s="10">
        <f t="shared" si="15"/>
        <v>44632</v>
      </c>
      <c r="C73">
        <f t="shared" si="8"/>
        <v>7</v>
      </c>
      <c r="D73">
        <f t="shared" si="9"/>
        <v>12</v>
      </c>
      <c r="E73">
        <f t="shared" si="10"/>
        <v>11</v>
      </c>
      <c r="F73" s="12">
        <f t="shared" si="11"/>
        <v>202211</v>
      </c>
      <c r="G73" s="12">
        <f t="shared" si="12"/>
        <v>3</v>
      </c>
      <c r="H73" s="12">
        <f t="shared" si="13"/>
        <v>202203</v>
      </c>
      <c r="I73">
        <f t="shared" si="14"/>
        <v>2022</v>
      </c>
      <c r="J73" s="17">
        <f>IFERROR(VLOOKUP(G73,Seasonality!$B:$C,2,FALSE),1)</f>
        <v>1</v>
      </c>
    </row>
    <row r="74" spans="2:10" x14ac:dyDescent="0.25">
      <c r="B74" s="10">
        <f t="shared" si="15"/>
        <v>44633</v>
      </c>
      <c r="C74">
        <f t="shared" si="8"/>
        <v>1</v>
      </c>
      <c r="D74">
        <f t="shared" si="9"/>
        <v>13</v>
      </c>
      <c r="E74">
        <f t="shared" si="10"/>
        <v>12</v>
      </c>
      <c r="F74" s="12">
        <f t="shared" si="11"/>
        <v>202212</v>
      </c>
      <c r="G74" s="12">
        <f t="shared" si="12"/>
        <v>3</v>
      </c>
      <c r="H74" s="12">
        <f t="shared" si="13"/>
        <v>202203</v>
      </c>
      <c r="I74">
        <f t="shared" si="14"/>
        <v>2022</v>
      </c>
      <c r="J74" s="17">
        <f>IFERROR(VLOOKUP(G74,Seasonality!$B:$C,2,FALSE),1)</f>
        <v>1</v>
      </c>
    </row>
    <row r="75" spans="2:10" x14ac:dyDescent="0.25">
      <c r="B75" s="10">
        <f t="shared" si="15"/>
        <v>44634</v>
      </c>
      <c r="C75">
        <f t="shared" si="8"/>
        <v>2</v>
      </c>
      <c r="D75">
        <f t="shared" si="9"/>
        <v>14</v>
      </c>
      <c r="E75">
        <f t="shared" si="10"/>
        <v>12</v>
      </c>
      <c r="F75" s="12">
        <f t="shared" si="11"/>
        <v>202212</v>
      </c>
      <c r="G75" s="12">
        <f t="shared" si="12"/>
        <v>3</v>
      </c>
      <c r="H75" s="12">
        <f t="shared" si="13"/>
        <v>202203</v>
      </c>
      <c r="I75">
        <f t="shared" si="14"/>
        <v>2022</v>
      </c>
      <c r="J75" s="17">
        <f>IFERROR(VLOOKUP(G75,Seasonality!$B:$C,2,FALSE),1)</f>
        <v>1</v>
      </c>
    </row>
    <row r="76" spans="2:10" x14ac:dyDescent="0.25">
      <c r="B76" s="10">
        <f t="shared" si="15"/>
        <v>44635</v>
      </c>
      <c r="C76">
        <f t="shared" si="8"/>
        <v>3</v>
      </c>
      <c r="D76">
        <f t="shared" si="9"/>
        <v>15</v>
      </c>
      <c r="E76">
        <f t="shared" si="10"/>
        <v>12</v>
      </c>
      <c r="F76" s="12">
        <f t="shared" si="11"/>
        <v>202212</v>
      </c>
      <c r="G76" s="12">
        <f t="shared" si="12"/>
        <v>3</v>
      </c>
      <c r="H76" s="12">
        <f t="shared" si="13"/>
        <v>202203</v>
      </c>
      <c r="I76">
        <f t="shared" si="14"/>
        <v>2022</v>
      </c>
      <c r="J76" s="17">
        <f>IFERROR(VLOOKUP(G76,Seasonality!$B:$C,2,FALSE),1)</f>
        <v>1</v>
      </c>
    </row>
    <row r="77" spans="2:10" x14ac:dyDescent="0.25">
      <c r="B77" s="10">
        <f t="shared" si="15"/>
        <v>44636</v>
      </c>
      <c r="C77">
        <f t="shared" si="8"/>
        <v>4</v>
      </c>
      <c r="D77">
        <f t="shared" si="9"/>
        <v>16</v>
      </c>
      <c r="E77">
        <f t="shared" si="10"/>
        <v>12</v>
      </c>
      <c r="F77" s="12">
        <f t="shared" si="11"/>
        <v>202212</v>
      </c>
      <c r="G77" s="12">
        <f t="shared" si="12"/>
        <v>3</v>
      </c>
      <c r="H77" s="12">
        <f t="shared" si="13"/>
        <v>202203</v>
      </c>
      <c r="I77">
        <f t="shared" si="14"/>
        <v>2022</v>
      </c>
      <c r="J77" s="17">
        <f>IFERROR(VLOOKUP(G77,Seasonality!$B:$C,2,FALSE),1)</f>
        <v>1</v>
      </c>
    </row>
    <row r="78" spans="2:10" x14ac:dyDescent="0.25">
      <c r="B78" s="10">
        <f t="shared" si="15"/>
        <v>44637</v>
      </c>
      <c r="C78">
        <f t="shared" si="8"/>
        <v>5</v>
      </c>
      <c r="D78">
        <f t="shared" si="9"/>
        <v>17</v>
      </c>
      <c r="E78">
        <f t="shared" si="10"/>
        <v>12</v>
      </c>
      <c r="F78" s="12">
        <f t="shared" si="11"/>
        <v>202212</v>
      </c>
      <c r="G78" s="12">
        <f t="shared" si="12"/>
        <v>3</v>
      </c>
      <c r="H78" s="12">
        <f t="shared" si="13"/>
        <v>202203</v>
      </c>
      <c r="I78">
        <f t="shared" si="14"/>
        <v>2022</v>
      </c>
      <c r="J78" s="17">
        <f>IFERROR(VLOOKUP(G78,Seasonality!$B:$C,2,FALSE),1)</f>
        <v>1</v>
      </c>
    </row>
    <row r="79" spans="2:10" x14ac:dyDescent="0.25">
      <c r="B79" s="10">
        <f t="shared" si="15"/>
        <v>44638</v>
      </c>
      <c r="C79">
        <f t="shared" si="8"/>
        <v>6</v>
      </c>
      <c r="D79">
        <f t="shared" si="9"/>
        <v>18</v>
      </c>
      <c r="E79">
        <f t="shared" si="10"/>
        <v>12</v>
      </c>
      <c r="F79" s="12">
        <f t="shared" si="11"/>
        <v>202212</v>
      </c>
      <c r="G79" s="12">
        <f t="shared" si="12"/>
        <v>3</v>
      </c>
      <c r="H79" s="12">
        <f t="shared" si="13"/>
        <v>202203</v>
      </c>
      <c r="I79">
        <f t="shared" si="14"/>
        <v>2022</v>
      </c>
      <c r="J79" s="17">
        <f>IFERROR(VLOOKUP(G79,Seasonality!$B:$C,2,FALSE),1)</f>
        <v>1</v>
      </c>
    </row>
    <row r="80" spans="2:10" x14ac:dyDescent="0.25">
      <c r="B80" s="10">
        <f t="shared" si="15"/>
        <v>44639</v>
      </c>
      <c r="C80">
        <f t="shared" si="8"/>
        <v>7</v>
      </c>
      <c r="D80">
        <f t="shared" si="9"/>
        <v>19</v>
      </c>
      <c r="E80">
        <f t="shared" si="10"/>
        <v>12</v>
      </c>
      <c r="F80" s="12">
        <f t="shared" si="11"/>
        <v>202212</v>
      </c>
      <c r="G80" s="12">
        <f t="shared" si="12"/>
        <v>3</v>
      </c>
      <c r="H80" s="12">
        <f t="shared" si="13"/>
        <v>202203</v>
      </c>
      <c r="I80">
        <f t="shared" si="14"/>
        <v>2022</v>
      </c>
      <c r="J80" s="17">
        <f>IFERROR(VLOOKUP(G80,Seasonality!$B:$C,2,FALSE),1)</f>
        <v>1</v>
      </c>
    </row>
    <row r="81" spans="2:10" x14ac:dyDescent="0.25">
      <c r="B81" s="10">
        <f t="shared" si="15"/>
        <v>44640</v>
      </c>
      <c r="C81">
        <f t="shared" si="8"/>
        <v>1</v>
      </c>
      <c r="D81">
        <f t="shared" si="9"/>
        <v>20</v>
      </c>
      <c r="E81">
        <f t="shared" si="10"/>
        <v>13</v>
      </c>
      <c r="F81" s="12">
        <f t="shared" si="11"/>
        <v>202213</v>
      </c>
      <c r="G81" s="12">
        <f t="shared" si="12"/>
        <v>3</v>
      </c>
      <c r="H81" s="12">
        <f t="shared" si="13"/>
        <v>202203</v>
      </c>
      <c r="I81">
        <f t="shared" si="14"/>
        <v>2022</v>
      </c>
      <c r="J81" s="17">
        <f>IFERROR(VLOOKUP(G81,Seasonality!$B:$C,2,FALSE),1)</f>
        <v>1</v>
      </c>
    </row>
    <row r="82" spans="2:10" x14ac:dyDescent="0.25">
      <c r="B82" s="10">
        <f t="shared" si="15"/>
        <v>44641</v>
      </c>
      <c r="C82">
        <f t="shared" si="8"/>
        <v>2</v>
      </c>
      <c r="D82">
        <f t="shared" si="9"/>
        <v>21</v>
      </c>
      <c r="E82">
        <f t="shared" si="10"/>
        <v>13</v>
      </c>
      <c r="F82" s="12">
        <f t="shared" si="11"/>
        <v>202213</v>
      </c>
      <c r="G82" s="12">
        <f t="shared" si="12"/>
        <v>3</v>
      </c>
      <c r="H82" s="12">
        <f t="shared" si="13"/>
        <v>202203</v>
      </c>
      <c r="I82">
        <f t="shared" si="14"/>
        <v>2022</v>
      </c>
      <c r="J82" s="17">
        <f>IFERROR(VLOOKUP(G82,Seasonality!$B:$C,2,FALSE),1)</f>
        <v>1</v>
      </c>
    </row>
    <row r="83" spans="2:10" x14ac:dyDescent="0.25">
      <c r="B83" s="10">
        <f t="shared" si="15"/>
        <v>44642</v>
      </c>
      <c r="C83">
        <f t="shared" si="8"/>
        <v>3</v>
      </c>
      <c r="D83">
        <f t="shared" si="9"/>
        <v>22</v>
      </c>
      <c r="E83">
        <f t="shared" si="10"/>
        <v>13</v>
      </c>
      <c r="F83" s="12">
        <f t="shared" si="11"/>
        <v>202213</v>
      </c>
      <c r="G83" s="12">
        <f t="shared" si="12"/>
        <v>3</v>
      </c>
      <c r="H83" s="12">
        <f t="shared" si="13"/>
        <v>202203</v>
      </c>
      <c r="I83">
        <f t="shared" si="14"/>
        <v>2022</v>
      </c>
      <c r="J83" s="17">
        <f>IFERROR(VLOOKUP(G83,Seasonality!$B:$C,2,FALSE),1)</f>
        <v>1</v>
      </c>
    </row>
    <row r="84" spans="2:10" x14ac:dyDescent="0.25">
      <c r="B84" s="10">
        <f t="shared" si="15"/>
        <v>44643</v>
      </c>
      <c r="C84">
        <f t="shared" si="8"/>
        <v>4</v>
      </c>
      <c r="D84">
        <f t="shared" si="9"/>
        <v>23</v>
      </c>
      <c r="E84">
        <f t="shared" si="10"/>
        <v>13</v>
      </c>
      <c r="F84" s="12">
        <f t="shared" si="11"/>
        <v>202213</v>
      </c>
      <c r="G84" s="12">
        <f t="shared" si="12"/>
        <v>3</v>
      </c>
      <c r="H84" s="12">
        <f t="shared" si="13"/>
        <v>202203</v>
      </c>
      <c r="I84">
        <f t="shared" si="14"/>
        <v>2022</v>
      </c>
      <c r="J84" s="17">
        <f>IFERROR(VLOOKUP(G84,Seasonality!$B:$C,2,FALSE),1)</f>
        <v>1</v>
      </c>
    </row>
    <row r="85" spans="2:10" x14ac:dyDescent="0.25">
      <c r="B85" s="10">
        <f t="shared" si="15"/>
        <v>44644</v>
      </c>
      <c r="C85">
        <f t="shared" si="8"/>
        <v>5</v>
      </c>
      <c r="D85">
        <f t="shared" si="9"/>
        <v>24</v>
      </c>
      <c r="E85">
        <f t="shared" si="10"/>
        <v>13</v>
      </c>
      <c r="F85" s="12">
        <f t="shared" si="11"/>
        <v>202213</v>
      </c>
      <c r="G85" s="12">
        <f t="shared" si="12"/>
        <v>3</v>
      </c>
      <c r="H85" s="12">
        <f t="shared" si="13"/>
        <v>202203</v>
      </c>
      <c r="I85">
        <f t="shared" si="14"/>
        <v>2022</v>
      </c>
      <c r="J85" s="17">
        <f>IFERROR(VLOOKUP(G85,Seasonality!$B:$C,2,FALSE),1)</f>
        <v>1</v>
      </c>
    </row>
    <row r="86" spans="2:10" x14ac:dyDescent="0.25">
      <c r="B86" s="10">
        <f t="shared" si="15"/>
        <v>44645</v>
      </c>
      <c r="C86">
        <f t="shared" si="8"/>
        <v>6</v>
      </c>
      <c r="D86">
        <f t="shared" si="9"/>
        <v>25</v>
      </c>
      <c r="E86">
        <f t="shared" si="10"/>
        <v>13</v>
      </c>
      <c r="F86" s="12">
        <f t="shared" si="11"/>
        <v>202213</v>
      </c>
      <c r="G86" s="12">
        <f t="shared" si="12"/>
        <v>3</v>
      </c>
      <c r="H86" s="12">
        <f t="shared" si="13"/>
        <v>202203</v>
      </c>
      <c r="I86">
        <f t="shared" si="14"/>
        <v>2022</v>
      </c>
      <c r="J86" s="17">
        <f>IFERROR(VLOOKUP(G86,Seasonality!$B:$C,2,FALSE),1)</f>
        <v>1</v>
      </c>
    </row>
    <row r="87" spans="2:10" x14ac:dyDescent="0.25">
      <c r="B87" s="10">
        <f t="shared" si="15"/>
        <v>44646</v>
      </c>
      <c r="C87">
        <f t="shared" si="8"/>
        <v>7</v>
      </c>
      <c r="D87">
        <f t="shared" si="9"/>
        <v>26</v>
      </c>
      <c r="E87">
        <f t="shared" si="10"/>
        <v>13</v>
      </c>
      <c r="F87" s="12">
        <f t="shared" si="11"/>
        <v>202213</v>
      </c>
      <c r="G87" s="12">
        <f t="shared" si="12"/>
        <v>3</v>
      </c>
      <c r="H87" s="12">
        <f t="shared" si="13"/>
        <v>202203</v>
      </c>
      <c r="I87">
        <f t="shared" si="14"/>
        <v>2022</v>
      </c>
      <c r="J87" s="17">
        <f>IFERROR(VLOOKUP(G87,Seasonality!$B:$C,2,FALSE),1)</f>
        <v>1</v>
      </c>
    </row>
    <row r="88" spans="2:10" x14ac:dyDescent="0.25">
      <c r="B88" s="10">
        <f t="shared" si="15"/>
        <v>44647</v>
      </c>
      <c r="C88">
        <f t="shared" si="8"/>
        <v>1</v>
      </c>
      <c r="D88">
        <f t="shared" si="9"/>
        <v>27</v>
      </c>
      <c r="E88">
        <f t="shared" si="10"/>
        <v>14</v>
      </c>
      <c r="F88" s="12">
        <f t="shared" si="11"/>
        <v>202214</v>
      </c>
      <c r="G88" s="12">
        <f t="shared" si="12"/>
        <v>3</v>
      </c>
      <c r="H88" s="12">
        <f t="shared" si="13"/>
        <v>202203</v>
      </c>
      <c r="I88">
        <f t="shared" si="14"/>
        <v>2022</v>
      </c>
      <c r="J88" s="17">
        <f>IFERROR(VLOOKUP(G88,Seasonality!$B:$C,2,FALSE),1)</f>
        <v>1</v>
      </c>
    </row>
    <row r="89" spans="2:10" x14ac:dyDescent="0.25">
      <c r="B89" s="10">
        <f t="shared" si="15"/>
        <v>44648</v>
      </c>
      <c r="C89">
        <f t="shared" si="8"/>
        <v>2</v>
      </c>
      <c r="D89">
        <f t="shared" si="9"/>
        <v>28</v>
      </c>
      <c r="E89">
        <f t="shared" si="10"/>
        <v>14</v>
      </c>
      <c r="F89" s="12">
        <f t="shared" si="11"/>
        <v>202214</v>
      </c>
      <c r="G89" s="12">
        <f t="shared" si="12"/>
        <v>3</v>
      </c>
      <c r="H89" s="12">
        <f t="shared" si="13"/>
        <v>202203</v>
      </c>
      <c r="I89">
        <f t="shared" si="14"/>
        <v>2022</v>
      </c>
      <c r="J89" s="17">
        <f>IFERROR(VLOOKUP(G89,Seasonality!$B:$C,2,FALSE),1)</f>
        <v>1</v>
      </c>
    </row>
    <row r="90" spans="2:10" x14ac:dyDescent="0.25">
      <c r="B90" s="10">
        <f t="shared" si="15"/>
        <v>44649</v>
      </c>
      <c r="C90">
        <f t="shared" si="8"/>
        <v>3</v>
      </c>
      <c r="D90">
        <f t="shared" si="9"/>
        <v>29</v>
      </c>
      <c r="E90">
        <f t="shared" si="10"/>
        <v>14</v>
      </c>
      <c r="F90" s="12">
        <f t="shared" si="11"/>
        <v>202214</v>
      </c>
      <c r="G90" s="12">
        <f t="shared" si="12"/>
        <v>3</v>
      </c>
      <c r="H90" s="12">
        <f t="shared" si="13"/>
        <v>202203</v>
      </c>
      <c r="I90">
        <f t="shared" si="14"/>
        <v>2022</v>
      </c>
      <c r="J90" s="17">
        <f>IFERROR(VLOOKUP(G90,Seasonality!$B:$C,2,FALSE),1)</f>
        <v>1</v>
      </c>
    </row>
    <row r="91" spans="2:10" x14ac:dyDescent="0.25">
      <c r="B91" s="10">
        <f t="shared" si="15"/>
        <v>44650</v>
      </c>
      <c r="C91">
        <f t="shared" si="8"/>
        <v>4</v>
      </c>
      <c r="D91">
        <f t="shared" si="9"/>
        <v>30</v>
      </c>
      <c r="E91">
        <f t="shared" si="10"/>
        <v>14</v>
      </c>
      <c r="F91" s="12">
        <f t="shared" si="11"/>
        <v>202214</v>
      </c>
      <c r="G91" s="12">
        <f t="shared" si="12"/>
        <v>3</v>
      </c>
      <c r="H91" s="12">
        <f t="shared" si="13"/>
        <v>202203</v>
      </c>
      <c r="I91">
        <f t="shared" si="14"/>
        <v>2022</v>
      </c>
      <c r="J91" s="17">
        <f>IFERROR(VLOOKUP(G91,Seasonality!$B:$C,2,FALSE),1)</f>
        <v>1</v>
      </c>
    </row>
    <row r="92" spans="2:10" x14ac:dyDescent="0.25">
      <c r="B92" s="10">
        <f t="shared" si="15"/>
        <v>44651</v>
      </c>
      <c r="C92">
        <f t="shared" si="8"/>
        <v>5</v>
      </c>
      <c r="D92">
        <f t="shared" si="9"/>
        <v>31</v>
      </c>
      <c r="E92">
        <f t="shared" si="10"/>
        <v>14</v>
      </c>
      <c r="F92" s="12">
        <f t="shared" si="11"/>
        <v>202214</v>
      </c>
      <c r="G92" s="12">
        <f t="shared" si="12"/>
        <v>3</v>
      </c>
      <c r="H92" s="12">
        <f t="shared" si="13"/>
        <v>202203</v>
      </c>
      <c r="I92">
        <f t="shared" si="14"/>
        <v>2022</v>
      </c>
      <c r="J92" s="17">
        <f>IFERROR(VLOOKUP(G92,Seasonality!$B:$C,2,FALSE),1)</f>
        <v>1</v>
      </c>
    </row>
    <row r="93" spans="2:10" x14ac:dyDescent="0.25">
      <c r="B93" s="10">
        <f t="shared" si="15"/>
        <v>44652</v>
      </c>
      <c r="C93">
        <f t="shared" si="8"/>
        <v>6</v>
      </c>
      <c r="D93">
        <f t="shared" si="9"/>
        <v>1</v>
      </c>
      <c r="E93">
        <f t="shared" si="10"/>
        <v>14</v>
      </c>
      <c r="F93" s="12">
        <f t="shared" si="11"/>
        <v>202214</v>
      </c>
      <c r="G93" s="12">
        <f t="shared" si="12"/>
        <v>4</v>
      </c>
      <c r="H93" s="12">
        <f t="shared" si="13"/>
        <v>202204</v>
      </c>
      <c r="I93">
        <f t="shared" si="14"/>
        <v>2022</v>
      </c>
      <c r="J93" s="17">
        <f>IFERROR(VLOOKUP(G93,Seasonality!$B:$C,2,FALSE),1)</f>
        <v>1</v>
      </c>
    </row>
    <row r="94" spans="2:10" x14ac:dyDescent="0.25">
      <c r="B94" s="10">
        <f t="shared" si="15"/>
        <v>44653</v>
      </c>
      <c r="C94">
        <f t="shared" si="8"/>
        <v>7</v>
      </c>
      <c r="D94">
        <f t="shared" si="9"/>
        <v>2</v>
      </c>
      <c r="E94">
        <f t="shared" si="10"/>
        <v>14</v>
      </c>
      <c r="F94" s="12">
        <f t="shared" si="11"/>
        <v>202214</v>
      </c>
      <c r="G94" s="12">
        <f t="shared" si="12"/>
        <v>4</v>
      </c>
      <c r="H94" s="12">
        <f t="shared" si="13"/>
        <v>202204</v>
      </c>
      <c r="I94">
        <f t="shared" si="14"/>
        <v>2022</v>
      </c>
      <c r="J94" s="17">
        <f>IFERROR(VLOOKUP(G94,Seasonality!$B:$C,2,FALSE),1)</f>
        <v>1</v>
      </c>
    </row>
    <row r="95" spans="2:10" x14ac:dyDescent="0.25">
      <c r="B95" s="10">
        <f t="shared" si="15"/>
        <v>44654</v>
      </c>
      <c r="C95">
        <f t="shared" si="8"/>
        <v>1</v>
      </c>
      <c r="D95">
        <f t="shared" si="9"/>
        <v>3</v>
      </c>
      <c r="E95">
        <f t="shared" si="10"/>
        <v>15</v>
      </c>
      <c r="F95" s="12">
        <f t="shared" si="11"/>
        <v>202215</v>
      </c>
      <c r="G95" s="12">
        <f t="shared" si="12"/>
        <v>4</v>
      </c>
      <c r="H95" s="12">
        <f t="shared" si="13"/>
        <v>202204</v>
      </c>
      <c r="I95">
        <f t="shared" si="14"/>
        <v>2022</v>
      </c>
      <c r="J95" s="17">
        <f>IFERROR(VLOOKUP(G95,Seasonality!$B:$C,2,FALSE),1)</f>
        <v>1</v>
      </c>
    </row>
    <row r="96" spans="2:10" x14ac:dyDescent="0.25">
      <c r="B96" s="10">
        <f t="shared" si="15"/>
        <v>44655</v>
      </c>
      <c r="C96">
        <f t="shared" si="8"/>
        <v>2</v>
      </c>
      <c r="D96">
        <f t="shared" si="9"/>
        <v>4</v>
      </c>
      <c r="E96">
        <f t="shared" si="10"/>
        <v>15</v>
      </c>
      <c r="F96" s="12">
        <f t="shared" si="11"/>
        <v>202215</v>
      </c>
      <c r="G96" s="12">
        <f t="shared" si="12"/>
        <v>4</v>
      </c>
      <c r="H96" s="12">
        <f t="shared" si="13"/>
        <v>202204</v>
      </c>
      <c r="I96">
        <f t="shared" si="14"/>
        <v>2022</v>
      </c>
      <c r="J96" s="17">
        <f>IFERROR(VLOOKUP(G96,Seasonality!$B:$C,2,FALSE),1)</f>
        <v>1</v>
      </c>
    </row>
    <row r="97" spans="2:10" x14ac:dyDescent="0.25">
      <c r="B97" s="10">
        <f t="shared" si="15"/>
        <v>44656</v>
      </c>
      <c r="C97">
        <f t="shared" si="8"/>
        <v>3</v>
      </c>
      <c r="D97">
        <f t="shared" si="9"/>
        <v>5</v>
      </c>
      <c r="E97">
        <f t="shared" si="10"/>
        <v>15</v>
      </c>
      <c r="F97" s="12">
        <f t="shared" si="11"/>
        <v>202215</v>
      </c>
      <c r="G97" s="12">
        <f t="shared" si="12"/>
        <v>4</v>
      </c>
      <c r="H97" s="12">
        <f t="shared" si="13"/>
        <v>202204</v>
      </c>
      <c r="I97">
        <f t="shared" si="14"/>
        <v>2022</v>
      </c>
      <c r="J97" s="17">
        <f>IFERROR(VLOOKUP(G97,Seasonality!$B:$C,2,FALSE),1)</f>
        <v>1</v>
      </c>
    </row>
    <row r="98" spans="2:10" x14ac:dyDescent="0.25">
      <c r="B98" s="10">
        <f t="shared" si="15"/>
        <v>44657</v>
      </c>
      <c r="C98">
        <f t="shared" si="8"/>
        <v>4</v>
      </c>
      <c r="D98">
        <f t="shared" si="9"/>
        <v>6</v>
      </c>
      <c r="E98">
        <f t="shared" si="10"/>
        <v>15</v>
      </c>
      <c r="F98" s="12">
        <f t="shared" si="11"/>
        <v>202215</v>
      </c>
      <c r="G98" s="12">
        <f t="shared" si="12"/>
        <v>4</v>
      </c>
      <c r="H98" s="12">
        <f t="shared" si="13"/>
        <v>202204</v>
      </c>
      <c r="I98">
        <f t="shared" si="14"/>
        <v>2022</v>
      </c>
      <c r="J98" s="17">
        <f>IFERROR(VLOOKUP(G98,Seasonality!$B:$C,2,FALSE),1)</f>
        <v>1</v>
      </c>
    </row>
    <row r="99" spans="2:10" x14ac:dyDescent="0.25">
      <c r="B99" s="10">
        <f t="shared" si="15"/>
        <v>44658</v>
      </c>
      <c r="C99">
        <f t="shared" si="8"/>
        <v>5</v>
      </c>
      <c r="D99">
        <f t="shared" si="9"/>
        <v>7</v>
      </c>
      <c r="E99">
        <f t="shared" si="10"/>
        <v>15</v>
      </c>
      <c r="F99" s="12">
        <f t="shared" si="11"/>
        <v>202215</v>
      </c>
      <c r="G99" s="12">
        <f t="shared" si="12"/>
        <v>4</v>
      </c>
      <c r="H99" s="12">
        <f t="shared" si="13"/>
        <v>202204</v>
      </c>
      <c r="I99">
        <f t="shared" si="14"/>
        <v>2022</v>
      </c>
      <c r="J99" s="17">
        <f>IFERROR(VLOOKUP(G99,Seasonality!$B:$C,2,FALSE),1)</f>
        <v>1</v>
      </c>
    </row>
    <row r="100" spans="2:10" x14ac:dyDescent="0.25">
      <c r="B100" s="10">
        <f t="shared" si="15"/>
        <v>44659</v>
      </c>
      <c r="C100">
        <f t="shared" si="8"/>
        <v>6</v>
      </c>
      <c r="D100">
        <f t="shared" si="9"/>
        <v>8</v>
      </c>
      <c r="E100">
        <f t="shared" si="10"/>
        <v>15</v>
      </c>
      <c r="F100" s="12">
        <f t="shared" si="11"/>
        <v>202215</v>
      </c>
      <c r="G100" s="12">
        <f t="shared" si="12"/>
        <v>4</v>
      </c>
      <c r="H100" s="12">
        <f t="shared" si="13"/>
        <v>202204</v>
      </c>
      <c r="I100">
        <f t="shared" si="14"/>
        <v>2022</v>
      </c>
      <c r="J100" s="17">
        <f>IFERROR(VLOOKUP(G100,Seasonality!$B:$C,2,FALSE),1)</f>
        <v>1</v>
      </c>
    </row>
    <row r="101" spans="2:10" x14ac:dyDescent="0.25">
      <c r="B101" s="10">
        <f t="shared" si="15"/>
        <v>44660</v>
      </c>
      <c r="C101">
        <f t="shared" si="8"/>
        <v>7</v>
      </c>
      <c r="D101">
        <f t="shared" si="9"/>
        <v>9</v>
      </c>
      <c r="E101">
        <f t="shared" si="10"/>
        <v>15</v>
      </c>
      <c r="F101" s="12">
        <f t="shared" si="11"/>
        <v>202215</v>
      </c>
      <c r="G101" s="12">
        <f t="shared" si="12"/>
        <v>4</v>
      </c>
      <c r="H101" s="12">
        <f t="shared" si="13"/>
        <v>202204</v>
      </c>
      <c r="I101">
        <f t="shared" si="14"/>
        <v>2022</v>
      </c>
      <c r="J101" s="17">
        <f>IFERROR(VLOOKUP(G101,Seasonality!$B:$C,2,FALSE),1)</f>
        <v>1</v>
      </c>
    </row>
    <row r="102" spans="2:10" x14ac:dyDescent="0.25">
      <c r="B102" s="10">
        <f t="shared" si="15"/>
        <v>44661</v>
      </c>
      <c r="C102">
        <f t="shared" si="8"/>
        <v>1</v>
      </c>
      <c r="D102">
        <f t="shared" si="9"/>
        <v>10</v>
      </c>
      <c r="E102">
        <f t="shared" si="10"/>
        <v>16</v>
      </c>
      <c r="F102" s="12">
        <f t="shared" si="11"/>
        <v>202216</v>
      </c>
      <c r="G102" s="12">
        <f t="shared" si="12"/>
        <v>4</v>
      </c>
      <c r="H102" s="12">
        <f t="shared" si="13"/>
        <v>202204</v>
      </c>
      <c r="I102">
        <f t="shared" si="14"/>
        <v>2022</v>
      </c>
      <c r="J102" s="17">
        <f>IFERROR(VLOOKUP(G102,Seasonality!$B:$C,2,FALSE),1)</f>
        <v>1</v>
      </c>
    </row>
    <row r="103" spans="2:10" x14ac:dyDescent="0.25">
      <c r="B103" s="10">
        <f t="shared" si="15"/>
        <v>44662</v>
      </c>
      <c r="C103">
        <f t="shared" si="8"/>
        <v>2</v>
      </c>
      <c r="D103">
        <f t="shared" si="9"/>
        <v>11</v>
      </c>
      <c r="E103">
        <f t="shared" si="10"/>
        <v>16</v>
      </c>
      <c r="F103" s="12">
        <f t="shared" si="11"/>
        <v>202216</v>
      </c>
      <c r="G103" s="12">
        <f t="shared" si="12"/>
        <v>4</v>
      </c>
      <c r="H103" s="12">
        <f t="shared" si="13"/>
        <v>202204</v>
      </c>
      <c r="I103">
        <f t="shared" si="14"/>
        <v>2022</v>
      </c>
      <c r="J103" s="17">
        <f>IFERROR(VLOOKUP(G103,Seasonality!$B:$C,2,FALSE),1)</f>
        <v>1</v>
      </c>
    </row>
    <row r="104" spans="2:10" x14ac:dyDescent="0.25">
      <c r="B104" s="10">
        <f t="shared" si="15"/>
        <v>44663</v>
      </c>
      <c r="C104">
        <f t="shared" si="8"/>
        <v>3</v>
      </c>
      <c r="D104">
        <f t="shared" si="9"/>
        <v>12</v>
      </c>
      <c r="E104">
        <f t="shared" si="10"/>
        <v>16</v>
      </c>
      <c r="F104" s="12">
        <f t="shared" si="11"/>
        <v>202216</v>
      </c>
      <c r="G104" s="12">
        <f t="shared" si="12"/>
        <v>4</v>
      </c>
      <c r="H104" s="12">
        <f t="shared" si="13"/>
        <v>202204</v>
      </c>
      <c r="I104">
        <f t="shared" si="14"/>
        <v>2022</v>
      </c>
      <c r="J104" s="17">
        <f>IFERROR(VLOOKUP(G104,Seasonality!$B:$C,2,FALSE),1)</f>
        <v>1</v>
      </c>
    </row>
    <row r="105" spans="2:10" x14ac:dyDescent="0.25">
      <c r="B105" s="10">
        <f t="shared" si="15"/>
        <v>44664</v>
      </c>
      <c r="C105">
        <f t="shared" si="8"/>
        <v>4</v>
      </c>
      <c r="D105">
        <f t="shared" si="9"/>
        <v>13</v>
      </c>
      <c r="E105">
        <f t="shared" si="10"/>
        <v>16</v>
      </c>
      <c r="F105" s="12">
        <f t="shared" si="11"/>
        <v>202216</v>
      </c>
      <c r="G105" s="12">
        <f t="shared" si="12"/>
        <v>4</v>
      </c>
      <c r="H105" s="12">
        <f t="shared" si="13"/>
        <v>202204</v>
      </c>
      <c r="I105">
        <f t="shared" si="14"/>
        <v>2022</v>
      </c>
      <c r="J105" s="17">
        <f>IFERROR(VLOOKUP(G105,Seasonality!$B:$C,2,FALSE),1)</f>
        <v>1</v>
      </c>
    </row>
    <row r="106" spans="2:10" x14ac:dyDescent="0.25">
      <c r="B106" s="10">
        <f t="shared" si="15"/>
        <v>44665</v>
      </c>
      <c r="C106">
        <f t="shared" si="8"/>
        <v>5</v>
      </c>
      <c r="D106">
        <f t="shared" si="9"/>
        <v>14</v>
      </c>
      <c r="E106">
        <f t="shared" si="10"/>
        <v>16</v>
      </c>
      <c r="F106" s="12">
        <f t="shared" si="11"/>
        <v>202216</v>
      </c>
      <c r="G106" s="12">
        <f t="shared" si="12"/>
        <v>4</v>
      </c>
      <c r="H106" s="12">
        <f t="shared" si="13"/>
        <v>202204</v>
      </c>
      <c r="I106">
        <f t="shared" si="14"/>
        <v>2022</v>
      </c>
      <c r="J106" s="17">
        <f>IFERROR(VLOOKUP(G106,Seasonality!$B:$C,2,FALSE),1)</f>
        <v>1</v>
      </c>
    </row>
    <row r="107" spans="2:10" x14ac:dyDescent="0.25">
      <c r="B107" s="10">
        <f t="shared" si="15"/>
        <v>44666</v>
      </c>
      <c r="C107">
        <f t="shared" si="8"/>
        <v>6</v>
      </c>
      <c r="D107">
        <f t="shared" si="9"/>
        <v>15</v>
      </c>
      <c r="E107">
        <f t="shared" si="10"/>
        <v>16</v>
      </c>
      <c r="F107" s="12">
        <f t="shared" si="11"/>
        <v>202216</v>
      </c>
      <c r="G107" s="12">
        <f t="shared" si="12"/>
        <v>4</v>
      </c>
      <c r="H107" s="12">
        <f t="shared" si="13"/>
        <v>202204</v>
      </c>
      <c r="I107">
        <f t="shared" si="14"/>
        <v>2022</v>
      </c>
      <c r="J107" s="17">
        <f>IFERROR(VLOOKUP(G107,Seasonality!$B:$C,2,FALSE),1)</f>
        <v>1</v>
      </c>
    </row>
    <row r="108" spans="2:10" x14ac:dyDescent="0.25">
      <c r="B108" s="10">
        <f t="shared" si="15"/>
        <v>44667</v>
      </c>
      <c r="C108">
        <f t="shared" si="8"/>
        <v>7</v>
      </c>
      <c r="D108">
        <f t="shared" si="9"/>
        <v>16</v>
      </c>
      <c r="E108">
        <f t="shared" si="10"/>
        <v>16</v>
      </c>
      <c r="F108" s="12">
        <f t="shared" si="11"/>
        <v>202216</v>
      </c>
      <c r="G108" s="12">
        <f t="shared" si="12"/>
        <v>4</v>
      </c>
      <c r="H108" s="12">
        <f t="shared" si="13"/>
        <v>202204</v>
      </c>
      <c r="I108">
        <f t="shared" si="14"/>
        <v>2022</v>
      </c>
      <c r="J108" s="17">
        <f>IFERROR(VLOOKUP(G108,Seasonality!$B:$C,2,FALSE),1)</f>
        <v>1</v>
      </c>
    </row>
    <row r="109" spans="2:10" x14ac:dyDescent="0.25">
      <c r="B109" s="10">
        <f t="shared" si="15"/>
        <v>44668</v>
      </c>
      <c r="C109">
        <f t="shared" si="8"/>
        <v>1</v>
      </c>
      <c r="D109">
        <f t="shared" si="9"/>
        <v>17</v>
      </c>
      <c r="E109">
        <f t="shared" si="10"/>
        <v>17</v>
      </c>
      <c r="F109" s="12">
        <f t="shared" si="11"/>
        <v>202217</v>
      </c>
      <c r="G109" s="12">
        <f t="shared" si="12"/>
        <v>4</v>
      </c>
      <c r="H109" s="12">
        <f t="shared" si="13"/>
        <v>202204</v>
      </c>
      <c r="I109">
        <f t="shared" si="14"/>
        <v>2022</v>
      </c>
      <c r="J109" s="17">
        <f>IFERROR(VLOOKUP(G109,Seasonality!$B:$C,2,FALSE),1)</f>
        <v>1</v>
      </c>
    </row>
    <row r="110" spans="2:10" x14ac:dyDescent="0.25">
      <c r="B110" s="10">
        <f t="shared" si="15"/>
        <v>44669</v>
      </c>
      <c r="C110">
        <f t="shared" si="8"/>
        <v>2</v>
      </c>
      <c r="D110">
        <f t="shared" si="9"/>
        <v>18</v>
      </c>
      <c r="E110">
        <f t="shared" si="10"/>
        <v>17</v>
      </c>
      <c r="F110" s="12">
        <f t="shared" si="11"/>
        <v>202217</v>
      </c>
      <c r="G110" s="12">
        <f t="shared" si="12"/>
        <v>4</v>
      </c>
      <c r="H110" s="12">
        <f t="shared" si="13"/>
        <v>202204</v>
      </c>
      <c r="I110">
        <f t="shared" si="14"/>
        <v>2022</v>
      </c>
      <c r="J110" s="17">
        <f>IFERROR(VLOOKUP(G110,Seasonality!$B:$C,2,FALSE),1)</f>
        <v>1</v>
      </c>
    </row>
    <row r="111" spans="2:10" x14ac:dyDescent="0.25">
      <c r="B111" s="10">
        <f t="shared" si="15"/>
        <v>44670</v>
      </c>
      <c r="C111">
        <f t="shared" si="8"/>
        <v>3</v>
      </c>
      <c r="D111">
        <f t="shared" si="9"/>
        <v>19</v>
      </c>
      <c r="E111">
        <f t="shared" si="10"/>
        <v>17</v>
      </c>
      <c r="F111" s="12">
        <f t="shared" si="11"/>
        <v>202217</v>
      </c>
      <c r="G111" s="12">
        <f t="shared" si="12"/>
        <v>4</v>
      </c>
      <c r="H111" s="12">
        <f t="shared" si="13"/>
        <v>202204</v>
      </c>
      <c r="I111">
        <f t="shared" si="14"/>
        <v>2022</v>
      </c>
      <c r="J111" s="17">
        <f>IFERROR(VLOOKUP(G111,Seasonality!$B:$C,2,FALSE),1)</f>
        <v>1</v>
      </c>
    </row>
    <row r="112" spans="2:10" x14ac:dyDescent="0.25">
      <c r="B112" s="10">
        <f t="shared" si="15"/>
        <v>44671</v>
      </c>
      <c r="C112">
        <f t="shared" si="8"/>
        <v>4</v>
      </c>
      <c r="D112">
        <f t="shared" si="9"/>
        <v>20</v>
      </c>
      <c r="E112">
        <f t="shared" si="10"/>
        <v>17</v>
      </c>
      <c r="F112" s="12">
        <f t="shared" si="11"/>
        <v>202217</v>
      </c>
      <c r="G112" s="12">
        <f t="shared" si="12"/>
        <v>4</v>
      </c>
      <c r="H112" s="12">
        <f t="shared" si="13"/>
        <v>202204</v>
      </c>
      <c r="I112">
        <f t="shared" si="14"/>
        <v>2022</v>
      </c>
      <c r="J112" s="17">
        <f>IFERROR(VLOOKUP(G112,Seasonality!$B:$C,2,FALSE),1)</f>
        <v>1</v>
      </c>
    </row>
    <row r="113" spans="2:10" x14ac:dyDescent="0.25">
      <c r="B113" s="10">
        <f t="shared" si="15"/>
        <v>44672</v>
      </c>
      <c r="C113">
        <f t="shared" si="8"/>
        <v>5</v>
      </c>
      <c r="D113">
        <f t="shared" si="9"/>
        <v>21</v>
      </c>
      <c r="E113">
        <f t="shared" si="10"/>
        <v>17</v>
      </c>
      <c r="F113" s="12">
        <f t="shared" si="11"/>
        <v>202217</v>
      </c>
      <c r="G113" s="12">
        <f t="shared" si="12"/>
        <v>4</v>
      </c>
      <c r="H113" s="12">
        <f t="shared" si="13"/>
        <v>202204</v>
      </c>
      <c r="I113">
        <f t="shared" si="14"/>
        <v>2022</v>
      </c>
      <c r="J113" s="17">
        <f>IFERROR(VLOOKUP(G113,Seasonality!$B:$C,2,FALSE),1)</f>
        <v>1</v>
      </c>
    </row>
    <row r="114" spans="2:10" x14ac:dyDescent="0.25">
      <c r="B114" s="10">
        <f t="shared" si="15"/>
        <v>44673</v>
      </c>
      <c r="C114">
        <f t="shared" si="8"/>
        <v>6</v>
      </c>
      <c r="D114">
        <f t="shared" si="9"/>
        <v>22</v>
      </c>
      <c r="E114">
        <f t="shared" si="10"/>
        <v>17</v>
      </c>
      <c r="F114" s="12">
        <f t="shared" si="11"/>
        <v>202217</v>
      </c>
      <c r="G114" s="12">
        <f t="shared" si="12"/>
        <v>4</v>
      </c>
      <c r="H114" s="12">
        <f t="shared" si="13"/>
        <v>202204</v>
      </c>
      <c r="I114">
        <f t="shared" si="14"/>
        <v>2022</v>
      </c>
      <c r="J114" s="17">
        <f>IFERROR(VLOOKUP(G114,Seasonality!$B:$C,2,FALSE),1)</f>
        <v>1</v>
      </c>
    </row>
    <row r="115" spans="2:10" x14ac:dyDescent="0.25">
      <c r="B115" s="10">
        <f t="shared" si="15"/>
        <v>44674</v>
      </c>
      <c r="C115">
        <f t="shared" si="8"/>
        <v>7</v>
      </c>
      <c r="D115">
        <f t="shared" si="9"/>
        <v>23</v>
      </c>
      <c r="E115">
        <f t="shared" si="10"/>
        <v>17</v>
      </c>
      <c r="F115" s="12">
        <f t="shared" si="11"/>
        <v>202217</v>
      </c>
      <c r="G115" s="12">
        <f t="shared" si="12"/>
        <v>4</v>
      </c>
      <c r="H115" s="12">
        <f t="shared" si="13"/>
        <v>202204</v>
      </c>
      <c r="I115">
        <f t="shared" si="14"/>
        <v>2022</v>
      </c>
      <c r="J115" s="17">
        <f>IFERROR(VLOOKUP(G115,Seasonality!$B:$C,2,FALSE),1)</f>
        <v>1</v>
      </c>
    </row>
    <row r="116" spans="2:10" x14ac:dyDescent="0.25">
      <c r="B116" s="10">
        <f t="shared" si="15"/>
        <v>44675</v>
      </c>
      <c r="C116">
        <f t="shared" si="8"/>
        <v>1</v>
      </c>
      <c r="D116">
        <f t="shared" si="9"/>
        <v>24</v>
      </c>
      <c r="E116">
        <f t="shared" si="10"/>
        <v>18</v>
      </c>
      <c r="F116" s="12">
        <f t="shared" si="11"/>
        <v>202218</v>
      </c>
      <c r="G116" s="12">
        <f t="shared" si="12"/>
        <v>4</v>
      </c>
      <c r="H116" s="12">
        <f t="shared" si="13"/>
        <v>202204</v>
      </c>
      <c r="I116">
        <f t="shared" si="14"/>
        <v>2022</v>
      </c>
      <c r="J116" s="17">
        <f>IFERROR(VLOOKUP(G116,Seasonality!$B:$C,2,FALSE),1)</f>
        <v>1</v>
      </c>
    </row>
    <row r="117" spans="2:10" x14ac:dyDescent="0.25">
      <c r="B117" s="10">
        <f t="shared" si="15"/>
        <v>44676</v>
      </c>
      <c r="C117">
        <f t="shared" si="8"/>
        <v>2</v>
      </c>
      <c r="D117">
        <f t="shared" si="9"/>
        <v>25</v>
      </c>
      <c r="E117">
        <f t="shared" si="10"/>
        <v>18</v>
      </c>
      <c r="F117" s="12">
        <f t="shared" si="11"/>
        <v>202218</v>
      </c>
      <c r="G117" s="12">
        <f t="shared" si="12"/>
        <v>4</v>
      </c>
      <c r="H117" s="12">
        <f t="shared" si="13"/>
        <v>202204</v>
      </c>
      <c r="I117">
        <f t="shared" si="14"/>
        <v>2022</v>
      </c>
      <c r="J117" s="17">
        <f>IFERROR(VLOOKUP(G117,Seasonality!$B:$C,2,FALSE),1)</f>
        <v>1</v>
      </c>
    </row>
    <row r="118" spans="2:10" x14ac:dyDescent="0.25">
      <c r="B118" s="10">
        <f t="shared" si="15"/>
        <v>44677</v>
      </c>
      <c r="C118">
        <f t="shared" si="8"/>
        <v>3</v>
      </c>
      <c r="D118">
        <f t="shared" si="9"/>
        <v>26</v>
      </c>
      <c r="E118">
        <f t="shared" si="10"/>
        <v>18</v>
      </c>
      <c r="F118" s="12">
        <f t="shared" si="11"/>
        <v>202218</v>
      </c>
      <c r="G118" s="12">
        <f t="shared" si="12"/>
        <v>4</v>
      </c>
      <c r="H118" s="12">
        <f t="shared" si="13"/>
        <v>202204</v>
      </c>
      <c r="I118">
        <f t="shared" si="14"/>
        <v>2022</v>
      </c>
      <c r="J118" s="17">
        <f>IFERROR(VLOOKUP(G118,Seasonality!$B:$C,2,FALSE),1)</f>
        <v>1</v>
      </c>
    </row>
    <row r="119" spans="2:10" x14ac:dyDescent="0.25">
      <c r="B119" s="10">
        <f t="shared" si="15"/>
        <v>44678</v>
      </c>
      <c r="C119">
        <f t="shared" si="8"/>
        <v>4</v>
      </c>
      <c r="D119">
        <f t="shared" si="9"/>
        <v>27</v>
      </c>
      <c r="E119">
        <f t="shared" si="10"/>
        <v>18</v>
      </c>
      <c r="F119" s="12">
        <f t="shared" si="11"/>
        <v>202218</v>
      </c>
      <c r="G119" s="12">
        <f t="shared" si="12"/>
        <v>4</v>
      </c>
      <c r="H119" s="12">
        <f t="shared" si="13"/>
        <v>202204</v>
      </c>
      <c r="I119">
        <f t="shared" si="14"/>
        <v>2022</v>
      </c>
      <c r="J119" s="17">
        <f>IFERROR(VLOOKUP(G119,Seasonality!$B:$C,2,FALSE),1)</f>
        <v>1</v>
      </c>
    </row>
    <row r="120" spans="2:10" x14ac:dyDescent="0.25">
      <c r="B120" s="10">
        <f t="shared" si="15"/>
        <v>44679</v>
      </c>
      <c r="C120">
        <f t="shared" si="8"/>
        <v>5</v>
      </c>
      <c r="D120">
        <f t="shared" si="9"/>
        <v>28</v>
      </c>
      <c r="E120">
        <f t="shared" si="10"/>
        <v>18</v>
      </c>
      <c r="F120" s="12">
        <f t="shared" si="11"/>
        <v>202218</v>
      </c>
      <c r="G120" s="12">
        <f t="shared" si="12"/>
        <v>4</v>
      </c>
      <c r="H120" s="12">
        <f t="shared" si="13"/>
        <v>202204</v>
      </c>
      <c r="I120">
        <f t="shared" si="14"/>
        <v>2022</v>
      </c>
      <c r="J120" s="17">
        <f>IFERROR(VLOOKUP(G120,Seasonality!$B:$C,2,FALSE),1)</f>
        <v>1</v>
      </c>
    </row>
    <row r="121" spans="2:10" x14ac:dyDescent="0.25">
      <c r="B121" s="10">
        <f t="shared" si="15"/>
        <v>44680</v>
      </c>
      <c r="C121">
        <f t="shared" si="8"/>
        <v>6</v>
      </c>
      <c r="D121">
        <f t="shared" si="9"/>
        <v>29</v>
      </c>
      <c r="E121">
        <f t="shared" si="10"/>
        <v>18</v>
      </c>
      <c r="F121" s="12">
        <f t="shared" si="11"/>
        <v>202218</v>
      </c>
      <c r="G121" s="12">
        <f t="shared" si="12"/>
        <v>4</v>
      </c>
      <c r="H121" s="12">
        <f t="shared" si="13"/>
        <v>202204</v>
      </c>
      <c r="I121">
        <f t="shared" si="14"/>
        <v>2022</v>
      </c>
      <c r="J121" s="17">
        <f>IFERROR(VLOOKUP(G121,Seasonality!$B:$C,2,FALSE),1)</f>
        <v>1</v>
      </c>
    </row>
    <row r="122" spans="2:10" x14ac:dyDescent="0.25">
      <c r="B122" s="10">
        <f t="shared" si="15"/>
        <v>44681</v>
      </c>
      <c r="C122">
        <f t="shared" si="8"/>
        <v>7</v>
      </c>
      <c r="D122">
        <f t="shared" si="9"/>
        <v>30</v>
      </c>
      <c r="E122">
        <f t="shared" si="10"/>
        <v>18</v>
      </c>
      <c r="F122" s="12">
        <f t="shared" si="11"/>
        <v>202218</v>
      </c>
      <c r="G122" s="12">
        <f t="shared" si="12"/>
        <v>4</v>
      </c>
      <c r="H122" s="12">
        <f t="shared" si="13"/>
        <v>202204</v>
      </c>
      <c r="I122">
        <f t="shared" si="14"/>
        <v>2022</v>
      </c>
      <c r="J122" s="17">
        <f>IFERROR(VLOOKUP(G122,Seasonality!$B:$C,2,FALSE),1)</f>
        <v>1</v>
      </c>
    </row>
    <row r="123" spans="2:10" x14ac:dyDescent="0.25">
      <c r="B123" s="10">
        <f t="shared" si="15"/>
        <v>44682</v>
      </c>
      <c r="C123">
        <f t="shared" si="8"/>
        <v>1</v>
      </c>
      <c r="D123">
        <f t="shared" si="9"/>
        <v>1</v>
      </c>
      <c r="E123">
        <f t="shared" si="10"/>
        <v>19</v>
      </c>
      <c r="F123" s="12">
        <f t="shared" si="11"/>
        <v>202219</v>
      </c>
      <c r="G123" s="12">
        <f t="shared" si="12"/>
        <v>5</v>
      </c>
      <c r="H123" s="12">
        <f t="shared" si="13"/>
        <v>202205</v>
      </c>
      <c r="I123">
        <f t="shared" si="14"/>
        <v>2022</v>
      </c>
      <c r="J123" s="17">
        <f>IFERROR(VLOOKUP(G123,Seasonality!$B:$C,2,FALSE),1)</f>
        <v>1.25</v>
      </c>
    </row>
    <row r="124" spans="2:10" x14ac:dyDescent="0.25">
      <c r="B124" s="10">
        <f t="shared" si="15"/>
        <v>44683</v>
      </c>
      <c r="C124">
        <f t="shared" si="8"/>
        <v>2</v>
      </c>
      <c r="D124">
        <f t="shared" si="9"/>
        <v>2</v>
      </c>
      <c r="E124">
        <f t="shared" si="10"/>
        <v>19</v>
      </c>
      <c r="F124" s="12">
        <f t="shared" si="11"/>
        <v>202219</v>
      </c>
      <c r="G124" s="12">
        <f t="shared" si="12"/>
        <v>5</v>
      </c>
      <c r="H124" s="12">
        <f t="shared" si="13"/>
        <v>202205</v>
      </c>
      <c r="I124">
        <f t="shared" si="14"/>
        <v>2022</v>
      </c>
      <c r="J124" s="17">
        <f>IFERROR(VLOOKUP(G124,Seasonality!$B:$C,2,FALSE),1)</f>
        <v>1.25</v>
      </c>
    </row>
    <row r="125" spans="2:10" x14ac:dyDescent="0.25">
      <c r="B125" s="10">
        <f t="shared" si="15"/>
        <v>44684</v>
      </c>
      <c r="C125">
        <f t="shared" si="8"/>
        <v>3</v>
      </c>
      <c r="D125">
        <f t="shared" si="9"/>
        <v>3</v>
      </c>
      <c r="E125">
        <f t="shared" si="10"/>
        <v>19</v>
      </c>
      <c r="F125" s="12">
        <f t="shared" si="11"/>
        <v>202219</v>
      </c>
      <c r="G125" s="12">
        <f t="shared" si="12"/>
        <v>5</v>
      </c>
      <c r="H125" s="12">
        <f t="shared" si="13"/>
        <v>202205</v>
      </c>
      <c r="I125">
        <f t="shared" si="14"/>
        <v>2022</v>
      </c>
      <c r="J125" s="17">
        <f>IFERROR(VLOOKUP(G125,Seasonality!$B:$C,2,FALSE),1)</f>
        <v>1.25</v>
      </c>
    </row>
    <row r="126" spans="2:10" x14ac:dyDescent="0.25">
      <c r="B126" s="10">
        <f t="shared" si="15"/>
        <v>44685</v>
      </c>
      <c r="C126">
        <f t="shared" si="8"/>
        <v>4</v>
      </c>
      <c r="D126">
        <f t="shared" si="9"/>
        <v>4</v>
      </c>
      <c r="E126">
        <f t="shared" si="10"/>
        <v>19</v>
      </c>
      <c r="F126" s="12">
        <f t="shared" si="11"/>
        <v>202219</v>
      </c>
      <c r="G126" s="12">
        <f t="shared" si="12"/>
        <v>5</v>
      </c>
      <c r="H126" s="12">
        <f t="shared" si="13"/>
        <v>202205</v>
      </c>
      <c r="I126">
        <f t="shared" si="14"/>
        <v>2022</v>
      </c>
      <c r="J126" s="17">
        <f>IFERROR(VLOOKUP(G126,Seasonality!$B:$C,2,FALSE),1)</f>
        <v>1.25</v>
      </c>
    </row>
    <row r="127" spans="2:10" x14ac:dyDescent="0.25">
      <c r="B127" s="10">
        <f t="shared" si="15"/>
        <v>44686</v>
      </c>
      <c r="C127">
        <f t="shared" si="8"/>
        <v>5</v>
      </c>
      <c r="D127">
        <f t="shared" si="9"/>
        <v>5</v>
      </c>
      <c r="E127">
        <f t="shared" si="10"/>
        <v>19</v>
      </c>
      <c r="F127" s="12">
        <f t="shared" si="11"/>
        <v>202219</v>
      </c>
      <c r="G127" s="12">
        <f t="shared" si="12"/>
        <v>5</v>
      </c>
      <c r="H127" s="12">
        <f t="shared" si="13"/>
        <v>202205</v>
      </c>
      <c r="I127">
        <f t="shared" si="14"/>
        <v>2022</v>
      </c>
      <c r="J127" s="17">
        <f>IFERROR(VLOOKUP(G127,Seasonality!$B:$C,2,FALSE),1)</f>
        <v>1.25</v>
      </c>
    </row>
    <row r="128" spans="2:10" x14ac:dyDescent="0.25">
      <c r="B128" s="10">
        <f t="shared" si="15"/>
        <v>44687</v>
      </c>
      <c r="C128">
        <f t="shared" si="8"/>
        <v>6</v>
      </c>
      <c r="D128">
        <f t="shared" si="9"/>
        <v>6</v>
      </c>
      <c r="E128">
        <f t="shared" si="10"/>
        <v>19</v>
      </c>
      <c r="F128" s="12">
        <f t="shared" si="11"/>
        <v>202219</v>
      </c>
      <c r="G128" s="12">
        <f t="shared" si="12"/>
        <v>5</v>
      </c>
      <c r="H128" s="12">
        <f t="shared" si="13"/>
        <v>202205</v>
      </c>
      <c r="I128">
        <f t="shared" si="14"/>
        <v>2022</v>
      </c>
      <c r="J128" s="17">
        <f>IFERROR(VLOOKUP(G128,Seasonality!$B:$C,2,FALSE),1)</f>
        <v>1.25</v>
      </c>
    </row>
    <row r="129" spans="2:10" x14ac:dyDescent="0.25">
      <c r="B129" s="10">
        <f t="shared" si="15"/>
        <v>44688</v>
      </c>
      <c r="C129">
        <f t="shared" si="8"/>
        <v>7</v>
      </c>
      <c r="D129">
        <f t="shared" si="9"/>
        <v>7</v>
      </c>
      <c r="E129">
        <f t="shared" si="10"/>
        <v>19</v>
      </c>
      <c r="F129" s="12">
        <f t="shared" si="11"/>
        <v>202219</v>
      </c>
      <c r="G129" s="12">
        <f t="shared" si="12"/>
        <v>5</v>
      </c>
      <c r="H129" s="12">
        <f t="shared" si="13"/>
        <v>202205</v>
      </c>
      <c r="I129">
        <f t="shared" si="14"/>
        <v>2022</v>
      </c>
      <c r="J129" s="17">
        <f>IFERROR(VLOOKUP(G129,Seasonality!$B:$C,2,FALSE),1)</f>
        <v>1.25</v>
      </c>
    </row>
    <row r="130" spans="2:10" x14ac:dyDescent="0.25">
      <c r="B130" s="10">
        <f t="shared" si="15"/>
        <v>44689</v>
      </c>
      <c r="C130">
        <f t="shared" si="8"/>
        <v>1</v>
      </c>
      <c r="D130">
        <f t="shared" si="9"/>
        <v>8</v>
      </c>
      <c r="E130">
        <f t="shared" si="10"/>
        <v>20</v>
      </c>
      <c r="F130" s="12">
        <f t="shared" si="11"/>
        <v>202220</v>
      </c>
      <c r="G130" s="12">
        <f t="shared" si="12"/>
        <v>5</v>
      </c>
      <c r="H130" s="12">
        <f t="shared" si="13"/>
        <v>202205</v>
      </c>
      <c r="I130">
        <f t="shared" si="14"/>
        <v>2022</v>
      </c>
      <c r="J130" s="17">
        <f>IFERROR(VLOOKUP(G130,Seasonality!$B:$C,2,FALSE),1)</f>
        <v>1.25</v>
      </c>
    </row>
    <row r="131" spans="2:10" x14ac:dyDescent="0.25">
      <c r="B131" s="10">
        <f t="shared" si="15"/>
        <v>44690</v>
      </c>
      <c r="C131">
        <f t="shared" si="8"/>
        <v>2</v>
      </c>
      <c r="D131">
        <f t="shared" si="9"/>
        <v>9</v>
      </c>
      <c r="E131">
        <f t="shared" si="10"/>
        <v>20</v>
      </c>
      <c r="F131" s="12">
        <f t="shared" si="11"/>
        <v>202220</v>
      </c>
      <c r="G131" s="12">
        <f t="shared" si="12"/>
        <v>5</v>
      </c>
      <c r="H131" s="12">
        <f t="shared" si="13"/>
        <v>202205</v>
      </c>
      <c r="I131">
        <f t="shared" si="14"/>
        <v>2022</v>
      </c>
      <c r="J131" s="17">
        <f>IFERROR(VLOOKUP(G131,Seasonality!$B:$C,2,FALSE),1)</f>
        <v>1.25</v>
      </c>
    </row>
    <row r="132" spans="2:10" x14ac:dyDescent="0.25">
      <c r="B132" s="10">
        <f t="shared" si="15"/>
        <v>44691</v>
      </c>
      <c r="C132">
        <f t="shared" ref="C132:C195" si="16">WEEKDAY(B132)</f>
        <v>3</v>
      </c>
      <c r="D132">
        <f t="shared" ref="D132:D195" si="17">DAY(B132)</f>
        <v>10</v>
      </c>
      <c r="E132">
        <f t="shared" ref="E132:E195" si="18">WEEKNUM(B132)</f>
        <v>20</v>
      </c>
      <c r="F132" s="12">
        <f t="shared" ref="F132:F195" si="19">VALUE(YEAR(B132)&amp;TEXT(WEEKNUM(B132),REPT("0",(3-LEN(WEEKNUM(B132))))))</f>
        <v>202220</v>
      </c>
      <c r="G132" s="12">
        <f t="shared" ref="G132:G195" si="20">MONTH(B132)</f>
        <v>5</v>
      </c>
      <c r="H132" s="12">
        <f t="shared" ref="H132:H195" si="21">VALUE(YEAR(B132)&amp;TEXT(MONTH(B132),REPT("0",(3-LEN(MONTH(B132))))))</f>
        <v>202205</v>
      </c>
      <c r="I132">
        <f t="shared" ref="I132:I195" si="22">YEAR(B132)</f>
        <v>2022</v>
      </c>
      <c r="J132" s="17">
        <f>IFERROR(VLOOKUP(G132,Seasonality!$B:$C,2,FALSE),1)</f>
        <v>1.25</v>
      </c>
    </row>
    <row r="133" spans="2:10" x14ac:dyDescent="0.25">
      <c r="B133" s="10">
        <f t="shared" ref="B133:B196" si="23">B132+1</f>
        <v>44692</v>
      </c>
      <c r="C133">
        <f t="shared" si="16"/>
        <v>4</v>
      </c>
      <c r="D133">
        <f t="shared" si="17"/>
        <v>11</v>
      </c>
      <c r="E133">
        <f t="shared" si="18"/>
        <v>20</v>
      </c>
      <c r="F133" s="12">
        <f t="shared" si="19"/>
        <v>202220</v>
      </c>
      <c r="G133" s="12">
        <f t="shared" si="20"/>
        <v>5</v>
      </c>
      <c r="H133" s="12">
        <f t="shared" si="21"/>
        <v>202205</v>
      </c>
      <c r="I133">
        <f t="shared" si="22"/>
        <v>2022</v>
      </c>
      <c r="J133" s="17">
        <f>IFERROR(VLOOKUP(G133,Seasonality!$B:$C,2,FALSE),1)</f>
        <v>1.25</v>
      </c>
    </row>
    <row r="134" spans="2:10" x14ac:dyDescent="0.25">
      <c r="B134" s="10">
        <f t="shared" si="23"/>
        <v>44693</v>
      </c>
      <c r="C134">
        <f t="shared" si="16"/>
        <v>5</v>
      </c>
      <c r="D134">
        <f t="shared" si="17"/>
        <v>12</v>
      </c>
      <c r="E134">
        <f t="shared" si="18"/>
        <v>20</v>
      </c>
      <c r="F134" s="12">
        <f t="shared" si="19"/>
        <v>202220</v>
      </c>
      <c r="G134" s="12">
        <f t="shared" si="20"/>
        <v>5</v>
      </c>
      <c r="H134" s="12">
        <f t="shared" si="21"/>
        <v>202205</v>
      </c>
      <c r="I134">
        <f t="shared" si="22"/>
        <v>2022</v>
      </c>
      <c r="J134" s="17">
        <f>IFERROR(VLOOKUP(G134,Seasonality!$B:$C,2,FALSE),1)</f>
        <v>1.25</v>
      </c>
    </row>
    <row r="135" spans="2:10" x14ac:dyDescent="0.25">
      <c r="B135" s="10">
        <f t="shared" si="23"/>
        <v>44694</v>
      </c>
      <c r="C135">
        <f t="shared" si="16"/>
        <v>6</v>
      </c>
      <c r="D135">
        <f t="shared" si="17"/>
        <v>13</v>
      </c>
      <c r="E135">
        <f t="shared" si="18"/>
        <v>20</v>
      </c>
      <c r="F135" s="12">
        <f t="shared" si="19"/>
        <v>202220</v>
      </c>
      <c r="G135" s="12">
        <f t="shared" si="20"/>
        <v>5</v>
      </c>
      <c r="H135" s="12">
        <f t="shared" si="21"/>
        <v>202205</v>
      </c>
      <c r="I135">
        <f t="shared" si="22"/>
        <v>2022</v>
      </c>
      <c r="J135" s="17">
        <f>IFERROR(VLOOKUP(G135,Seasonality!$B:$C,2,FALSE),1)</f>
        <v>1.25</v>
      </c>
    </row>
    <row r="136" spans="2:10" x14ac:dyDescent="0.25">
      <c r="B136" s="10">
        <f t="shared" si="23"/>
        <v>44695</v>
      </c>
      <c r="C136">
        <f t="shared" si="16"/>
        <v>7</v>
      </c>
      <c r="D136">
        <f t="shared" si="17"/>
        <v>14</v>
      </c>
      <c r="E136">
        <f t="shared" si="18"/>
        <v>20</v>
      </c>
      <c r="F136" s="12">
        <f t="shared" si="19"/>
        <v>202220</v>
      </c>
      <c r="G136" s="12">
        <f t="shared" si="20"/>
        <v>5</v>
      </c>
      <c r="H136" s="12">
        <f t="shared" si="21"/>
        <v>202205</v>
      </c>
      <c r="I136">
        <f t="shared" si="22"/>
        <v>2022</v>
      </c>
      <c r="J136" s="17">
        <f>IFERROR(VLOOKUP(G136,Seasonality!$B:$C,2,FALSE),1)</f>
        <v>1.25</v>
      </c>
    </row>
    <row r="137" spans="2:10" x14ac:dyDescent="0.25">
      <c r="B137" s="10">
        <f t="shared" si="23"/>
        <v>44696</v>
      </c>
      <c r="C137">
        <f t="shared" si="16"/>
        <v>1</v>
      </c>
      <c r="D137">
        <f t="shared" si="17"/>
        <v>15</v>
      </c>
      <c r="E137">
        <f t="shared" si="18"/>
        <v>21</v>
      </c>
      <c r="F137" s="12">
        <f t="shared" si="19"/>
        <v>202221</v>
      </c>
      <c r="G137" s="12">
        <f t="shared" si="20"/>
        <v>5</v>
      </c>
      <c r="H137" s="12">
        <f t="shared" si="21"/>
        <v>202205</v>
      </c>
      <c r="I137">
        <f t="shared" si="22"/>
        <v>2022</v>
      </c>
      <c r="J137" s="17">
        <f>IFERROR(VLOOKUP(G137,Seasonality!$B:$C,2,FALSE),1)</f>
        <v>1.25</v>
      </c>
    </row>
    <row r="138" spans="2:10" x14ac:dyDescent="0.25">
      <c r="B138" s="10">
        <f t="shared" si="23"/>
        <v>44697</v>
      </c>
      <c r="C138">
        <f t="shared" si="16"/>
        <v>2</v>
      </c>
      <c r="D138">
        <f t="shared" si="17"/>
        <v>16</v>
      </c>
      <c r="E138">
        <f t="shared" si="18"/>
        <v>21</v>
      </c>
      <c r="F138" s="12">
        <f t="shared" si="19"/>
        <v>202221</v>
      </c>
      <c r="G138" s="12">
        <f t="shared" si="20"/>
        <v>5</v>
      </c>
      <c r="H138" s="12">
        <f t="shared" si="21"/>
        <v>202205</v>
      </c>
      <c r="I138">
        <f t="shared" si="22"/>
        <v>2022</v>
      </c>
      <c r="J138" s="17">
        <f>IFERROR(VLOOKUP(G138,Seasonality!$B:$C,2,FALSE),1)</f>
        <v>1.25</v>
      </c>
    </row>
    <row r="139" spans="2:10" x14ac:dyDescent="0.25">
      <c r="B139" s="10">
        <f t="shared" si="23"/>
        <v>44698</v>
      </c>
      <c r="C139">
        <f t="shared" si="16"/>
        <v>3</v>
      </c>
      <c r="D139">
        <f t="shared" si="17"/>
        <v>17</v>
      </c>
      <c r="E139">
        <f t="shared" si="18"/>
        <v>21</v>
      </c>
      <c r="F139" s="12">
        <f t="shared" si="19"/>
        <v>202221</v>
      </c>
      <c r="G139" s="12">
        <f t="shared" si="20"/>
        <v>5</v>
      </c>
      <c r="H139" s="12">
        <f t="shared" si="21"/>
        <v>202205</v>
      </c>
      <c r="I139">
        <f t="shared" si="22"/>
        <v>2022</v>
      </c>
      <c r="J139" s="17">
        <f>IFERROR(VLOOKUP(G139,Seasonality!$B:$C,2,FALSE),1)</f>
        <v>1.25</v>
      </c>
    </row>
    <row r="140" spans="2:10" x14ac:dyDescent="0.25">
      <c r="B140" s="10">
        <f t="shared" si="23"/>
        <v>44699</v>
      </c>
      <c r="C140">
        <f t="shared" si="16"/>
        <v>4</v>
      </c>
      <c r="D140">
        <f t="shared" si="17"/>
        <v>18</v>
      </c>
      <c r="E140">
        <f t="shared" si="18"/>
        <v>21</v>
      </c>
      <c r="F140" s="12">
        <f t="shared" si="19"/>
        <v>202221</v>
      </c>
      <c r="G140" s="12">
        <f t="shared" si="20"/>
        <v>5</v>
      </c>
      <c r="H140" s="12">
        <f t="shared" si="21"/>
        <v>202205</v>
      </c>
      <c r="I140">
        <f t="shared" si="22"/>
        <v>2022</v>
      </c>
      <c r="J140" s="17">
        <f>IFERROR(VLOOKUP(G140,Seasonality!$B:$C,2,FALSE),1)</f>
        <v>1.25</v>
      </c>
    </row>
    <row r="141" spans="2:10" x14ac:dyDescent="0.25">
      <c r="B141" s="10">
        <f t="shared" si="23"/>
        <v>44700</v>
      </c>
      <c r="C141">
        <f t="shared" si="16"/>
        <v>5</v>
      </c>
      <c r="D141">
        <f t="shared" si="17"/>
        <v>19</v>
      </c>
      <c r="E141">
        <f t="shared" si="18"/>
        <v>21</v>
      </c>
      <c r="F141" s="12">
        <f t="shared" si="19"/>
        <v>202221</v>
      </c>
      <c r="G141" s="12">
        <f t="shared" si="20"/>
        <v>5</v>
      </c>
      <c r="H141" s="12">
        <f t="shared" si="21"/>
        <v>202205</v>
      </c>
      <c r="I141">
        <f t="shared" si="22"/>
        <v>2022</v>
      </c>
      <c r="J141" s="17">
        <f>IFERROR(VLOOKUP(G141,Seasonality!$B:$C,2,FALSE),1)</f>
        <v>1.25</v>
      </c>
    </row>
    <row r="142" spans="2:10" x14ac:dyDescent="0.25">
      <c r="B142" s="10">
        <f t="shared" si="23"/>
        <v>44701</v>
      </c>
      <c r="C142">
        <f t="shared" si="16"/>
        <v>6</v>
      </c>
      <c r="D142">
        <f t="shared" si="17"/>
        <v>20</v>
      </c>
      <c r="E142">
        <f t="shared" si="18"/>
        <v>21</v>
      </c>
      <c r="F142" s="12">
        <f t="shared" si="19"/>
        <v>202221</v>
      </c>
      <c r="G142" s="12">
        <f t="shared" si="20"/>
        <v>5</v>
      </c>
      <c r="H142" s="12">
        <f t="shared" si="21"/>
        <v>202205</v>
      </c>
      <c r="I142">
        <f t="shared" si="22"/>
        <v>2022</v>
      </c>
      <c r="J142" s="17">
        <f>IFERROR(VLOOKUP(G142,Seasonality!$B:$C,2,FALSE),1)</f>
        <v>1.25</v>
      </c>
    </row>
    <row r="143" spans="2:10" x14ac:dyDescent="0.25">
      <c r="B143" s="10">
        <f t="shared" si="23"/>
        <v>44702</v>
      </c>
      <c r="C143">
        <f t="shared" si="16"/>
        <v>7</v>
      </c>
      <c r="D143">
        <f t="shared" si="17"/>
        <v>21</v>
      </c>
      <c r="E143">
        <f t="shared" si="18"/>
        <v>21</v>
      </c>
      <c r="F143" s="12">
        <f t="shared" si="19"/>
        <v>202221</v>
      </c>
      <c r="G143" s="12">
        <f t="shared" si="20"/>
        <v>5</v>
      </c>
      <c r="H143" s="12">
        <f t="shared" si="21"/>
        <v>202205</v>
      </c>
      <c r="I143">
        <f t="shared" si="22"/>
        <v>2022</v>
      </c>
      <c r="J143" s="17">
        <f>IFERROR(VLOOKUP(G143,Seasonality!$B:$C,2,FALSE),1)</f>
        <v>1.25</v>
      </c>
    </row>
    <row r="144" spans="2:10" x14ac:dyDescent="0.25">
      <c r="B144" s="10">
        <f t="shared" si="23"/>
        <v>44703</v>
      </c>
      <c r="C144">
        <f t="shared" si="16"/>
        <v>1</v>
      </c>
      <c r="D144">
        <f t="shared" si="17"/>
        <v>22</v>
      </c>
      <c r="E144">
        <f t="shared" si="18"/>
        <v>22</v>
      </c>
      <c r="F144" s="12">
        <f t="shared" si="19"/>
        <v>202222</v>
      </c>
      <c r="G144" s="12">
        <f t="shared" si="20"/>
        <v>5</v>
      </c>
      <c r="H144" s="12">
        <f t="shared" si="21"/>
        <v>202205</v>
      </c>
      <c r="I144">
        <f t="shared" si="22"/>
        <v>2022</v>
      </c>
      <c r="J144" s="17">
        <f>IFERROR(VLOOKUP(G144,Seasonality!$B:$C,2,FALSE),1)</f>
        <v>1.25</v>
      </c>
    </row>
    <row r="145" spans="2:10" x14ac:dyDescent="0.25">
      <c r="B145" s="10">
        <f t="shared" si="23"/>
        <v>44704</v>
      </c>
      <c r="C145">
        <f t="shared" si="16"/>
        <v>2</v>
      </c>
      <c r="D145">
        <f t="shared" si="17"/>
        <v>23</v>
      </c>
      <c r="E145">
        <f t="shared" si="18"/>
        <v>22</v>
      </c>
      <c r="F145" s="12">
        <f t="shared" si="19"/>
        <v>202222</v>
      </c>
      <c r="G145" s="12">
        <f t="shared" si="20"/>
        <v>5</v>
      </c>
      <c r="H145" s="12">
        <f t="shared" si="21"/>
        <v>202205</v>
      </c>
      <c r="I145">
        <f t="shared" si="22"/>
        <v>2022</v>
      </c>
      <c r="J145" s="17">
        <f>IFERROR(VLOOKUP(G145,Seasonality!$B:$C,2,FALSE),1)</f>
        <v>1.25</v>
      </c>
    </row>
    <row r="146" spans="2:10" x14ac:dyDescent="0.25">
      <c r="B146" s="10">
        <f t="shared" si="23"/>
        <v>44705</v>
      </c>
      <c r="C146">
        <f t="shared" si="16"/>
        <v>3</v>
      </c>
      <c r="D146">
        <f t="shared" si="17"/>
        <v>24</v>
      </c>
      <c r="E146">
        <f t="shared" si="18"/>
        <v>22</v>
      </c>
      <c r="F146" s="12">
        <f t="shared" si="19"/>
        <v>202222</v>
      </c>
      <c r="G146" s="12">
        <f t="shared" si="20"/>
        <v>5</v>
      </c>
      <c r="H146" s="12">
        <f t="shared" si="21"/>
        <v>202205</v>
      </c>
      <c r="I146">
        <f t="shared" si="22"/>
        <v>2022</v>
      </c>
      <c r="J146" s="17">
        <f>IFERROR(VLOOKUP(G146,Seasonality!$B:$C,2,FALSE),1)</f>
        <v>1.25</v>
      </c>
    </row>
    <row r="147" spans="2:10" x14ac:dyDescent="0.25">
      <c r="B147" s="10">
        <f t="shared" si="23"/>
        <v>44706</v>
      </c>
      <c r="C147">
        <f t="shared" si="16"/>
        <v>4</v>
      </c>
      <c r="D147">
        <f t="shared" si="17"/>
        <v>25</v>
      </c>
      <c r="E147">
        <f t="shared" si="18"/>
        <v>22</v>
      </c>
      <c r="F147" s="12">
        <f t="shared" si="19"/>
        <v>202222</v>
      </c>
      <c r="G147" s="12">
        <f t="shared" si="20"/>
        <v>5</v>
      </c>
      <c r="H147" s="12">
        <f t="shared" si="21"/>
        <v>202205</v>
      </c>
      <c r="I147">
        <f t="shared" si="22"/>
        <v>2022</v>
      </c>
      <c r="J147" s="17">
        <f>IFERROR(VLOOKUP(G147,Seasonality!$B:$C,2,FALSE),1)</f>
        <v>1.25</v>
      </c>
    </row>
    <row r="148" spans="2:10" x14ac:dyDescent="0.25">
      <c r="B148" s="10">
        <f t="shared" si="23"/>
        <v>44707</v>
      </c>
      <c r="C148">
        <f t="shared" si="16"/>
        <v>5</v>
      </c>
      <c r="D148">
        <f t="shared" si="17"/>
        <v>26</v>
      </c>
      <c r="E148">
        <f t="shared" si="18"/>
        <v>22</v>
      </c>
      <c r="F148" s="12">
        <f t="shared" si="19"/>
        <v>202222</v>
      </c>
      <c r="G148" s="12">
        <f t="shared" si="20"/>
        <v>5</v>
      </c>
      <c r="H148" s="12">
        <f t="shared" si="21"/>
        <v>202205</v>
      </c>
      <c r="I148">
        <f t="shared" si="22"/>
        <v>2022</v>
      </c>
      <c r="J148" s="17">
        <f>IFERROR(VLOOKUP(G148,Seasonality!$B:$C,2,FALSE),1)</f>
        <v>1.25</v>
      </c>
    </row>
    <row r="149" spans="2:10" x14ac:dyDescent="0.25">
      <c r="B149" s="10">
        <f t="shared" si="23"/>
        <v>44708</v>
      </c>
      <c r="C149">
        <f t="shared" si="16"/>
        <v>6</v>
      </c>
      <c r="D149">
        <f t="shared" si="17"/>
        <v>27</v>
      </c>
      <c r="E149">
        <f t="shared" si="18"/>
        <v>22</v>
      </c>
      <c r="F149" s="12">
        <f t="shared" si="19"/>
        <v>202222</v>
      </c>
      <c r="G149" s="12">
        <f t="shared" si="20"/>
        <v>5</v>
      </c>
      <c r="H149" s="12">
        <f t="shared" si="21"/>
        <v>202205</v>
      </c>
      <c r="I149">
        <f t="shared" si="22"/>
        <v>2022</v>
      </c>
      <c r="J149" s="17">
        <f>IFERROR(VLOOKUP(G149,Seasonality!$B:$C,2,FALSE),1)</f>
        <v>1.25</v>
      </c>
    </row>
    <row r="150" spans="2:10" x14ac:dyDescent="0.25">
      <c r="B150" s="10">
        <f t="shared" si="23"/>
        <v>44709</v>
      </c>
      <c r="C150">
        <f t="shared" si="16"/>
        <v>7</v>
      </c>
      <c r="D150">
        <f t="shared" si="17"/>
        <v>28</v>
      </c>
      <c r="E150">
        <f t="shared" si="18"/>
        <v>22</v>
      </c>
      <c r="F150" s="12">
        <f t="shared" si="19"/>
        <v>202222</v>
      </c>
      <c r="G150" s="12">
        <f t="shared" si="20"/>
        <v>5</v>
      </c>
      <c r="H150" s="12">
        <f t="shared" si="21"/>
        <v>202205</v>
      </c>
      <c r="I150">
        <f t="shared" si="22"/>
        <v>2022</v>
      </c>
      <c r="J150" s="17">
        <f>IFERROR(VLOOKUP(G150,Seasonality!$B:$C,2,FALSE),1)</f>
        <v>1.25</v>
      </c>
    </row>
    <row r="151" spans="2:10" x14ac:dyDescent="0.25">
      <c r="B151" s="10">
        <f t="shared" si="23"/>
        <v>44710</v>
      </c>
      <c r="C151">
        <f t="shared" si="16"/>
        <v>1</v>
      </c>
      <c r="D151">
        <f t="shared" si="17"/>
        <v>29</v>
      </c>
      <c r="E151">
        <f t="shared" si="18"/>
        <v>23</v>
      </c>
      <c r="F151" s="12">
        <f t="shared" si="19"/>
        <v>202223</v>
      </c>
      <c r="G151" s="12">
        <f t="shared" si="20"/>
        <v>5</v>
      </c>
      <c r="H151" s="12">
        <f t="shared" si="21"/>
        <v>202205</v>
      </c>
      <c r="I151">
        <f t="shared" si="22"/>
        <v>2022</v>
      </c>
      <c r="J151" s="17">
        <f>IFERROR(VLOOKUP(G151,Seasonality!$B:$C,2,FALSE),1)</f>
        <v>1.25</v>
      </c>
    </row>
    <row r="152" spans="2:10" x14ac:dyDescent="0.25">
      <c r="B152" s="10">
        <f t="shared" si="23"/>
        <v>44711</v>
      </c>
      <c r="C152">
        <f t="shared" si="16"/>
        <v>2</v>
      </c>
      <c r="D152">
        <f t="shared" si="17"/>
        <v>30</v>
      </c>
      <c r="E152">
        <f t="shared" si="18"/>
        <v>23</v>
      </c>
      <c r="F152" s="12">
        <f t="shared" si="19"/>
        <v>202223</v>
      </c>
      <c r="G152" s="12">
        <f t="shared" si="20"/>
        <v>5</v>
      </c>
      <c r="H152" s="12">
        <f t="shared" si="21"/>
        <v>202205</v>
      </c>
      <c r="I152">
        <f t="shared" si="22"/>
        <v>2022</v>
      </c>
      <c r="J152" s="17">
        <f>IFERROR(VLOOKUP(G152,Seasonality!$B:$C,2,FALSE),1)</f>
        <v>1.25</v>
      </c>
    </row>
    <row r="153" spans="2:10" x14ac:dyDescent="0.25">
      <c r="B153" s="10">
        <f t="shared" si="23"/>
        <v>44712</v>
      </c>
      <c r="C153">
        <f t="shared" si="16"/>
        <v>3</v>
      </c>
      <c r="D153">
        <f t="shared" si="17"/>
        <v>31</v>
      </c>
      <c r="E153">
        <f t="shared" si="18"/>
        <v>23</v>
      </c>
      <c r="F153" s="12">
        <f t="shared" si="19"/>
        <v>202223</v>
      </c>
      <c r="G153" s="12">
        <f t="shared" si="20"/>
        <v>5</v>
      </c>
      <c r="H153" s="12">
        <f t="shared" si="21"/>
        <v>202205</v>
      </c>
      <c r="I153">
        <f t="shared" si="22"/>
        <v>2022</v>
      </c>
      <c r="J153" s="17">
        <f>IFERROR(VLOOKUP(G153,Seasonality!$B:$C,2,FALSE),1)</f>
        <v>1.25</v>
      </c>
    </row>
    <row r="154" spans="2:10" x14ac:dyDescent="0.25">
      <c r="B154" s="10">
        <f t="shared" si="23"/>
        <v>44713</v>
      </c>
      <c r="C154">
        <f t="shared" si="16"/>
        <v>4</v>
      </c>
      <c r="D154">
        <f t="shared" si="17"/>
        <v>1</v>
      </c>
      <c r="E154">
        <f t="shared" si="18"/>
        <v>23</v>
      </c>
      <c r="F154" s="12">
        <f t="shared" si="19"/>
        <v>202223</v>
      </c>
      <c r="G154" s="12">
        <f t="shared" si="20"/>
        <v>6</v>
      </c>
      <c r="H154" s="12">
        <f t="shared" si="21"/>
        <v>202206</v>
      </c>
      <c r="I154">
        <f t="shared" si="22"/>
        <v>2022</v>
      </c>
      <c r="J154" s="17">
        <f>IFERROR(VLOOKUP(G154,Seasonality!$B:$C,2,FALSE),1)</f>
        <v>1.5</v>
      </c>
    </row>
    <row r="155" spans="2:10" x14ac:dyDescent="0.25">
      <c r="B155" s="10">
        <f t="shared" si="23"/>
        <v>44714</v>
      </c>
      <c r="C155">
        <f t="shared" si="16"/>
        <v>5</v>
      </c>
      <c r="D155">
        <f t="shared" si="17"/>
        <v>2</v>
      </c>
      <c r="E155">
        <f t="shared" si="18"/>
        <v>23</v>
      </c>
      <c r="F155" s="12">
        <f t="shared" si="19"/>
        <v>202223</v>
      </c>
      <c r="G155" s="12">
        <f t="shared" si="20"/>
        <v>6</v>
      </c>
      <c r="H155" s="12">
        <f t="shared" si="21"/>
        <v>202206</v>
      </c>
      <c r="I155">
        <f t="shared" si="22"/>
        <v>2022</v>
      </c>
      <c r="J155" s="17">
        <f>IFERROR(VLOOKUP(G155,Seasonality!$B:$C,2,FALSE),1)</f>
        <v>1.5</v>
      </c>
    </row>
    <row r="156" spans="2:10" x14ac:dyDescent="0.25">
      <c r="B156" s="10">
        <f t="shared" si="23"/>
        <v>44715</v>
      </c>
      <c r="C156">
        <f t="shared" si="16"/>
        <v>6</v>
      </c>
      <c r="D156">
        <f t="shared" si="17"/>
        <v>3</v>
      </c>
      <c r="E156">
        <f t="shared" si="18"/>
        <v>23</v>
      </c>
      <c r="F156" s="12">
        <f t="shared" si="19"/>
        <v>202223</v>
      </c>
      <c r="G156" s="12">
        <f t="shared" si="20"/>
        <v>6</v>
      </c>
      <c r="H156" s="12">
        <f t="shared" si="21"/>
        <v>202206</v>
      </c>
      <c r="I156">
        <f t="shared" si="22"/>
        <v>2022</v>
      </c>
      <c r="J156" s="17">
        <f>IFERROR(VLOOKUP(G156,Seasonality!$B:$C,2,FALSE),1)</f>
        <v>1.5</v>
      </c>
    </row>
    <row r="157" spans="2:10" x14ac:dyDescent="0.25">
      <c r="B157" s="10">
        <f t="shared" si="23"/>
        <v>44716</v>
      </c>
      <c r="C157">
        <f t="shared" si="16"/>
        <v>7</v>
      </c>
      <c r="D157">
        <f t="shared" si="17"/>
        <v>4</v>
      </c>
      <c r="E157">
        <f t="shared" si="18"/>
        <v>23</v>
      </c>
      <c r="F157" s="12">
        <f t="shared" si="19"/>
        <v>202223</v>
      </c>
      <c r="G157" s="12">
        <f t="shared" si="20"/>
        <v>6</v>
      </c>
      <c r="H157" s="12">
        <f t="shared" si="21"/>
        <v>202206</v>
      </c>
      <c r="I157">
        <f t="shared" si="22"/>
        <v>2022</v>
      </c>
      <c r="J157" s="17">
        <f>IFERROR(VLOOKUP(G157,Seasonality!$B:$C,2,FALSE),1)</f>
        <v>1.5</v>
      </c>
    </row>
    <row r="158" spans="2:10" x14ac:dyDescent="0.25">
      <c r="B158" s="10">
        <f t="shared" si="23"/>
        <v>44717</v>
      </c>
      <c r="C158">
        <f t="shared" si="16"/>
        <v>1</v>
      </c>
      <c r="D158">
        <f t="shared" si="17"/>
        <v>5</v>
      </c>
      <c r="E158">
        <f t="shared" si="18"/>
        <v>24</v>
      </c>
      <c r="F158" s="12">
        <f t="shared" si="19"/>
        <v>202224</v>
      </c>
      <c r="G158" s="12">
        <f t="shared" si="20"/>
        <v>6</v>
      </c>
      <c r="H158" s="12">
        <f t="shared" si="21"/>
        <v>202206</v>
      </c>
      <c r="I158">
        <f t="shared" si="22"/>
        <v>2022</v>
      </c>
      <c r="J158" s="17">
        <f>IFERROR(VLOOKUP(G158,Seasonality!$B:$C,2,FALSE),1)</f>
        <v>1.5</v>
      </c>
    </row>
    <row r="159" spans="2:10" x14ac:dyDescent="0.25">
      <c r="B159" s="10">
        <f t="shared" si="23"/>
        <v>44718</v>
      </c>
      <c r="C159">
        <f t="shared" si="16"/>
        <v>2</v>
      </c>
      <c r="D159">
        <f t="shared" si="17"/>
        <v>6</v>
      </c>
      <c r="E159">
        <f t="shared" si="18"/>
        <v>24</v>
      </c>
      <c r="F159" s="12">
        <f t="shared" si="19"/>
        <v>202224</v>
      </c>
      <c r="G159" s="12">
        <f t="shared" si="20"/>
        <v>6</v>
      </c>
      <c r="H159" s="12">
        <f t="shared" si="21"/>
        <v>202206</v>
      </c>
      <c r="I159">
        <f t="shared" si="22"/>
        <v>2022</v>
      </c>
      <c r="J159" s="17">
        <f>IFERROR(VLOOKUP(G159,Seasonality!$B:$C,2,FALSE),1)</f>
        <v>1.5</v>
      </c>
    </row>
    <row r="160" spans="2:10" x14ac:dyDescent="0.25">
      <c r="B160" s="10">
        <f t="shared" si="23"/>
        <v>44719</v>
      </c>
      <c r="C160">
        <f t="shared" si="16"/>
        <v>3</v>
      </c>
      <c r="D160">
        <f t="shared" si="17"/>
        <v>7</v>
      </c>
      <c r="E160">
        <f t="shared" si="18"/>
        <v>24</v>
      </c>
      <c r="F160" s="12">
        <f t="shared" si="19"/>
        <v>202224</v>
      </c>
      <c r="G160" s="12">
        <f t="shared" si="20"/>
        <v>6</v>
      </c>
      <c r="H160" s="12">
        <f t="shared" si="21"/>
        <v>202206</v>
      </c>
      <c r="I160">
        <f t="shared" si="22"/>
        <v>2022</v>
      </c>
      <c r="J160" s="17">
        <f>IFERROR(VLOOKUP(G160,Seasonality!$B:$C,2,FALSE),1)</f>
        <v>1.5</v>
      </c>
    </row>
    <row r="161" spans="2:10" x14ac:dyDescent="0.25">
      <c r="B161" s="10">
        <f t="shared" si="23"/>
        <v>44720</v>
      </c>
      <c r="C161">
        <f t="shared" si="16"/>
        <v>4</v>
      </c>
      <c r="D161">
        <f t="shared" si="17"/>
        <v>8</v>
      </c>
      <c r="E161">
        <f t="shared" si="18"/>
        <v>24</v>
      </c>
      <c r="F161" s="12">
        <f t="shared" si="19"/>
        <v>202224</v>
      </c>
      <c r="G161" s="12">
        <f t="shared" si="20"/>
        <v>6</v>
      </c>
      <c r="H161" s="12">
        <f t="shared" si="21"/>
        <v>202206</v>
      </c>
      <c r="I161">
        <f t="shared" si="22"/>
        <v>2022</v>
      </c>
      <c r="J161" s="17">
        <f>IFERROR(VLOOKUP(G161,Seasonality!$B:$C,2,FALSE),1)</f>
        <v>1.5</v>
      </c>
    </row>
    <row r="162" spans="2:10" x14ac:dyDescent="0.25">
      <c r="B162" s="10">
        <f t="shared" si="23"/>
        <v>44721</v>
      </c>
      <c r="C162">
        <f t="shared" si="16"/>
        <v>5</v>
      </c>
      <c r="D162">
        <f t="shared" si="17"/>
        <v>9</v>
      </c>
      <c r="E162">
        <f t="shared" si="18"/>
        <v>24</v>
      </c>
      <c r="F162" s="12">
        <f t="shared" si="19"/>
        <v>202224</v>
      </c>
      <c r="G162" s="12">
        <f t="shared" si="20"/>
        <v>6</v>
      </c>
      <c r="H162" s="12">
        <f t="shared" si="21"/>
        <v>202206</v>
      </c>
      <c r="I162">
        <f t="shared" si="22"/>
        <v>2022</v>
      </c>
      <c r="J162" s="17">
        <f>IFERROR(VLOOKUP(G162,Seasonality!$B:$C,2,FALSE),1)</f>
        <v>1.5</v>
      </c>
    </row>
    <row r="163" spans="2:10" x14ac:dyDescent="0.25">
      <c r="B163" s="10">
        <f t="shared" si="23"/>
        <v>44722</v>
      </c>
      <c r="C163">
        <f t="shared" si="16"/>
        <v>6</v>
      </c>
      <c r="D163">
        <f t="shared" si="17"/>
        <v>10</v>
      </c>
      <c r="E163">
        <f t="shared" si="18"/>
        <v>24</v>
      </c>
      <c r="F163" s="12">
        <f t="shared" si="19"/>
        <v>202224</v>
      </c>
      <c r="G163" s="12">
        <f t="shared" si="20"/>
        <v>6</v>
      </c>
      <c r="H163" s="12">
        <f t="shared" si="21"/>
        <v>202206</v>
      </c>
      <c r="I163">
        <f t="shared" si="22"/>
        <v>2022</v>
      </c>
      <c r="J163" s="17">
        <f>IFERROR(VLOOKUP(G163,Seasonality!$B:$C,2,FALSE),1)</f>
        <v>1.5</v>
      </c>
    </row>
    <row r="164" spans="2:10" x14ac:dyDescent="0.25">
      <c r="B164" s="10">
        <f t="shared" si="23"/>
        <v>44723</v>
      </c>
      <c r="C164">
        <f t="shared" si="16"/>
        <v>7</v>
      </c>
      <c r="D164">
        <f t="shared" si="17"/>
        <v>11</v>
      </c>
      <c r="E164">
        <f t="shared" si="18"/>
        <v>24</v>
      </c>
      <c r="F164" s="12">
        <f t="shared" si="19"/>
        <v>202224</v>
      </c>
      <c r="G164" s="12">
        <f t="shared" si="20"/>
        <v>6</v>
      </c>
      <c r="H164" s="12">
        <f t="shared" si="21"/>
        <v>202206</v>
      </c>
      <c r="I164">
        <f t="shared" si="22"/>
        <v>2022</v>
      </c>
      <c r="J164" s="17">
        <f>IFERROR(VLOOKUP(G164,Seasonality!$B:$C,2,FALSE),1)</f>
        <v>1.5</v>
      </c>
    </row>
    <row r="165" spans="2:10" x14ac:dyDescent="0.25">
      <c r="B165" s="10">
        <f t="shared" si="23"/>
        <v>44724</v>
      </c>
      <c r="C165">
        <f t="shared" si="16"/>
        <v>1</v>
      </c>
      <c r="D165">
        <f t="shared" si="17"/>
        <v>12</v>
      </c>
      <c r="E165">
        <f t="shared" si="18"/>
        <v>25</v>
      </c>
      <c r="F165" s="12">
        <f t="shared" si="19"/>
        <v>202225</v>
      </c>
      <c r="G165" s="12">
        <f t="shared" si="20"/>
        <v>6</v>
      </c>
      <c r="H165" s="12">
        <f t="shared" si="21"/>
        <v>202206</v>
      </c>
      <c r="I165">
        <f t="shared" si="22"/>
        <v>2022</v>
      </c>
      <c r="J165" s="17">
        <f>IFERROR(VLOOKUP(G165,Seasonality!$B:$C,2,FALSE),1)</f>
        <v>1.5</v>
      </c>
    </row>
    <row r="166" spans="2:10" x14ac:dyDescent="0.25">
      <c r="B166" s="10">
        <f t="shared" si="23"/>
        <v>44725</v>
      </c>
      <c r="C166">
        <f t="shared" si="16"/>
        <v>2</v>
      </c>
      <c r="D166">
        <f t="shared" si="17"/>
        <v>13</v>
      </c>
      <c r="E166">
        <f t="shared" si="18"/>
        <v>25</v>
      </c>
      <c r="F166" s="12">
        <f t="shared" si="19"/>
        <v>202225</v>
      </c>
      <c r="G166" s="12">
        <f t="shared" si="20"/>
        <v>6</v>
      </c>
      <c r="H166" s="12">
        <f t="shared" si="21"/>
        <v>202206</v>
      </c>
      <c r="I166">
        <f t="shared" si="22"/>
        <v>2022</v>
      </c>
      <c r="J166" s="17">
        <f>IFERROR(VLOOKUP(G166,Seasonality!$B:$C,2,FALSE),1)</f>
        <v>1.5</v>
      </c>
    </row>
    <row r="167" spans="2:10" x14ac:dyDescent="0.25">
      <c r="B167" s="10">
        <f t="shared" si="23"/>
        <v>44726</v>
      </c>
      <c r="C167">
        <f t="shared" si="16"/>
        <v>3</v>
      </c>
      <c r="D167">
        <f t="shared" si="17"/>
        <v>14</v>
      </c>
      <c r="E167">
        <f t="shared" si="18"/>
        <v>25</v>
      </c>
      <c r="F167" s="12">
        <f t="shared" si="19"/>
        <v>202225</v>
      </c>
      <c r="G167" s="12">
        <f t="shared" si="20"/>
        <v>6</v>
      </c>
      <c r="H167" s="12">
        <f t="shared" si="21"/>
        <v>202206</v>
      </c>
      <c r="I167">
        <f t="shared" si="22"/>
        <v>2022</v>
      </c>
      <c r="J167" s="17">
        <f>IFERROR(VLOOKUP(G167,Seasonality!$B:$C,2,FALSE),1)</f>
        <v>1.5</v>
      </c>
    </row>
    <row r="168" spans="2:10" x14ac:dyDescent="0.25">
      <c r="B168" s="10">
        <f t="shared" si="23"/>
        <v>44727</v>
      </c>
      <c r="C168">
        <f t="shared" si="16"/>
        <v>4</v>
      </c>
      <c r="D168">
        <f t="shared" si="17"/>
        <v>15</v>
      </c>
      <c r="E168">
        <f t="shared" si="18"/>
        <v>25</v>
      </c>
      <c r="F168" s="12">
        <f t="shared" si="19"/>
        <v>202225</v>
      </c>
      <c r="G168" s="12">
        <f t="shared" si="20"/>
        <v>6</v>
      </c>
      <c r="H168" s="12">
        <f t="shared" si="21"/>
        <v>202206</v>
      </c>
      <c r="I168">
        <f t="shared" si="22"/>
        <v>2022</v>
      </c>
      <c r="J168" s="17">
        <f>IFERROR(VLOOKUP(G168,Seasonality!$B:$C,2,FALSE),1)</f>
        <v>1.5</v>
      </c>
    </row>
    <row r="169" spans="2:10" x14ac:dyDescent="0.25">
      <c r="B169" s="10">
        <f t="shared" si="23"/>
        <v>44728</v>
      </c>
      <c r="C169">
        <f t="shared" si="16"/>
        <v>5</v>
      </c>
      <c r="D169">
        <f t="shared" si="17"/>
        <v>16</v>
      </c>
      <c r="E169">
        <f t="shared" si="18"/>
        <v>25</v>
      </c>
      <c r="F169" s="12">
        <f t="shared" si="19"/>
        <v>202225</v>
      </c>
      <c r="G169" s="12">
        <f t="shared" si="20"/>
        <v>6</v>
      </c>
      <c r="H169" s="12">
        <f t="shared" si="21"/>
        <v>202206</v>
      </c>
      <c r="I169">
        <f t="shared" si="22"/>
        <v>2022</v>
      </c>
      <c r="J169" s="17">
        <f>IFERROR(VLOOKUP(G169,Seasonality!$B:$C,2,FALSE),1)</f>
        <v>1.5</v>
      </c>
    </row>
    <row r="170" spans="2:10" x14ac:dyDescent="0.25">
      <c r="B170" s="10">
        <f t="shared" si="23"/>
        <v>44729</v>
      </c>
      <c r="C170">
        <f t="shared" si="16"/>
        <v>6</v>
      </c>
      <c r="D170">
        <f t="shared" si="17"/>
        <v>17</v>
      </c>
      <c r="E170">
        <f t="shared" si="18"/>
        <v>25</v>
      </c>
      <c r="F170" s="12">
        <f t="shared" si="19"/>
        <v>202225</v>
      </c>
      <c r="G170" s="12">
        <f t="shared" si="20"/>
        <v>6</v>
      </c>
      <c r="H170" s="12">
        <f t="shared" si="21"/>
        <v>202206</v>
      </c>
      <c r="I170">
        <f t="shared" si="22"/>
        <v>2022</v>
      </c>
      <c r="J170" s="17">
        <f>IFERROR(VLOOKUP(G170,Seasonality!$B:$C,2,FALSE),1)</f>
        <v>1.5</v>
      </c>
    </row>
    <row r="171" spans="2:10" x14ac:dyDescent="0.25">
      <c r="B171" s="10">
        <f t="shared" si="23"/>
        <v>44730</v>
      </c>
      <c r="C171">
        <f t="shared" si="16"/>
        <v>7</v>
      </c>
      <c r="D171">
        <f t="shared" si="17"/>
        <v>18</v>
      </c>
      <c r="E171">
        <f t="shared" si="18"/>
        <v>25</v>
      </c>
      <c r="F171" s="12">
        <f t="shared" si="19"/>
        <v>202225</v>
      </c>
      <c r="G171" s="12">
        <f t="shared" si="20"/>
        <v>6</v>
      </c>
      <c r="H171" s="12">
        <f t="shared" si="21"/>
        <v>202206</v>
      </c>
      <c r="I171">
        <f t="shared" si="22"/>
        <v>2022</v>
      </c>
      <c r="J171" s="17">
        <f>IFERROR(VLOOKUP(G171,Seasonality!$B:$C,2,FALSE),1)</f>
        <v>1.5</v>
      </c>
    </row>
    <row r="172" spans="2:10" x14ac:dyDescent="0.25">
      <c r="B172" s="10">
        <f t="shared" si="23"/>
        <v>44731</v>
      </c>
      <c r="C172">
        <f t="shared" si="16"/>
        <v>1</v>
      </c>
      <c r="D172">
        <f t="shared" si="17"/>
        <v>19</v>
      </c>
      <c r="E172">
        <f t="shared" si="18"/>
        <v>26</v>
      </c>
      <c r="F172" s="12">
        <f t="shared" si="19"/>
        <v>202226</v>
      </c>
      <c r="G172" s="12">
        <f t="shared" si="20"/>
        <v>6</v>
      </c>
      <c r="H172" s="12">
        <f t="shared" si="21"/>
        <v>202206</v>
      </c>
      <c r="I172">
        <f t="shared" si="22"/>
        <v>2022</v>
      </c>
      <c r="J172" s="17">
        <f>IFERROR(VLOOKUP(G172,Seasonality!$B:$C,2,FALSE),1)</f>
        <v>1.5</v>
      </c>
    </row>
    <row r="173" spans="2:10" x14ac:dyDescent="0.25">
      <c r="B173" s="10">
        <f t="shared" si="23"/>
        <v>44732</v>
      </c>
      <c r="C173">
        <f t="shared" si="16"/>
        <v>2</v>
      </c>
      <c r="D173">
        <f t="shared" si="17"/>
        <v>20</v>
      </c>
      <c r="E173">
        <f t="shared" si="18"/>
        <v>26</v>
      </c>
      <c r="F173" s="12">
        <f t="shared" si="19"/>
        <v>202226</v>
      </c>
      <c r="G173" s="12">
        <f t="shared" si="20"/>
        <v>6</v>
      </c>
      <c r="H173" s="12">
        <f t="shared" si="21"/>
        <v>202206</v>
      </c>
      <c r="I173">
        <f t="shared" si="22"/>
        <v>2022</v>
      </c>
      <c r="J173" s="17">
        <f>IFERROR(VLOOKUP(G173,Seasonality!$B:$C,2,FALSE),1)</f>
        <v>1.5</v>
      </c>
    </row>
    <row r="174" spans="2:10" x14ac:dyDescent="0.25">
      <c r="B174" s="10">
        <f t="shared" si="23"/>
        <v>44733</v>
      </c>
      <c r="C174">
        <f t="shared" si="16"/>
        <v>3</v>
      </c>
      <c r="D174">
        <f t="shared" si="17"/>
        <v>21</v>
      </c>
      <c r="E174">
        <f t="shared" si="18"/>
        <v>26</v>
      </c>
      <c r="F174" s="12">
        <f t="shared" si="19"/>
        <v>202226</v>
      </c>
      <c r="G174" s="12">
        <f t="shared" si="20"/>
        <v>6</v>
      </c>
      <c r="H174" s="12">
        <f t="shared" si="21"/>
        <v>202206</v>
      </c>
      <c r="I174">
        <f t="shared" si="22"/>
        <v>2022</v>
      </c>
      <c r="J174" s="17">
        <f>IFERROR(VLOOKUP(G174,Seasonality!$B:$C,2,FALSE),1)</f>
        <v>1.5</v>
      </c>
    </row>
    <row r="175" spans="2:10" x14ac:dyDescent="0.25">
      <c r="B175" s="10">
        <f t="shared" si="23"/>
        <v>44734</v>
      </c>
      <c r="C175">
        <f t="shared" si="16"/>
        <v>4</v>
      </c>
      <c r="D175">
        <f t="shared" si="17"/>
        <v>22</v>
      </c>
      <c r="E175">
        <f t="shared" si="18"/>
        <v>26</v>
      </c>
      <c r="F175" s="12">
        <f t="shared" si="19"/>
        <v>202226</v>
      </c>
      <c r="G175" s="12">
        <f t="shared" si="20"/>
        <v>6</v>
      </c>
      <c r="H175" s="12">
        <f t="shared" si="21"/>
        <v>202206</v>
      </c>
      <c r="I175">
        <f t="shared" si="22"/>
        <v>2022</v>
      </c>
      <c r="J175" s="17">
        <f>IFERROR(VLOOKUP(G175,Seasonality!$B:$C,2,FALSE),1)</f>
        <v>1.5</v>
      </c>
    </row>
    <row r="176" spans="2:10" x14ac:dyDescent="0.25">
      <c r="B176" s="10">
        <f t="shared" si="23"/>
        <v>44735</v>
      </c>
      <c r="C176">
        <f t="shared" si="16"/>
        <v>5</v>
      </c>
      <c r="D176">
        <f t="shared" si="17"/>
        <v>23</v>
      </c>
      <c r="E176">
        <f t="shared" si="18"/>
        <v>26</v>
      </c>
      <c r="F176" s="12">
        <f t="shared" si="19"/>
        <v>202226</v>
      </c>
      <c r="G176" s="12">
        <f t="shared" si="20"/>
        <v>6</v>
      </c>
      <c r="H176" s="12">
        <f t="shared" si="21"/>
        <v>202206</v>
      </c>
      <c r="I176">
        <f t="shared" si="22"/>
        <v>2022</v>
      </c>
      <c r="J176" s="17">
        <f>IFERROR(VLOOKUP(G176,Seasonality!$B:$C,2,FALSE),1)</f>
        <v>1.5</v>
      </c>
    </row>
    <row r="177" spans="2:10" x14ac:dyDescent="0.25">
      <c r="B177" s="10">
        <f t="shared" si="23"/>
        <v>44736</v>
      </c>
      <c r="C177">
        <f t="shared" si="16"/>
        <v>6</v>
      </c>
      <c r="D177">
        <f t="shared" si="17"/>
        <v>24</v>
      </c>
      <c r="E177">
        <f t="shared" si="18"/>
        <v>26</v>
      </c>
      <c r="F177" s="12">
        <f t="shared" si="19"/>
        <v>202226</v>
      </c>
      <c r="G177" s="12">
        <f t="shared" si="20"/>
        <v>6</v>
      </c>
      <c r="H177" s="12">
        <f t="shared" si="21"/>
        <v>202206</v>
      </c>
      <c r="I177">
        <f t="shared" si="22"/>
        <v>2022</v>
      </c>
      <c r="J177" s="17">
        <f>IFERROR(VLOOKUP(G177,Seasonality!$B:$C,2,FALSE),1)</f>
        <v>1.5</v>
      </c>
    </row>
    <row r="178" spans="2:10" x14ac:dyDescent="0.25">
      <c r="B178" s="10">
        <f t="shared" si="23"/>
        <v>44737</v>
      </c>
      <c r="C178">
        <f t="shared" si="16"/>
        <v>7</v>
      </c>
      <c r="D178">
        <f t="shared" si="17"/>
        <v>25</v>
      </c>
      <c r="E178">
        <f t="shared" si="18"/>
        <v>26</v>
      </c>
      <c r="F178" s="12">
        <f t="shared" si="19"/>
        <v>202226</v>
      </c>
      <c r="G178" s="12">
        <f t="shared" si="20"/>
        <v>6</v>
      </c>
      <c r="H178" s="12">
        <f t="shared" si="21"/>
        <v>202206</v>
      </c>
      <c r="I178">
        <f t="shared" si="22"/>
        <v>2022</v>
      </c>
      <c r="J178" s="17">
        <f>IFERROR(VLOOKUP(G178,Seasonality!$B:$C,2,FALSE),1)</f>
        <v>1.5</v>
      </c>
    </row>
    <row r="179" spans="2:10" x14ac:dyDescent="0.25">
      <c r="B179" s="10">
        <f t="shared" si="23"/>
        <v>44738</v>
      </c>
      <c r="C179">
        <f t="shared" si="16"/>
        <v>1</v>
      </c>
      <c r="D179">
        <f t="shared" si="17"/>
        <v>26</v>
      </c>
      <c r="E179">
        <f t="shared" si="18"/>
        <v>27</v>
      </c>
      <c r="F179" s="12">
        <f t="shared" si="19"/>
        <v>202227</v>
      </c>
      <c r="G179" s="12">
        <f t="shared" si="20"/>
        <v>6</v>
      </c>
      <c r="H179" s="12">
        <f t="shared" si="21"/>
        <v>202206</v>
      </c>
      <c r="I179">
        <f t="shared" si="22"/>
        <v>2022</v>
      </c>
      <c r="J179" s="17">
        <f>IFERROR(VLOOKUP(G179,Seasonality!$B:$C,2,FALSE),1)</f>
        <v>1.5</v>
      </c>
    </row>
    <row r="180" spans="2:10" x14ac:dyDescent="0.25">
      <c r="B180" s="10">
        <f t="shared" si="23"/>
        <v>44739</v>
      </c>
      <c r="C180">
        <f t="shared" si="16"/>
        <v>2</v>
      </c>
      <c r="D180">
        <f t="shared" si="17"/>
        <v>27</v>
      </c>
      <c r="E180">
        <f t="shared" si="18"/>
        <v>27</v>
      </c>
      <c r="F180" s="12">
        <f t="shared" si="19"/>
        <v>202227</v>
      </c>
      <c r="G180" s="12">
        <f t="shared" si="20"/>
        <v>6</v>
      </c>
      <c r="H180" s="12">
        <f t="shared" si="21"/>
        <v>202206</v>
      </c>
      <c r="I180">
        <f t="shared" si="22"/>
        <v>2022</v>
      </c>
      <c r="J180" s="17">
        <f>IFERROR(VLOOKUP(G180,Seasonality!$B:$C,2,FALSE),1)</f>
        <v>1.5</v>
      </c>
    </row>
    <row r="181" spans="2:10" x14ac:dyDescent="0.25">
      <c r="B181" s="10">
        <f t="shared" si="23"/>
        <v>44740</v>
      </c>
      <c r="C181">
        <f t="shared" si="16"/>
        <v>3</v>
      </c>
      <c r="D181">
        <f t="shared" si="17"/>
        <v>28</v>
      </c>
      <c r="E181">
        <f t="shared" si="18"/>
        <v>27</v>
      </c>
      <c r="F181" s="12">
        <f t="shared" si="19"/>
        <v>202227</v>
      </c>
      <c r="G181" s="12">
        <f t="shared" si="20"/>
        <v>6</v>
      </c>
      <c r="H181" s="12">
        <f t="shared" si="21"/>
        <v>202206</v>
      </c>
      <c r="I181">
        <f t="shared" si="22"/>
        <v>2022</v>
      </c>
      <c r="J181" s="17">
        <f>IFERROR(VLOOKUP(G181,Seasonality!$B:$C,2,FALSE),1)</f>
        <v>1.5</v>
      </c>
    </row>
    <row r="182" spans="2:10" x14ac:dyDescent="0.25">
      <c r="B182" s="10">
        <f t="shared" si="23"/>
        <v>44741</v>
      </c>
      <c r="C182">
        <f t="shared" si="16"/>
        <v>4</v>
      </c>
      <c r="D182">
        <f t="shared" si="17"/>
        <v>29</v>
      </c>
      <c r="E182">
        <f t="shared" si="18"/>
        <v>27</v>
      </c>
      <c r="F182" s="12">
        <f t="shared" si="19"/>
        <v>202227</v>
      </c>
      <c r="G182" s="12">
        <f t="shared" si="20"/>
        <v>6</v>
      </c>
      <c r="H182" s="12">
        <f t="shared" si="21"/>
        <v>202206</v>
      </c>
      <c r="I182">
        <f t="shared" si="22"/>
        <v>2022</v>
      </c>
      <c r="J182" s="17">
        <f>IFERROR(VLOOKUP(G182,Seasonality!$B:$C,2,FALSE),1)</f>
        <v>1.5</v>
      </c>
    </row>
    <row r="183" spans="2:10" x14ac:dyDescent="0.25">
      <c r="B183" s="10">
        <f t="shared" si="23"/>
        <v>44742</v>
      </c>
      <c r="C183">
        <f t="shared" si="16"/>
        <v>5</v>
      </c>
      <c r="D183">
        <f t="shared" si="17"/>
        <v>30</v>
      </c>
      <c r="E183">
        <f t="shared" si="18"/>
        <v>27</v>
      </c>
      <c r="F183" s="12">
        <f t="shared" si="19"/>
        <v>202227</v>
      </c>
      <c r="G183" s="12">
        <f t="shared" si="20"/>
        <v>6</v>
      </c>
      <c r="H183" s="12">
        <f t="shared" si="21"/>
        <v>202206</v>
      </c>
      <c r="I183">
        <f t="shared" si="22"/>
        <v>2022</v>
      </c>
      <c r="J183" s="17">
        <f>IFERROR(VLOOKUP(G183,Seasonality!$B:$C,2,FALSE),1)</f>
        <v>1.5</v>
      </c>
    </row>
    <row r="184" spans="2:10" x14ac:dyDescent="0.25">
      <c r="B184" s="10">
        <f t="shared" si="23"/>
        <v>44743</v>
      </c>
      <c r="C184">
        <f t="shared" si="16"/>
        <v>6</v>
      </c>
      <c r="D184">
        <f t="shared" si="17"/>
        <v>1</v>
      </c>
      <c r="E184">
        <f t="shared" si="18"/>
        <v>27</v>
      </c>
      <c r="F184" s="12">
        <f t="shared" si="19"/>
        <v>202227</v>
      </c>
      <c r="G184" s="12">
        <f t="shared" si="20"/>
        <v>7</v>
      </c>
      <c r="H184" s="12">
        <f t="shared" si="21"/>
        <v>202207</v>
      </c>
      <c r="I184">
        <f t="shared" si="22"/>
        <v>2022</v>
      </c>
      <c r="J184" s="17">
        <f>IFERROR(VLOOKUP(G184,Seasonality!$B:$C,2,FALSE),1)</f>
        <v>1.5</v>
      </c>
    </row>
    <row r="185" spans="2:10" x14ac:dyDescent="0.25">
      <c r="B185" s="10">
        <f t="shared" si="23"/>
        <v>44744</v>
      </c>
      <c r="C185">
        <f t="shared" si="16"/>
        <v>7</v>
      </c>
      <c r="D185">
        <f t="shared" si="17"/>
        <v>2</v>
      </c>
      <c r="E185">
        <f t="shared" si="18"/>
        <v>27</v>
      </c>
      <c r="F185" s="12">
        <f t="shared" si="19"/>
        <v>202227</v>
      </c>
      <c r="G185" s="12">
        <f t="shared" si="20"/>
        <v>7</v>
      </c>
      <c r="H185" s="12">
        <f t="shared" si="21"/>
        <v>202207</v>
      </c>
      <c r="I185">
        <f t="shared" si="22"/>
        <v>2022</v>
      </c>
      <c r="J185" s="17">
        <f>IFERROR(VLOOKUP(G185,Seasonality!$B:$C,2,FALSE),1)</f>
        <v>1.5</v>
      </c>
    </row>
    <row r="186" spans="2:10" x14ac:dyDescent="0.25">
      <c r="B186" s="10">
        <f t="shared" si="23"/>
        <v>44745</v>
      </c>
      <c r="C186">
        <f t="shared" si="16"/>
        <v>1</v>
      </c>
      <c r="D186">
        <f t="shared" si="17"/>
        <v>3</v>
      </c>
      <c r="E186">
        <f t="shared" si="18"/>
        <v>28</v>
      </c>
      <c r="F186" s="12">
        <f t="shared" si="19"/>
        <v>202228</v>
      </c>
      <c r="G186" s="12">
        <f t="shared" si="20"/>
        <v>7</v>
      </c>
      <c r="H186" s="12">
        <f t="shared" si="21"/>
        <v>202207</v>
      </c>
      <c r="I186">
        <f t="shared" si="22"/>
        <v>2022</v>
      </c>
      <c r="J186" s="17">
        <f>IFERROR(VLOOKUP(G186,Seasonality!$B:$C,2,FALSE),1)</f>
        <v>1.5</v>
      </c>
    </row>
    <row r="187" spans="2:10" x14ac:dyDescent="0.25">
      <c r="B187" s="10">
        <f t="shared" si="23"/>
        <v>44746</v>
      </c>
      <c r="C187">
        <f t="shared" si="16"/>
        <v>2</v>
      </c>
      <c r="D187">
        <f t="shared" si="17"/>
        <v>4</v>
      </c>
      <c r="E187">
        <f t="shared" si="18"/>
        <v>28</v>
      </c>
      <c r="F187" s="12">
        <f t="shared" si="19"/>
        <v>202228</v>
      </c>
      <c r="G187" s="12">
        <f t="shared" si="20"/>
        <v>7</v>
      </c>
      <c r="H187" s="12">
        <f t="shared" si="21"/>
        <v>202207</v>
      </c>
      <c r="I187">
        <f t="shared" si="22"/>
        <v>2022</v>
      </c>
      <c r="J187" s="17">
        <f>IFERROR(VLOOKUP(G187,Seasonality!$B:$C,2,FALSE),1)</f>
        <v>1.5</v>
      </c>
    </row>
    <row r="188" spans="2:10" x14ac:dyDescent="0.25">
      <c r="B188" s="10">
        <f t="shared" si="23"/>
        <v>44747</v>
      </c>
      <c r="C188">
        <f t="shared" si="16"/>
        <v>3</v>
      </c>
      <c r="D188">
        <f t="shared" si="17"/>
        <v>5</v>
      </c>
      <c r="E188">
        <f t="shared" si="18"/>
        <v>28</v>
      </c>
      <c r="F188" s="12">
        <f t="shared" si="19"/>
        <v>202228</v>
      </c>
      <c r="G188" s="12">
        <f t="shared" si="20"/>
        <v>7</v>
      </c>
      <c r="H188" s="12">
        <f t="shared" si="21"/>
        <v>202207</v>
      </c>
      <c r="I188">
        <f t="shared" si="22"/>
        <v>2022</v>
      </c>
      <c r="J188" s="17">
        <f>IFERROR(VLOOKUP(G188,Seasonality!$B:$C,2,FALSE),1)</f>
        <v>1.5</v>
      </c>
    </row>
    <row r="189" spans="2:10" x14ac:dyDescent="0.25">
      <c r="B189" s="10">
        <f t="shared" si="23"/>
        <v>44748</v>
      </c>
      <c r="C189">
        <f t="shared" si="16"/>
        <v>4</v>
      </c>
      <c r="D189">
        <f t="shared" si="17"/>
        <v>6</v>
      </c>
      <c r="E189">
        <f t="shared" si="18"/>
        <v>28</v>
      </c>
      <c r="F189" s="12">
        <f t="shared" si="19"/>
        <v>202228</v>
      </c>
      <c r="G189" s="12">
        <f t="shared" si="20"/>
        <v>7</v>
      </c>
      <c r="H189" s="12">
        <f t="shared" si="21"/>
        <v>202207</v>
      </c>
      <c r="I189">
        <f t="shared" si="22"/>
        <v>2022</v>
      </c>
      <c r="J189" s="17">
        <f>IFERROR(VLOOKUP(G189,Seasonality!$B:$C,2,FALSE),1)</f>
        <v>1.5</v>
      </c>
    </row>
    <row r="190" spans="2:10" x14ac:dyDescent="0.25">
      <c r="B190" s="10">
        <f t="shared" si="23"/>
        <v>44749</v>
      </c>
      <c r="C190">
        <f t="shared" si="16"/>
        <v>5</v>
      </c>
      <c r="D190">
        <f t="shared" si="17"/>
        <v>7</v>
      </c>
      <c r="E190">
        <f t="shared" si="18"/>
        <v>28</v>
      </c>
      <c r="F190" s="12">
        <f t="shared" si="19"/>
        <v>202228</v>
      </c>
      <c r="G190" s="12">
        <f t="shared" si="20"/>
        <v>7</v>
      </c>
      <c r="H190" s="12">
        <f t="shared" si="21"/>
        <v>202207</v>
      </c>
      <c r="I190">
        <f t="shared" si="22"/>
        <v>2022</v>
      </c>
      <c r="J190" s="17">
        <f>IFERROR(VLOOKUP(G190,Seasonality!$B:$C,2,FALSE),1)</f>
        <v>1.5</v>
      </c>
    </row>
    <row r="191" spans="2:10" x14ac:dyDescent="0.25">
      <c r="B191" s="10">
        <f t="shared" si="23"/>
        <v>44750</v>
      </c>
      <c r="C191">
        <f t="shared" si="16"/>
        <v>6</v>
      </c>
      <c r="D191">
        <f t="shared" si="17"/>
        <v>8</v>
      </c>
      <c r="E191">
        <f t="shared" si="18"/>
        <v>28</v>
      </c>
      <c r="F191" s="12">
        <f t="shared" si="19"/>
        <v>202228</v>
      </c>
      <c r="G191" s="12">
        <f t="shared" si="20"/>
        <v>7</v>
      </c>
      <c r="H191" s="12">
        <f t="shared" si="21"/>
        <v>202207</v>
      </c>
      <c r="I191">
        <f t="shared" si="22"/>
        <v>2022</v>
      </c>
      <c r="J191" s="17">
        <f>IFERROR(VLOOKUP(G191,Seasonality!$B:$C,2,FALSE),1)</f>
        <v>1.5</v>
      </c>
    </row>
    <row r="192" spans="2:10" x14ac:dyDescent="0.25">
      <c r="B192" s="10">
        <f t="shared" si="23"/>
        <v>44751</v>
      </c>
      <c r="C192">
        <f t="shared" si="16"/>
        <v>7</v>
      </c>
      <c r="D192">
        <f t="shared" si="17"/>
        <v>9</v>
      </c>
      <c r="E192">
        <f t="shared" si="18"/>
        <v>28</v>
      </c>
      <c r="F192" s="12">
        <f t="shared" si="19"/>
        <v>202228</v>
      </c>
      <c r="G192" s="12">
        <f t="shared" si="20"/>
        <v>7</v>
      </c>
      <c r="H192" s="12">
        <f t="shared" si="21"/>
        <v>202207</v>
      </c>
      <c r="I192">
        <f t="shared" si="22"/>
        <v>2022</v>
      </c>
      <c r="J192" s="17">
        <f>IFERROR(VLOOKUP(G192,Seasonality!$B:$C,2,FALSE),1)</f>
        <v>1.5</v>
      </c>
    </row>
    <row r="193" spans="2:10" x14ac:dyDescent="0.25">
      <c r="B193" s="10">
        <f t="shared" si="23"/>
        <v>44752</v>
      </c>
      <c r="C193">
        <f t="shared" si="16"/>
        <v>1</v>
      </c>
      <c r="D193">
        <f t="shared" si="17"/>
        <v>10</v>
      </c>
      <c r="E193">
        <f t="shared" si="18"/>
        <v>29</v>
      </c>
      <c r="F193" s="12">
        <f t="shared" si="19"/>
        <v>202229</v>
      </c>
      <c r="G193" s="12">
        <f t="shared" si="20"/>
        <v>7</v>
      </c>
      <c r="H193" s="12">
        <f t="shared" si="21"/>
        <v>202207</v>
      </c>
      <c r="I193">
        <f t="shared" si="22"/>
        <v>2022</v>
      </c>
      <c r="J193" s="17">
        <f>IFERROR(VLOOKUP(G193,Seasonality!$B:$C,2,FALSE),1)</f>
        <v>1.5</v>
      </c>
    </row>
    <row r="194" spans="2:10" x14ac:dyDescent="0.25">
      <c r="B194" s="10">
        <f t="shared" si="23"/>
        <v>44753</v>
      </c>
      <c r="C194">
        <f t="shared" si="16"/>
        <v>2</v>
      </c>
      <c r="D194">
        <f t="shared" si="17"/>
        <v>11</v>
      </c>
      <c r="E194">
        <f t="shared" si="18"/>
        <v>29</v>
      </c>
      <c r="F194" s="12">
        <f t="shared" si="19"/>
        <v>202229</v>
      </c>
      <c r="G194" s="12">
        <f t="shared" si="20"/>
        <v>7</v>
      </c>
      <c r="H194" s="12">
        <f t="shared" si="21"/>
        <v>202207</v>
      </c>
      <c r="I194">
        <f t="shared" si="22"/>
        <v>2022</v>
      </c>
      <c r="J194" s="17">
        <f>IFERROR(VLOOKUP(G194,Seasonality!$B:$C,2,FALSE),1)</f>
        <v>1.5</v>
      </c>
    </row>
    <row r="195" spans="2:10" x14ac:dyDescent="0.25">
      <c r="B195" s="10">
        <f t="shared" si="23"/>
        <v>44754</v>
      </c>
      <c r="C195">
        <f t="shared" si="16"/>
        <v>3</v>
      </c>
      <c r="D195">
        <f t="shared" si="17"/>
        <v>12</v>
      </c>
      <c r="E195">
        <f t="shared" si="18"/>
        <v>29</v>
      </c>
      <c r="F195" s="12">
        <f t="shared" si="19"/>
        <v>202229</v>
      </c>
      <c r="G195" s="12">
        <f t="shared" si="20"/>
        <v>7</v>
      </c>
      <c r="H195" s="12">
        <f t="shared" si="21"/>
        <v>202207</v>
      </c>
      <c r="I195">
        <f t="shared" si="22"/>
        <v>2022</v>
      </c>
      <c r="J195" s="17">
        <f>IFERROR(VLOOKUP(G195,Seasonality!$B:$C,2,FALSE),1)</f>
        <v>1.5</v>
      </c>
    </row>
    <row r="196" spans="2:10" x14ac:dyDescent="0.25">
      <c r="B196" s="10">
        <f t="shared" si="23"/>
        <v>44755</v>
      </c>
      <c r="C196">
        <f t="shared" ref="C196:C259" si="24">WEEKDAY(B196)</f>
        <v>4</v>
      </c>
      <c r="D196">
        <f t="shared" ref="D196:D259" si="25">DAY(B196)</f>
        <v>13</v>
      </c>
      <c r="E196">
        <f t="shared" ref="E196:E259" si="26">WEEKNUM(B196)</f>
        <v>29</v>
      </c>
      <c r="F196" s="12">
        <f t="shared" ref="F196:F259" si="27">VALUE(YEAR(B196)&amp;TEXT(WEEKNUM(B196),REPT("0",(3-LEN(WEEKNUM(B196))))))</f>
        <v>202229</v>
      </c>
      <c r="G196" s="12">
        <f t="shared" ref="G196:G259" si="28">MONTH(B196)</f>
        <v>7</v>
      </c>
      <c r="H196" s="12">
        <f t="shared" ref="H196:H259" si="29">VALUE(YEAR(B196)&amp;TEXT(MONTH(B196),REPT("0",(3-LEN(MONTH(B196))))))</f>
        <v>202207</v>
      </c>
      <c r="I196">
        <f t="shared" ref="I196:I259" si="30">YEAR(B196)</f>
        <v>2022</v>
      </c>
      <c r="J196" s="17">
        <f>IFERROR(VLOOKUP(G196,Seasonality!$B:$C,2,FALSE),1)</f>
        <v>1.5</v>
      </c>
    </row>
    <row r="197" spans="2:10" x14ac:dyDescent="0.25">
      <c r="B197" s="10">
        <f t="shared" ref="B197:B260" si="31">B196+1</f>
        <v>44756</v>
      </c>
      <c r="C197">
        <f t="shared" si="24"/>
        <v>5</v>
      </c>
      <c r="D197">
        <f t="shared" si="25"/>
        <v>14</v>
      </c>
      <c r="E197">
        <f t="shared" si="26"/>
        <v>29</v>
      </c>
      <c r="F197" s="12">
        <f t="shared" si="27"/>
        <v>202229</v>
      </c>
      <c r="G197" s="12">
        <f t="shared" si="28"/>
        <v>7</v>
      </c>
      <c r="H197" s="12">
        <f t="shared" si="29"/>
        <v>202207</v>
      </c>
      <c r="I197">
        <f t="shared" si="30"/>
        <v>2022</v>
      </c>
      <c r="J197" s="17">
        <f>IFERROR(VLOOKUP(G197,Seasonality!$B:$C,2,FALSE),1)</f>
        <v>1.5</v>
      </c>
    </row>
    <row r="198" spans="2:10" x14ac:dyDescent="0.25">
      <c r="B198" s="10">
        <f t="shared" si="31"/>
        <v>44757</v>
      </c>
      <c r="C198">
        <f t="shared" si="24"/>
        <v>6</v>
      </c>
      <c r="D198">
        <f t="shared" si="25"/>
        <v>15</v>
      </c>
      <c r="E198">
        <f t="shared" si="26"/>
        <v>29</v>
      </c>
      <c r="F198" s="12">
        <f t="shared" si="27"/>
        <v>202229</v>
      </c>
      <c r="G198" s="12">
        <f t="shared" si="28"/>
        <v>7</v>
      </c>
      <c r="H198" s="12">
        <f t="shared" si="29"/>
        <v>202207</v>
      </c>
      <c r="I198">
        <f t="shared" si="30"/>
        <v>2022</v>
      </c>
      <c r="J198" s="17">
        <f>IFERROR(VLOOKUP(G198,Seasonality!$B:$C,2,FALSE),1)</f>
        <v>1.5</v>
      </c>
    </row>
    <row r="199" spans="2:10" x14ac:dyDescent="0.25">
      <c r="B199" s="10">
        <f t="shared" si="31"/>
        <v>44758</v>
      </c>
      <c r="C199">
        <f t="shared" si="24"/>
        <v>7</v>
      </c>
      <c r="D199">
        <f t="shared" si="25"/>
        <v>16</v>
      </c>
      <c r="E199">
        <f t="shared" si="26"/>
        <v>29</v>
      </c>
      <c r="F199" s="12">
        <f t="shared" si="27"/>
        <v>202229</v>
      </c>
      <c r="G199" s="12">
        <f t="shared" si="28"/>
        <v>7</v>
      </c>
      <c r="H199" s="12">
        <f t="shared" si="29"/>
        <v>202207</v>
      </c>
      <c r="I199">
        <f t="shared" si="30"/>
        <v>2022</v>
      </c>
      <c r="J199" s="17">
        <f>IFERROR(VLOOKUP(G199,Seasonality!$B:$C,2,FALSE),1)</f>
        <v>1.5</v>
      </c>
    </row>
    <row r="200" spans="2:10" x14ac:dyDescent="0.25">
      <c r="B200" s="10">
        <f t="shared" si="31"/>
        <v>44759</v>
      </c>
      <c r="C200">
        <f t="shared" si="24"/>
        <v>1</v>
      </c>
      <c r="D200">
        <f t="shared" si="25"/>
        <v>17</v>
      </c>
      <c r="E200">
        <f t="shared" si="26"/>
        <v>30</v>
      </c>
      <c r="F200" s="12">
        <f t="shared" si="27"/>
        <v>202230</v>
      </c>
      <c r="G200" s="12">
        <f t="shared" si="28"/>
        <v>7</v>
      </c>
      <c r="H200" s="12">
        <f t="shared" si="29"/>
        <v>202207</v>
      </c>
      <c r="I200">
        <f t="shared" si="30"/>
        <v>2022</v>
      </c>
      <c r="J200" s="17">
        <f>IFERROR(VLOOKUP(G200,Seasonality!$B:$C,2,FALSE),1)</f>
        <v>1.5</v>
      </c>
    </row>
    <row r="201" spans="2:10" x14ac:dyDescent="0.25">
      <c r="B201" s="10">
        <f t="shared" si="31"/>
        <v>44760</v>
      </c>
      <c r="C201">
        <f t="shared" si="24"/>
        <v>2</v>
      </c>
      <c r="D201">
        <f t="shared" si="25"/>
        <v>18</v>
      </c>
      <c r="E201">
        <f t="shared" si="26"/>
        <v>30</v>
      </c>
      <c r="F201" s="12">
        <f t="shared" si="27"/>
        <v>202230</v>
      </c>
      <c r="G201" s="12">
        <f t="shared" si="28"/>
        <v>7</v>
      </c>
      <c r="H201" s="12">
        <f t="shared" si="29"/>
        <v>202207</v>
      </c>
      <c r="I201">
        <f t="shared" si="30"/>
        <v>2022</v>
      </c>
      <c r="J201" s="17">
        <f>IFERROR(VLOOKUP(G201,Seasonality!$B:$C,2,FALSE),1)</f>
        <v>1.5</v>
      </c>
    </row>
    <row r="202" spans="2:10" x14ac:dyDescent="0.25">
      <c r="B202" s="10">
        <f t="shared" si="31"/>
        <v>44761</v>
      </c>
      <c r="C202">
        <f t="shared" si="24"/>
        <v>3</v>
      </c>
      <c r="D202">
        <f t="shared" si="25"/>
        <v>19</v>
      </c>
      <c r="E202">
        <f t="shared" si="26"/>
        <v>30</v>
      </c>
      <c r="F202" s="12">
        <f t="shared" si="27"/>
        <v>202230</v>
      </c>
      <c r="G202" s="12">
        <f t="shared" si="28"/>
        <v>7</v>
      </c>
      <c r="H202" s="12">
        <f t="shared" si="29"/>
        <v>202207</v>
      </c>
      <c r="I202">
        <f t="shared" si="30"/>
        <v>2022</v>
      </c>
      <c r="J202" s="17">
        <f>IFERROR(VLOOKUP(G202,Seasonality!$B:$C,2,FALSE),1)</f>
        <v>1.5</v>
      </c>
    </row>
    <row r="203" spans="2:10" x14ac:dyDescent="0.25">
      <c r="B203" s="10">
        <f t="shared" si="31"/>
        <v>44762</v>
      </c>
      <c r="C203">
        <f t="shared" si="24"/>
        <v>4</v>
      </c>
      <c r="D203">
        <f t="shared" si="25"/>
        <v>20</v>
      </c>
      <c r="E203">
        <f t="shared" si="26"/>
        <v>30</v>
      </c>
      <c r="F203" s="12">
        <f t="shared" si="27"/>
        <v>202230</v>
      </c>
      <c r="G203" s="12">
        <f t="shared" si="28"/>
        <v>7</v>
      </c>
      <c r="H203" s="12">
        <f t="shared" si="29"/>
        <v>202207</v>
      </c>
      <c r="I203">
        <f t="shared" si="30"/>
        <v>2022</v>
      </c>
      <c r="J203" s="17">
        <f>IFERROR(VLOOKUP(G203,Seasonality!$B:$C,2,FALSE),1)</f>
        <v>1.5</v>
      </c>
    </row>
    <row r="204" spans="2:10" x14ac:dyDescent="0.25">
      <c r="B204" s="10">
        <f t="shared" si="31"/>
        <v>44763</v>
      </c>
      <c r="C204">
        <f t="shared" si="24"/>
        <v>5</v>
      </c>
      <c r="D204">
        <f t="shared" si="25"/>
        <v>21</v>
      </c>
      <c r="E204">
        <f t="shared" si="26"/>
        <v>30</v>
      </c>
      <c r="F204" s="12">
        <f t="shared" si="27"/>
        <v>202230</v>
      </c>
      <c r="G204" s="12">
        <f t="shared" si="28"/>
        <v>7</v>
      </c>
      <c r="H204" s="12">
        <f t="shared" si="29"/>
        <v>202207</v>
      </c>
      <c r="I204">
        <f t="shared" si="30"/>
        <v>2022</v>
      </c>
      <c r="J204" s="17">
        <f>IFERROR(VLOOKUP(G204,Seasonality!$B:$C,2,FALSE),1)</f>
        <v>1.5</v>
      </c>
    </row>
    <row r="205" spans="2:10" x14ac:dyDescent="0.25">
      <c r="B205" s="10">
        <f t="shared" si="31"/>
        <v>44764</v>
      </c>
      <c r="C205">
        <f t="shared" si="24"/>
        <v>6</v>
      </c>
      <c r="D205">
        <f t="shared" si="25"/>
        <v>22</v>
      </c>
      <c r="E205">
        <f t="shared" si="26"/>
        <v>30</v>
      </c>
      <c r="F205" s="12">
        <f t="shared" si="27"/>
        <v>202230</v>
      </c>
      <c r="G205" s="12">
        <f t="shared" si="28"/>
        <v>7</v>
      </c>
      <c r="H205" s="12">
        <f t="shared" si="29"/>
        <v>202207</v>
      </c>
      <c r="I205">
        <f t="shared" si="30"/>
        <v>2022</v>
      </c>
      <c r="J205" s="17">
        <f>IFERROR(VLOOKUP(G205,Seasonality!$B:$C,2,FALSE),1)</f>
        <v>1.5</v>
      </c>
    </row>
    <row r="206" spans="2:10" x14ac:dyDescent="0.25">
      <c r="B206" s="10">
        <f t="shared" si="31"/>
        <v>44765</v>
      </c>
      <c r="C206">
        <f t="shared" si="24"/>
        <v>7</v>
      </c>
      <c r="D206">
        <f t="shared" si="25"/>
        <v>23</v>
      </c>
      <c r="E206">
        <f t="shared" si="26"/>
        <v>30</v>
      </c>
      <c r="F206" s="12">
        <f t="shared" si="27"/>
        <v>202230</v>
      </c>
      <c r="G206" s="12">
        <f t="shared" si="28"/>
        <v>7</v>
      </c>
      <c r="H206" s="12">
        <f t="shared" si="29"/>
        <v>202207</v>
      </c>
      <c r="I206">
        <f t="shared" si="30"/>
        <v>2022</v>
      </c>
      <c r="J206" s="17">
        <f>IFERROR(VLOOKUP(G206,Seasonality!$B:$C,2,FALSE),1)</f>
        <v>1.5</v>
      </c>
    </row>
    <row r="207" spans="2:10" x14ac:dyDescent="0.25">
      <c r="B207" s="10">
        <f t="shared" si="31"/>
        <v>44766</v>
      </c>
      <c r="C207">
        <f t="shared" si="24"/>
        <v>1</v>
      </c>
      <c r="D207">
        <f t="shared" si="25"/>
        <v>24</v>
      </c>
      <c r="E207">
        <f t="shared" si="26"/>
        <v>31</v>
      </c>
      <c r="F207" s="12">
        <f t="shared" si="27"/>
        <v>202231</v>
      </c>
      <c r="G207" s="12">
        <f t="shared" si="28"/>
        <v>7</v>
      </c>
      <c r="H207" s="12">
        <f t="shared" si="29"/>
        <v>202207</v>
      </c>
      <c r="I207">
        <f t="shared" si="30"/>
        <v>2022</v>
      </c>
      <c r="J207" s="17">
        <f>IFERROR(VLOOKUP(G207,Seasonality!$B:$C,2,FALSE),1)</f>
        <v>1.5</v>
      </c>
    </row>
    <row r="208" spans="2:10" x14ac:dyDescent="0.25">
      <c r="B208" s="10">
        <f t="shared" si="31"/>
        <v>44767</v>
      </c>
      <c r="C208">
        <f t="shared" si="24"/>
        <v>2</v>
      </c>
      <c r="D208">
        <f t="shared" si="25"/>
        <v>25</v>
      </c>
      <c r="E208">
        <f t="shared" si="26"/>
        <v>31</v>
      </c>
      <c r="F208" s="12">
        <f t="shared" si="27"/>
        <v>202231</v>
      </c>
      <c r="G208" s="12">
        <f t="shared" si="28"/>
        <v>7</v>
      </c>
      <c r="H208" s="12">
        <f t="shared" si="29"/>
        <v>202207</v>
      </c>
      <c r="I208">
        <f t="shared" si="30"/>
        <v>2022</v>
      </c>
      <c r="J208" s="17">
        <f>IFERROR(VLOOKUP(G208,Seasonality!$B:$C,2,FALSE),1)</f>
        <v>1.5</v>
      </c>
    </row>
    <row r="209" spans="2:10" x14ac:dyDescent="0.25">
      <c r="B209" s="10">
        <f t="shared" si="31"/>
        <v>44768</v>
      </c>
      <c r="C209">
        <f t="shared" si="24"/>
        <v>3</v>
      </c>
      <c r="D209">
        <f t="shared" si="25"/>
        <v>26</v>
      </c>
      <c r="E209">
        <f t="shared" si="26"/>
        <v>31</v>
      </c>
      <c r="F209" s="12">
        <f t="shared" si="27"/>
        <v>202231</v>
      </c>
      <c r="G209" s="12">
        <f t="shared" si="28"/>
        <v>7</v>
      </c>
      <c r="H209" s="12">
        <f t="shared" si="29"/>
        <v>202207</v>
      </c>
      <c r="I209">
        <f t="shared" si="30"/>
        <v>2022</v>
      </c>
      <c r="J209" s="17">
        <f>IFERROR(VLOOKUP(G209,Seasonality!$B:$C,2,FALSE),1)</f>
        <v>1.5</v>
      </c>
    </row>
    <row r="210" spans="2:10" x14ac:dyDescent="0.25">
      <c r="B210" s="10">
        <f t="shared" si="31"/>
        <v>44769</v>
      </c>
      <c r="C210">
        <f t="shared" si="24"/>
        <v>4</v>
      </c>
      <c r="D210">
        <f t="shared" si="25"/>
        <v>27</v>
      </c>
      <c r="E210">
        <f t="shared" si="26"/>
        <v>31</v>
      </c>
      <c r="F210" s="12">
        <f t="shared" si="27"/>
        <v>202231</v>
      </c>
      <c r="G210" s="12">
        <f t="shared" si="28"/>
        <v>7</v>
      </c>
      <c r="H210" s="12">
        <f t="shared" si="29"/>
        <v>202207</v>
      </c>
      <c r="I210">
        <f t="shared" si="30"/>
        <v>2022</v>
      </c>
      <c r="J210" s="17">
        <f>IFERROR(VLOOKUP(G210,Seasonality!$B:$C,2,FALSE),1)</f>
        <v>1.5</v>
      </c>
    </row>
    <row r="211" spans="2:10" x14ac:dyDescent="0.25">
      <c r="B211" s="10">
        <f t="shared" si="31"/>
        <v>44770</v>
      </c>
      <c r="C211">
        <f t="shared" si="24"/>
        <v>5</v>
      </c>
      <c r="D211">
        <f t="shared" si="25"/>
        <v>28</v>
      </c>
      <c r="E211">
        <f t="shared" si="26"/>
        <v>31</v>
      </c>
      <c r="F211" s="12">
        <f t="shared" si="27"/>
        <v>202231</v>
      </c>
      <c r="G211" s="12">
        <f t="shared" si="28"/>
        <v>7</v>
      </c>
      <c r="H211" s="12">
        <f t="shared" si="29"/>
        <v>202207</v>
      </c>
      <c r="I211">
        <f t="shared" si="30"/>
        <v>2022</v>
      </c>
      <c r="J211" s="17">
        <f>IFERROR(VLOOKUP(G211,Seasonality!$B:$C,2,FALSE),1)</f>
        <v>1.5</v>
      </c>
    </row>
    <row r="212" spans="2:10" x14ac:dyDescent="0.25">
      <c r="B212" s="10">
        <f t="shared" si="31"/>
        <v>44771</v>
      </c>
      <c r="C212">
        <f t="shared" si="24"/>
        <v>6</v>
      </c>
      <c r="D212">
        <f t="shared" si="25"/>
        <v>29</v>
      </c>
      <c r="E212">
        <f t="shared" si="26"/>
        <v>31</v>
      </c>
      <c r="F212" s="12">
        <f t="shared" si="27"/>
        <v>202231</v>
      </c>
      <c r="G212" s="12">
        <f t="shared" si="28"/>
        <v>7</v>
      </c>
      <c r="H212" s="12">
        <f t="shared" si="29"/>
        <v>202207</v>
      </c>
      <c r="I212">
        <f t="shared" si="30"/>
        <v>2022</v>
      </c>
      <c r="J212" s="17">
        <f>IFERROR(VLOOKUP(G212,Seasonality!$B:$C,2,FALSE),1)</f>
        <v>1.5</v>
      </c>
    </row>
    <row r="213" spans="2:10" x14ac:dyDescent="0.25">
      <c r="B213" s="10">
        <f t="shared" si="31"/>
        <v>44772</v>
      </c>
      <c r="C213">
        <f t="shared" si="24"/>
        <v>7</v>
      </c>
      <c r="D213">
        <f t="shared" si="25"/>
        <v>30</v>
      </c>
      <c r="E213">
        <f t="shared" si="26"/>
        <v>31</v>
      </c>
      <c r="F213" s="12">
        <f t="shared" si="27"/>
        <v>202231</v>
      </c>
      <c r="G213" s="12">
        <f t="shared" si="28"/>
        <v>7</v>
      </c>
      <c r="H213" s="12">
        <f t="shared" si="29"/>
        <v>202207</v>
      </c>
      <c r="I213">
        <f t="shared" si="30"/>
        <v>2022</v>
      </c>
      <c r="J213" s="17">
        <f>IFERROR(VLOOKUP(G213,Seasonality!$B:$C,2,FALSE),1)</f>
        <v>1.5</v>
      </c>
    </row>
    <row r="214" spans="2:10" x14ac:dyDescent="0.25">
      <c r="B214" s="10">
        <f t="shared" si="31"/>
        <v>44773</v>
      </c>
      <c r="C214">
        <f t="shared" si="24"/>
        <v>1</v>
      </c>
      <c r="D214">
        <f t="shared" si="25"/>
        <v>31</v>
      </c>
      <c r="E214">
        <f t="shared" si="26"/>
        <v>32</v>
      </c>
      <c r="F214" s="12">
        <f t="shared" si="27"/>
        <v>202232</v>
      </c>
      <c r="G214" s="12">
        <f t="shared" si="28"/>
        <v>7</v>
      </c>
      <c r="H214" s="12">
        <f t="shared" si="29"/>
        <v>202207</v>
      </c>
      <c r="I214">
        <f t="shared" si="30"/>
        <v>2022</v>
      </c>
      <c r="J214" s="17">
        <f>IFERROR(VLOOKUP(G214,Seasonality!$B:$C,2,FALSE),1)</f>
        <v>1.5</v>
      </c>
    </row>
    <row r="215" spans="2:10" x14ac:dyDescent="0.25">
      <c r="B215" s="10">
        <f t="shared" si="31"/>
        <v>44774</v>
      </c>
      <c r="C215">
        <f t="shared" si="24"/>
        <v>2</v>
      </c>
      <c r="D215">
        <f t="shared" si="25"/>
        <v>1</v>
      </c>
      <c r="E215">
        <f t="shared" si="26"/>
        <v>32</v>
      </c>
      <c r="F215" s="12">
        <f t="shared" si="27"/>
        <v>202232</v>
      </c>
      <c r="G215" s="12">
        <f t="shared" si="28"/>
        <v>8</v>
      </c>
      <c r="H215" s="12">
        <f t="shared" si="29"/>
        <v>202208</v>
      </c>
      <c r="I215">
        <f t="shared" si="30"/>
        <v>2022</v>
      </c>
      <c r="J215" s="17">
        <f>IFERROR(VLOOKUP(G215,Seasonality!$B:$C,2,FALSE),1)</f>
        <v>1.5</v>
      </c>
    </row>
    <row r="216" spans="2:10" x14ac:dyDescent="0.25">
      <c r="B216" s="10">
        <f t="shared" si="31"/>
        <v>44775</v>
      </c>
      <c r="C216">
        <f t="shared" si="24"/>
        <v>3</v>
      </c>
      <c r="D216">
        <f t="shared" si="25"/>
        <v>2</v>
      </c>
      <c r="E216">
        <f t="shared" si="26"/>
        <v>32</v>
      </c>
      <c r="F216" s="12">
        <f t="shared" si="27"/>
        <v>202232</v>
      </c>
      <c r="G216" s="12">
        <f t="shared" si="28"/>
        <v>8</v>
      </c>
      <c r="H216" s="12">
        <f t="shared" si="29"/>
        <v>202208</v>
      </c>
      <c r="I216">
        <f t="shared" si="30"/>
        <v>2022</v>
      </c>
      <c r="J216" s="17">
        <f>IFERROR(VLOOKUP(G216,Seasonality!$B:$C,2,FALSE),1)</f>
        <v>1.5</v>
      </c>
    </row>
    <row r="217" spans="2:10" x14ac:dyDescent="0.25">
      <c r="B217" s="10">
        <f t="shared" si="31"/>
        <v>44776</v>
      </c>
      <c r="C217">
        <f t="shared" si="24"/>
        <v>4</v>
      </c>
      <c r="D217">
        <f t="shared" si="25"/>
        <v>3</v>
      </c>
      <c r="E217">
        <f t="shared" si="26"/>
        <v>32</v>
      </c>
      <c r="F217" s="12">
        <f t="shared" si="27"/>
        <v>202232</v>
      </c>
      <c r="G217" s="12">
        <f t="shared" si="28"/>
        <v>8</v>
      </c>
      <c r="H217" s="12">
        <f t="shared" si="29"/>
        <v>202208</v>
      </c>
      <c r="I217">
        <f t="shared" si="30"/>
        <v>2022</v>
      </c>
      <c r="J217" s="17">
        <f>IFERROR(VLOOKUP(G217,Seasonality!$B:$C,2,FALSE),1)</f>
        <v>1.5</v>
      </c>
    </row>
    <row r="218" spans="2:10" x14ac:dyDescent="0.25">
      <c r="B218" s="10">
        <f t="shared" si="31"/>
        <v>44777</v>
      </c>
      <c r="C218">
        <f t="shared" si="24"/>
        <v>5</v>
      </c>
      <c r="D218">
        <f t="shared" si="25"/>
        <v>4</v>
      </c>
      <c r="E218">
        <f t="shared" si="26"/>
        <v>32</v>
      </c>
      <c r="F218" s="12">
        <f t="shared" si="27"/>
        <v>202232</v>
      </c>
      <c r="G218" s="12">
        <f t="shared" si="28"/>
        <v>8</v>
      </c>
      <c r="H218" s="12">
        <f t="shared" si="29"/>
        <v>202208</v>
      </c>
      <c r="I218">
        <f t="shared" si="30"/>
        <v>2022</v>
      </c>
      <c r="J218" s="17">
        <f>IFERROR(VLOOKUP(G218,Seasonality!$B:$C,2,FALSE),1)</f>
        <v>1.5</v>
      </c>
    </row>
    <row r="219" spans="2:10" x14ac:dyDescent="0.25">
      <c r="B219" s="10">
        <f t="shared" si="31"/>
        <v>44778</v>
      </c>
      <c r="C219">
        <f t="shared" si="24"/>
        <v>6</v>
      </c>
      <c r="D219">
        <f t="shared" si="25"/>
        <v>5</v>
      </c>
      <c r="E219">
        <f t="shared" si="26"/>
        <v>32</v>
      </c>
      <c r="F219" s="12">
        <f t="shared" si="27"/>
        <v>202232</v>
      </c>
      <c r="G219" s="12">
        <f t="shared" si="28"/>
        <v>8</v>
      </c>
      <c r="H219" s="12">
        <f t="shared" si="29"/>
        <v>202208</v>
      </c>
      <c r="I219">
        <f t="shared" si="30"/>
        <v>2022</v>
      </c>
      <c r="J219" s="17">
        <f>IFERROR(VLOOKUP(G219,Seasonality!$B:$C,2,FALSE),1)</f>
        <v>1.5</v>
      </c>
    </row>
    <row r="220" spans="2:10" x14ac:dyDescent="0.25">
      <c r="B220" s="10">
        <f t="shared" si="31"/>
        <v>44779</v>
      </c>
      <c r="C220">
        <f t="shared" si="24"/>
        <v>7</v>
      </c>
      <c r="D220">
        <f t="shared" si="25"/>
        <v>6</v>
      </c>
      <c r="E220">
        <f t="shared" si="26"/>
        <v>32</v>
      </c>
      <c r="F220" s="12">
        <f t="shared" si="27"/>
        <v>202232</v>
      </c>
      <c r="G220" s="12">
        <f t="shared" si="28"/>
        <v>8</v>
      </c>
      <c r="H220" s="12">
        <f t="shared" si="29"/>
        <v>202208</v>
      </c>
      <c r="I220">
        <f t="shared" si="30"/>
        <v>2022</v>
      </c>
      <c r="J220" s="17">
        <f>IFERROR(VLOOKUP(G220,Seasonality!$B:$C,2,FALSE),1)</f>
        <v>1.5</v>
      </c>
    </row>
    <row r="221" spans="2:10" x14ac:dyDescent="0.25">
      <c r="B221" s="10">
        <f t="shared" si="31"/>
        <v>44780</v>
      </c>
      <c r="C221">
        <f t="shared" si="24"/>
        <v>1</v>
      </c>
      <c r="D221">
        <f t="shared" si="25"/>
        <v>7</v>
      </c>
      <c r="E221">
        <f t="shared" si="26"/>
        <v>33</v>
      </c>
      <c r="F221" s="12">
        <f t="shared" si="27"/>
        <v>202233</v>
      </c>
      <c r="G221" s="12">
        <f t="shared" si="28"/>
        <v>8</v>
      </c>
      <c r="H221" s="12">
        <f t="shared" si="29"/>
        <v>202208</v>
      </c>
      <c r="I221">
        <f t="shared" si="30"/>
        <v>2022</v>
      </c>
      <c r="J221" s="17">
        <f>IFERROR(VLOOKUP(G221,Seasonality!$B:$C,2,FALSE),1)</f>
        <v>1.5</v>
      </c>
    </row>
    <row r="222" spans="2:10" x14ac:dyDescent="0.25">
      <c r="B222" s="10">
        <f t="shared" si="31"/>
        <v>44781</v>
      </c>
      <c r="C222">
        <f t="shared" si="24"/>
        <v>2</v>
      </c>
      <c r="D222">
        <f t="shared" si="25"/>
        <v>8</v>
      </c>
      <c r="E222">
        <f t="shared" si="26"/>
        <v>33</v>
      </c>
      <c r="F222" s="12">
        <f t="shared" si="27"/>
        <v>202233</v>
      </c>
      <c r="G222" s="12">
        <f t="shared" si="28"/>
        <v>8</v>
      </c>
      <c r="H222" s="12">
        <f t="shared" si="29"/>
        <v>202208</v>
      </c>
      <c r="I222">
        <f t="shared" si="30"/>
        <v>2022</v>
      </c>
      <c r="J222" s="17">
        <f>IFERROR(VLOOKUP(G222,Seasonality!$B:$C,2,FALSE),1)</f>
        <v>1.5</v>
      </c>
    </row>
    <row r="223" spans="2:10" x14ac:dyDescent="0.25">
      <c r="B223" s="10">
        <f t="shared" si="31"/>
        <v>44782</v>
      </c>
      <c r="C223">
        <f t="shared" si="24"/>
        <v>3</v>
      </c>
      <c r="D223">
        <f t="shared" si="25"/>
        <v>9</v>
      </c>
      <c r="E223">
        <f t="shared" si="26"/>
        <v>33</v>
      </c>
      <c r="F223" s="12">
        <f t="shared" si="27"/>
        <v>202233</v>
      </c>
      <c r="G223" s="12">
        <f t="shared" si="28"/>
        <v>8</v>
      </c>
      <c r="H223" s="12">
        <f t="shared" si="29"/>
        <v>202208</v>
      </c>
      <c r="I223">
        <f t="shared" si="30"/>
        <v>2022</v>
      </c>
      <c r="J223" s="17">
        <f>IFERROR(VLOOKUP(G223,Seasonality!$B:$C,2,FALSE),1)</f>
        <v>1.5</v>
      </c>
    </row>
    <row r="224" spans="2:10" x14ac:dyDescent="0.25">
      <c r="B224" s="10">
        <f t="shared" si="31"/>
        <v>44783</v>
      </c>
      <c r="C224">
        <f t="shared" si="24"/>
        <v>4</v>
      </c>
      <c r="D224">
        <f t="shared" si="25"/>
        <v>10</v>
      </c>
      <c r="E224">
        <f t="shared" si="26"/>
        <v>33</v>
      </c>
      <c r="F224" s="12">
        <f t="shared" si="27"/>
        <v>202233</v>
      </c>
      <c r="G224" s="12">
        <f t="shared" si="28"/>
        <v>8</v>
      </c>
      <c r="H224" s="12">
        <f t="shared" si="29"/>
        <v>202208</v>
      </c>
      <c r="I224">
        <f t="shared" si="30"/>
        <v>2022</v>
      </c>
      <c r="J224" s="17">
        <f>IFERROR(VLOOKUP(G224,Seasonality!$B:$C,2,FALSE),1)</f>
        <v>1.5</v>
      </c>
    </row>
    <row r="225" spans="2:10" x14ac:dyDescent="0.25">
      <c r="B225" s="10">
        <f t="shared" si="31"/>
        <v>44784</v>
      </c>
      <c r="C225">
        <f t="shared" si="24"/>
        <v>5</v>
      </c>
      <c r="D225">
        <f t="shared" si="25"/>
        <v>11</v>
      </c>
      <c r="E225">
        <f t="shared" si="26"/>
        <v>33</v>
      </c>
      <c r="F225" s="12">
        <f t="shared" si="27"/>
        <v>202233</v>
      </c>
      <c r="G225" s="12">
        <f t="shared" si="28"/>
        <v>8</v>
      </c>
      <c r="H225" s="12">
        <f t="shared" si="29"/>
        <v>202208</v>
      </c>
      <c r="I225">
        <f t="shared" si="30"/>
        <v>2022</v>
      </c>
      <c r="J225" s="17">
        <f>IFERROR(VLOOKUP(G225,Seasonality!$B:$C,2,FALSE),1)</f>
        <v>1.5</v>
      </c>
    </row>
    <row r="226" spans="2:10" x14ac:dyDescent="0.25">
      <c r="B226" s="10">
        <f t="shared" si="31"/>
        <v>44785</v>
      </c>
      <c r="C226">
        <f t="shared" si="24"/>
        <v>6</v>
      </c>
      <c r="D226">
        <f t="shared" si="25"/>
        <v>12</v>
      </c>
      <c r="E226">
        <f t="shared" si="26"/>
        <v>33</v>
      </c>
      <c r="F226" s="12">
        <f t="shared" si="27"/>
        <v>202233</v>
      </c>
      <c r="G226" s="12">
        <f t="shared" si="28"/>
        <v>8</v>
      </c>
      <c r="H226" s="12">
        <f t="shared" si="29"/>
        <v>202208</v>
      </c>
      <c r="I226">
        <f t="shared" si="30"/>
        <v>2022</v>
      </c>
      <c r="J226" s="17">
        <f>IFERROR(VLOOKUP(G226,Seasonality!$B:$C,2,FALSE),1)</f>
        <v>1.5</v>
      </c>
    </row>
    <row r="227" spans="2:10" x14ac:dyDescent="0.25">
      <c r="B227" s="10">
        <f t="shared" si="31"/>
        <v>44786</v>
      </c>
      <c r="C227">
        <f t="shared" si="24"/>
        <v>7</v>
      </c>
      <c r="D227">
        <f t="shared" si="25"/>
        <v>13</v>
      </c>
      <c r="E227">
        <f t="shared" si="26"/>
        <v>33</v>
      </c>
      <c r="F227" s="12">
        <f t="shared" si="27"/>
        <v>202233</v>
      </c>
      <c r="G227" s="12">
        <f t="shared" si="28"/>
        <v>8</v>
      </c>
      <c r="H227" s="12">
        <f t="shared" si="29"/>
        <v>202208</v>
      </c>
      <c r="I227">
        <f t="shared" si="30"/>
        <v>2022</v>
      </c>
      <c r="J227" s="17">
        <f>IFERROR(VLOOKUP(G227,Seasonality!$B:$C,2,FALSE),1)</f>
        <v>1.5</v>
      </c>
    </row>
    <row r="228" spans="2:10" x14ac:dyDescent="0.25">
      <c r="B228" s="10">
        <f t="shared" si="31"/>
        <v>44787</v>
      </c>
      <c r="C228">
        <f t="shared" si="24"/>
        <v>1</v>
      </c>
      <c r="D228">
        <f t="shared" si="25"/>
        <v>14</v>
      </c>
      <c r="E228">
        <f t="shared" si="26"/>
        <v>34</v>
      </c>
      <c r="F228" s="12">
        <f t="shared" si="27"/>
        <v>202234</v>
      </c>
      <c r="G228" s="12">
        <f t="shared" si="28"/>
        <v>8</v>
      </c>
      <c r="H228" s="12">
        <f t="shared" si="29"/>
        <v>202208</v>
      </c>
      <c r="I228">
        <f t="shared" si="30"/>
        <v>2022</v>
      </c>
      <c r="J228" s="17">
        <f>IFERROR(VLOOKUP(G228,Seasonality!$B:$C,2,FALSE),1)</f>
        <v>1.5</v>
      </c>
    </row>
    <row r="229" spans="2:10" x14ac:dyDescent="0.25">
      <c r="B229" s="10">
        <f t="shared" si="31"/>
        <v>44788</v>
      </c>
      <c r="C229">
        <f t="shared" si="24"/>
        <v>2</v>
      </c>
      <c r="D229">
        <f t="shared" si="25"/>
        <v>15</v>
      </c>
      <c r="E229">
        <f t="shared" si="26"/>
        <v>34</v>
      </c>
      <c r="F229" s="12">
        <f t="shared" si="27"/>
        <v>202234</v>
      </c>
      <c r="G229" s="12">
        <f t="shared" si="28"/>
        <v>8</v>
      </c>
      <c r="H229" s="12">
        <f t="shared" si="29"/>
        <v>202208</v>
      </c>
      <c r="I229">
        <f t="shared" si="30"/>
        <v>2022</v>
      </c>
      <c r="J229" s="17">
        <f>IFERROR(VLOOKUP(G229,Seasonality!$B:$C,2,FALSE),1)</f>
        <v>1.5</v>
      </c>
    </row>
    <row r="230" spans="2:10" x14ac:dyDescent="0.25">
      <c r="B230" s="10">
        <f t="shared" si="31"/>
        <v>44789</v>
      </c>
      <c r="C230">
        <f t="shared" si="24"/>
        <v>3</v>
      </c>
      <c r="D230">
        <f t="shared" si="25"/>
        <v>16</v>
      </c>
      <c r="E230">
        <f t="shared" si="26"/>
        <v>34</v>
      </c>
      <c r="F230" s="12">
        <f t="shared" si="27"/>
        <v>202234</v>
      </c>
      <c r="G230" s="12">
        <f t="shared" si="28"/>
        <v>8</v>
      </c>
      <c r="H230" s="12">
        <f t="shared" si="29"/>
        <v>202208</v>
      </c>
      <c r="I230">
        <f t="shared" si="30"/>
        <v>2022</v>
      </c>
      <c r="J230" s="17">
        <f>IFERROR(VLOOKUP(G230,Seasonality!$B:$C,2,FALSE),1)</f>
        <v>1.5</v>
      </c>
    </row>
    <row r="231" spans="2:10" x14ac:dyDescent="0.25">
      <c r="B231" s="10">
        <f t="shared" si="31"/>
        <v>44790</v>
      </c>
      <c r="C231">
        <f t="shared" si="24"/>
        <v>4</v>
      </c>
      <c r="D231">
        <f t="shared" si="25"/>
        <v>17</v>
      </c>
      <c r="E231">
        <f t="shared" si="26"/>
        <v>34</v>
      </c>
      <c r="F231" s="12">
        <f t="shared" si="27"/>
        <v>202234</v>
      </c>
      <c r="G231" s="12">
        <f t="shared" si="28"/>
        <v>8</v>
      </c>
      <c r="H231" s="12">
        <f t="shared" si="29"/>
        <v>202208</v>
      </c>
      <c r="I231">
        <f t="shared" si="30"/>
        <v>2022</v>
      </c>
      <c r="J231" s="17">
        <f>IFERROR(VLOOKUP(G231,Seasonality!$B:$C,2,FALSE),1)</f>
        <v>1.5</v>
      </c>
    </row>
    <row r="232" spans="2:10" x14ac:dyDescent="0.25">
      <c r="B232" s="10">
        <f t="shared" si="31"/>
        <v>44791</v>
      </c>
      <c r="C232">
        <f t="shared" si="24"/>
        <v>5</v>
      </c>
      <c r="D232">
        <f t="shared" si="25"/>
        <v>18</v>
      </c>
      <c r="E232">
        <f t="shared" si="26"/>
        <v>34</v>
      </c>
      <c r="F232" s="12">
        <f t="shared" si="27"/>
        <v>202234</v>
      </c>
      <c r="G232" s="12">
        <f t="shared" si="28"/>
        <v>8</v>
      </c>
      <c r="H232" s="12">
        <f t="shared" si="29"/>
        <v>202208</v>
      </c>
      <c r="I232">
        <f t="shared" si="30"/>
        <v>2022</v>
      </c>
      <c r="J232" s="17">
        <f>IFERROR(VLOOKUP(G232,Seasonality!$B:$C,2,FALSE),1)</f>
        <v>1.5</v>
      </c>
    </row>
    <row r="233" spans="2:10" x14ac:dyDescent="0.25">
      <c r="B233" s="10">
        <f t="shared" si="31"/>
        <v>44792</v>
      </c>
      <c r="C233">
        <f t="shared" si="24"/>
        <v>6</v>
      </c>
      <c r="D233">
        <f t="shared" si="25"/>
        <v>19</v>
      </c>
      <c r="E233">
        <f t="shared" si="26"/>
        <v>34</v>
      </c>
      <c r="F233" s="12">
        <f t="shared" si="27"/>
        <v>202234</v>
      </c>
      <c r="G233" s="12">
        <f t="shared" si="28"/>
        <v>8</v>
      </c>
      <c r="H233" s="12">
        <f t="shared" si="29"/>
        <v>202208</v>
      </c>
      <c r="I233">
        <f t="shared" si="30"/>
        <v>2022</v>
      </c>
      <c r="J233" s="17">
        <f>IFERROR(VLOOKUP(G233,Seasonality!$B:$C,2,FALSE),1)</f>
        <v>1.5</v>
      </c>
    </row>
    <row r="234" spans="2:10" x14ac:dyDescent="0.25">
      <c r="B234" s="10">
        <f t="shared" si="31"/>
        <v>44793</v>
      </c>
      <c r="C234">
        <f t="shared" si="24"/>
        <v>7</v>
      </c>
      <c r="D234">
        <f t="shared" si="25"/>
        <v>20</v>
      </c>
      <c r="E234">
        <f t="shared" si="26"/>
        <v>34</v>
      </c>
      <c r="F234" s="12">
        <f t="shared" si="27"/>
        <v>202234</v>
      </c>
      <c r="G234" s="12">
        <f t="shared" si="28"/>
        <v>8</v>
      </c>
      <c r="H234" s="12">
        <f t="shared" si="29"/>
        <v>202208</v>
      </c>
      <c r="I234">
        <f t="shared" si="30"/>
        <v>2022</v>
      </c>
      <c r="J234" s="17">
        <f>IFERROR(VLOOKUP(G234,Seasonality!$B:$C,2,FALSE),1)</f>
        <v>1.5</v>
      </c>
    </row>
    <row r="235" spans="2:10" x14ac:dyDescent="0.25">
      <c r="B235" s="10">
        <f t="shared" si="31"/>
        <v>44794</v>
      </c>
      <c r="C235">
        <f t="shared" si="24"/>
        <v>1</v>
      </c>
      <c r="D235">
        <f t="shared" si="25"/>
        <v>21</v>
      </c>
      <c r="E235">
        <f t="shared" si="26"/>
        <v>35</v>
      </c>
      <c r="F235" s="12">
        <f t="shared" si="27"/>
        <v>202235</v>
      </c>
      <c r="G235" s="12">
        <f t="shared" si="28"/>
        <v>8</v>
      </c>
      <c r="H235" s="12">
        <f t="shared" si="29"/>
        <v>202208</v>
      </c>
      <c r="I235">
        <f t="shared" si="30"/>
        <v>2022</v>
      </c>
      <c r="J235" s="17">
        <f>IFERROR(VLOOKUP(G235,Seasonality!$B:$C,2,FALSE),1)</f>
        <v>1.5</v>
      </c>
    </row>
    <row r="236" spans="2:10" x14ac:dyDescent="0.25">
      <c r="B236" s="10">
        <f t="shared" si="31"/>
        <v>44795</v>
      </c>
      <c r="C236">
        <f t="shared" si="24"/>
        <v>2</v>
      </c>
      <c r="D236">
        <f t="shared" si="25"/>
        <v>22</v>
      </c>
      <c r="E236">
        <f t="shared" si="26"/>
        <v>35</v>
      </c>
      <c r="F236" s="12">
        <f t="shared" si="27"/>
        <v>202235</v>
      </c>
      <c r="G236" s="12">
        <f t="shared" si="28"/>
        <v>8</v>
      </c>
      <c r="H236" s="12">
        <f t="shared" si="29"/>
        <v>202208</v>
      </c>
      <c r="I236">
        <f t="shared" si="30"/>
        <v>2022</v>
      </c>
      <c r="J236" s="17">
        <f>IFERROR(VLOOKUP(G236,Seasonality!$B:$C,2,FALSE),1)</f>
        <v>1.5</v>
      </c>
    </row>
    <row r="237" spans="2:10" x14ac:dyDescent="0.25">
      <c r="B237" s="10">
        <f t="shared" si="31"/>
        <v>44796</v>
      </c>
      <c r="C237">
        <f t="shared" si="24"/>
        <v>3</v>
      </c>
      <c r="D237">
        <f t="shared" si="25"/>
        <v>23</v>
      </c>
      <c r="E237">
        <f t="shared" si="26"/>
        <v>35</v>
      </c>
      <c r="F237" s="12">
        <f t="shared" si="27"/>
        <v>202235</v>
      </c>
      <c r="G237" s="12">
        <f t="shared" si="28"/>
        <v>8</v>
      </c>
      <c r="H237" s="12">
        <f t="shared" si="29"/>
        <v>202208</v>
      </c>
      <c r="I237">
        <f t="shared" si="30"/>
        <v>2022</v>
      </c>
      <c r="J237" s="17">
        <f>IFERROR(VLOOKUP(G237,Seasonality!$B:$C,2,FALSE),1)</f>
        <v>1.5</v>
      </c>
    </row>
    <row r="238" spans="2:10" x14ac:dyDescent="0.25">
      <c r="B238" s="10">
        <f t="shared" si="31"/>
        <v>44797</v>
      </c>
      <c r="C238">
        <f t="shared" si="24"/>
        <v>4</v>
      </c>
      <c r="D238">
        <f t="shared" si="25"/>
        <v>24</v>
      </c>
      <c r="E238">
        <f t="shared" si="26"/>
        <v>35</v>
      </c>
      <c r="F238" s="12">
        <f t="shared" si="27"/>
        <v>202235</v>
      </c>
      <c r="G238" s="12">
        <f t="shared" si="28"/>
        <v>8</v>
      </c>
      <c r="H238" s="12">
        <f t="shared" si="29"/>
        <v>202208</v>
      </c>
      <c r="I238">
        <f t="shared" si="30"/>
        <v>2022</v>
      </c>
      <c r="J238" s="17">
        <f>IFERROR(VLOOKUP(G238,Seasonality!$B:$C,2,FALSE),1)</f>
        <v>1.5</v>
      </c>
    </row>
    <row r="239" spans="2:10" x14ac:dyDescent="0.25">
      <c r="B239" s="10">
        <f t="shared" si="31"/>
        <v>44798</v>
      </c>
      <c r="C239">
        <f t="shared" si="24"/>
        <v>5</v>
      </c>
      <c r="D239">
        <f t="shared" si="25"/>
        <v>25</v>
      </c>
      <c r="E239">
        <f t="shared" si="26"/>
        <v>35</v>
      </c>
      <c r="F239" s="12">
        <f t="shared" si="27"/>
        <v>202235</v>
      </c>
      <c r="G239" s="12">
        <f t="shared" si="28"/>
        <v>8</v>
      </c>
      <c r="H239" s="12">
        <f t="shared" si="29"/>
        <v>202208</v>
      </c>
      <c r="I239">
        <f t="shared" si="30"/>
        <v>2022</v>
      </c>
      <c r="J239" s="17">
        <f>IFERROR(VLOOKUP(G239,Seasonality!$B:$C,2,FALSE),1)</f>
        <v>1.5</v>
      </c>
    </row>
    <row r="240" spans="2:10" x14ac:dyDescent="0.25">
      <c r="B240" s="10">
        <f t="shared" si="31"/>
        <v>44799</v>
      </c>
      <c r="C240">
        <f t="shared" si="24"/>
        <v>6</v>
      </c>
      <c r="D240">
        <f t="shared" si="25"/>
        <v>26</v>
      </c>
      <c r="E240">
        <f t="shared" si="26"/>
        <v>35</v>
      </c>
      <c r="F240" s="12">
        <f t="shared" si="27"/>
        <v>202235</v>
      </c>
      <c r="G240" s="12">
        <f t="shared" si="28"/>
        <v>8</v>
      </c>
      <c r="H240" s="12">
        <f t="shared" si="29"/>
        <v>202208</v>
      </c>
      <c r="I240">
        <f t="shared" si="30"/>
        <v>2022</v>
      </c>
      <c r="J240" s="17">
        <f>IFERROR(VLOOKUP(G240,Seasonality!$B:$C,2,FALSE),1)</f>
        <v>1.5</v>
      </c>
    </row>
    <row r="241" spans="2:10" x14ac:dyDescent="0.25">
      <c r="B241" s="10">
        <f t="shared" si="31"/>
        <v>44800</v>
      </c>
      <c r="C241">
        <f t="shared" si="24"/>
        <v>7</v>
      </c>
      <c r="D241">
        <f t="shared" si="25"/>
        <v>27</v>
      </c>
      <c r="E241">
        <f t="shared" si="26"/>
        <v>35</v>
      </c>
      <c r="F241" s="12">
        <f t="shared" si="27"/>
        <v>202235</v>
      </c>
      <c r="G241" s="12">
        <f t="shared" si="28"/>
        <v>8</v>
      </c>
      <c r="H241" s="12">
        <f t="shared" si="29"/>
        <v>202208</v>
      </c>
      <c r="I241">
        <f t="shared" si="30"/>
        <v>2022</v>
      </c>
      <c r="J241" s="17">
        <f>IFERROR(VLOOKUP(G241,Seasonality!$B:$C,2,FALSE),1)</f>
        <v>1.5</v>
      </c>
    </row>
    <row r="242" spans="2:10" x14ac:dyDescent="0.25">
      <c r="B242" s="10">
        <f t="shared" si="31"/>
        <v>44801</v>
      </c>
      <c r="C242">
        <f t="shared" si="24"/>
        <v>1</v>
      </c>
      <c r="D242">
        <f t="shared" si="25"/>
        <v>28</v>
      </c>
      <c r="E242">
        <f t="shared" si="26"/>
        <v>36</v>
      </c>
      <c r="F242" s="12">
        <f t="shared" si="27"/>
        <v>202236</v>
      </c>
      <c r="G242" s="12">
        <f t="shared" si="28"/>
        <v>8</v>
      </c>
      <c r="H242" s="12">
        <f t="shared" si="29"/>
        <v>202208</v>
      </c>
      <c r="I242">
        <f t="shared" si="30"/>
        <v>2022</v>
      </c>
      <c r="J242" s="17">
        <f>IFERROR(VLOOKUP(G242,Seasonality!$B:$C,2,FALSE),1)</f>
        <v>1.5</v>
      </c>
    </row>
    <row r="243" spans="2:10" x14ac:dyDescent="0.25">
      <c r="B243" s="10">
        <f t="shared" si="31"/>
        <v>44802</v>
      </c>
      <c r="C243">
        <f t="shared" si="24"/>
        <v>2</v>
      </c>
      <c r="D243">
        <f t="shared" si="25"/>
        <v>29</v>
      </c>
      <c r="E243">
        <f t="shared" si="26"/>
        <v>36</v>
      </c>
      <c r="F243" s="12">
        <f t="shared" si="27"/>
        <v>202236</v>
      </c>
      <c r="G243" s="12">
        <f t="shared" si="28"/>
        <v>8</v>
      </c>
      <c r="H243" s="12">
        <f t="shared" si="29"/>
        <v>202208</v>
      </c>
      <c r="I243">
        <f t="shared" si="30"/>
        <v>2022</v>
      </c>
      <c r="J243" s="17">
        <f>IFERROR(VLOOKUP(G243,Seasonality!$B:$C,2,FALSE),1)</f>
        <v>1.5</v>
      </c>
    </row>
    <row r="244" spans="2:10" x14ac:dyDescent="0.25">
      <c r="B244" s="10">
        <f t="shared" si="31"/>
        <v>44803</v>
      </c>
      <c r="C244">
        <f t="shared" si="24"/>
        <v>3</v>
      </c>
      <c r="D244">
        <f t="shared" si="25"/>
        <v>30</v>
      </c>
      <c r="E244">
        <f t="shared" si="26"/>
        <v>36</v>
      </c>
      <c r="F244" s="12">
        <f t="shared" si="27"/>
        <v>202236</v>
      </c>
      <c r="G244" s="12">
        <f t="shared" si="28"/>
        <v>8</v>
      </c>
      <c r="H244" s="12">
        <f t="shared" si="29"/>
        <v>202208</v>
      </c>
      <c r="I244">
        <f t="shared" si="30"/>
        <v>2022</v>
      </c>
      <c r="J244" s="17">
        <f>IFERROR(VLOOKUP(G244,Seasonality!$B:$C,2,FALSE),1)</f>
        <v>1.5</v>
      </c>
    </row>
    <row r="245" spans="2:10" x14ac:dyDescent="0.25">
      <c r="B245" s="10">
        <f t="shared" si="31"/>
        <v>44804</v>
      </c>
      <c r="C245">
        <f t="shared" si="24"/>
        <v>4</v>
      </c>
      <c r="D245">
        <f t="shared" si="25"/>
        <v>31</v>
      </c>
      <c r="E245">
        <f t="shared" si="26"/>
        <v>36</v>
      </c>
      <c r="F245" s="12">
        <f t="shared" si="27"/>
        <v>202236</v>
      </c>
      <c r="G245" s="12">
        <f t="shared" si="28"/>
        <v>8</v>
      </c>
      <c r="H245" s="12">
        <f t="shared" si="29"/>
        <v>202208</v>
      </c>
      <c r="I245">
        <f t="shared" si="30"/>
        <v>2022</v>
      </c>
      <c r="J245" s="17">
        <f>IFERROR(VLOOKUP(G245,Seasonality!$B:$C,2,FALSE),1)</f>
        <v>1.5</v>
      </c>
    </row>
    <row r="246" spans="2:10" x14ac:dyDescent="0.25">
      <c r="B246" s="10">
        <f t="shared" si="31"/>
        <v>44805</v>
      </c>
      <c r="C246">
        <f t="shared" si="24"/>
        <v>5</v>
      </c>
      <c r="D246">
        <f t="shared" si="25"/>
        <v>1</v>
      </c>
      <c r="E246">
        <f t="shared" si="26"/>
        <v>36</v>
      </c>
      <c r="F246" s="12">
        <f t="shared" si="27"/>
        <v>202236</v>
      </c>
      <c r="G246" s="12">
        <f t="shared" si="28"/>
        <v>9</v>
      </c>
      <c r="H246" s="12">
        <f t="shared" si="29"/>
        <v>202209</v>
      </c>
      <c r="I246">
        <f t="shared" si="30"/>
        <v>2022</v>
      </c>
      <c r="J246" s="17">
        <f>IFERROR(VLOOKUP(G246,Seasonality!$B:$C,2,FALSE),1)</f>
        <v>1.25</v>
      </c>
    </row>
    <row r="247" spans="2:10" x14ac:dyDescent="0.25">
      <c r="B247" s="10">
        <f t="shared" si="31"/>
        <v>44806</v>
      </c>
      <c r="C247">
        <f t="shared" si="24"/>
        <v>6</v>
      </c>
      <c r="D247">
        <f t="shared" si="25"/>
        <v>2</v>
      </c>
      <c r="E247">
        <f t="shared" si="26"/>
        <v>36</v>
      </c>
      <c r="F247" s="12">
        <f t="shared" si="27"/>
        <v>202236</v>
      </c>
      <c r="G247" s="12">
        <f t="shared" si="28"/>
        <v>9</v>
      </c>
      <c r="H247" s="12">
        <f t="shared" si="29"/>
        <v>202209</v>
      </c>
      <c r="I247">
        <f t="shared" si="30"/>
        <v>2022</v>
      </c>
      <c r="J247" s="17">
        <f>IFERROR(VLOOKUP(G247,Seasonality!$B:$C,2,FALSE),1)</f>
        <v>1.25</v>
      </c>
    </row>
    <row r="248" spans="2:10" x14ac:dyDescent="0.25">
      <c r="B248" s="10">
        <f t="shared" si="31"/>
        <v>44807</v>
      </c>
      <c r="C248">
        <f t="shared" si="24"/>
        <v>7</v>
      </c>
      <c r="D248">
        <f t="shared" si="25"/>
        <v>3</v>
      </c>
      <c r="E248">
        <f t="shared" si="26"/>
        <v>36</v>
      </c>
      <c r="F248" s="12">
        <f t="shared" si="27"/>
        <v>202236</v>
      </c>
      <c r="G248" s="12">
        <f t="shared" si="28"/>
        <v>9</v>
      </c>
      <c r="H248" s="12">
        <f t="shared" si="29"/>
        <v>202209</v>
      </c>
      <c r="I248">
        <f t="shared" si="30"/>
        <v>2022</v>
      </c>
      <c r="J248" s="17">
        <f>IFERROR(VLOOKUP(G248,Seasonality!$B:$C,2,FALSE),1)</f>
        <v>1.25</v>
      </c>
    </row>
    <row r="249" spans="2:10" x14ac:dyDescent="0.25">
      <c r="B249" s="10">
        <f t="shared" si="31"/>
        <v>44808</v>
      </c>
      <c r="C249">
        <f t="shared" si="24"/>
        <v>1</v>
      </c>
      <c r="D249">
        <f t="shared" si="25"/>
        <v>4</v>
      </c>
      <c r="E249">
        <f t="shared" si="26"/>
        <v>37</v>
      </c>
      <c r="F249" s="12">
        <f t="shared" si="27"/>
        <v>202237</v>
      </c>
      <c r="G249" s="12">
        <f t="shared" si="28"/>
        <v>9</v>
      </c>
      <c r="H249" s="12">
        <f t="shared" si="29"/>
        <v>202209</v>
      </c>
      <c r="I249">
        <f t="shared" si="30"/>
        <v>2022</v>
      </c>
      <c r="J249" s="17">
        <f>IFERROR(VLOOKUP(G249,Seasonality!$B:$C,2,FALSE),1)</f>
        <v>1.25</v>
      </c>
    </row>
    <row r="250" spans="2:10" x14ac:dyDescent="0.25">
      <c r="B250" s="10">
        <f t="shared" si="31"/>
        <v>44809</v>
      </c>
      <c r="C250">
        <f t="shared" si="24"/>
        <v>2</v>
      </c>
      <c r="D250">
        <f t="shared" si="25"/>
        <v>5</v>
      </c>
      <c r="E250">
        <f t="shared" si="26"/>
        <v>37</v>
      </c>
      <c r="F250" s="12">
        <f t="shared" si="27"/>
        <v>202237</v>
      </c>
      <c r="G250" s="12">
        <f t="shared" si="28"/>
        <v>9</v>
      </c>
      <c r="H250" s="12">
        <f t="shared" si="29"/>
        <v>202209</v>
      </c>
      <c r="I250">
        <f t="shared" si="30"/>
        <v>2022</v>
      </c>
      <c r="J250" s="17">
        <f>IFERROR(VLOOKUP(G250,Seasonality!$B:$C,2,FALSE),1)</f>
        <v>1.25</v>
      </c>
    </row>
    <row r="251" spans="2:10" x14ac:dyDescent="0.25">
      <c r="B251" s="10">
        <f t="shared" si="31"/>
        <v>44810</v>
      </c>
      <c r="C251">
        <f t="shared" si="24"/>
        <v>3</v>
      </c>
      <c r="D251">
        <f t="shared" si="25"/>
        <v>6</v>
      </c>
      <c r="E251">
        <f t="shared" si="26"/>
        <v>37</v>
      </c>
      <c r="F251" s="12">
        <f t="shared" si="27"/>
        <v>202237</v>
      </c>
      <c r="G251" s="12">
        <f t="shared" si="28"/>
        <v>9</v>
      </c>
      <c r="H251" s="12">
        <f t="shared" si="29"/>
        <v>202209</v>
      </c>
      <c r="I251">
        <f t="shared" si="30"/>
        <v>2022</v>
      </c>
      <c r="J251" s="17">
        <f>IFERROR(VLOOKUP(G251,Seasonality!$B:$C,2,FALSE),1)</f>
        <v>1.25</v>
      </c>
    </row>
    <row r="252" spans="2:10" x14ac:dyDescent="0.25">
      <c r="B252" s="10">
        <f t="shared" si="31"/>
        <v>44811</v>
      </c>
      <c r="C252">
        <f t="shared" si="24"/>
        <v>4</v>
      </c>
      <c r="D252">
        <f t="shared" si="25"/>
        <v>7</v>
      </c>
      <c r="E252">
        <f t="shared" si="26"/>
        <v>37</v>
      </c>
      <c r="F252" s="12">
        <f t="shared" si="27"/>
        <v>202237</v>
      </c>
      <c r="G252" s="12">
        <f t="shared" si="28"/>
        <v>9</v>
      </c>
      <c r="H252" s="12">
        <f t="shared" si="29"/>
        <v>202209</v>
      </c>
      <c r="I252">
        <f t="shared" si="30"/>
        <v>2022</v>
      </c>
      <c r="J252" s="17">
        <f>IFERROR(VLOOKUP(G252,Seasonality!$B:$C,2,FALSE),1)</f>
        <v>1.25</v>
      </c>
    </row>
    <row r="253" spans="2:10" x14ac:dyDescent="0.25">
      <c r="B253" s="10">
        <f t="shared" si="31"/>
        <v>44812</v>
      </c>
      <c r="C253">
        <f t="shared" si="24"/>
        <v>5</v>
      </c>
      <c r="D253">
        <f t="shared" si="25"/>
        <v>8</v>
      </c>
      <c r="E253">
        <f t="shared" si="26"/>
        <v>37</v>
      </c>
      <c r="F253" s="12">
        <f t="shared" si="27"/>
        <v>202237</v>
      </c>
      <c r="G253" s="12">
        <f t="shared" si="28"/>
        <v>9</v>
      </c>
      <c r="H253" s="12">
        <f t="shared" si="29"/>
        <v>202209</v>
      </c>
      <c r="I253">
        <f t="shared" si="30"/>
        <v>2022</v>
      </c>
      <c r="J253" s="17">
        <f>IFERROR(VLOOKUP(G253,Seasonality!$B:$C,2,FALSE),1)</f>
        <v>1.25</v>
      </c>
    </row>
    <row r="254" spans="2:10" x14ac:dyDescent="0.25">
      <c r="B254" s="10">
        <f t="shared" si="31"/>
        <v>44813</v>
      </c>
      <c r="C254">
        <f t="shared" si="24"/>
        <v>6</v>
      </c>
      <c r="D254">
        <f t="shared" si="25"/>
        <v>9</v>
      </c>
      <c r="E254">
        <f t="shared" si="26"/>
        <v>37</v>
      </c>
      <c r="F254" s="12">
        <f t="shared" si="27"/>
        <v>202237</v>
      </c>
      <c r="G254" s="12">
        <f t="shared" si="28"/>
        <v>9</v>
      </c>
      <c r="H254" s="12">
        <f t="shared" si="29"/>
        <v>202209</v>
      </c>
      <c r="I254">
        <f t="shared" si="30"/>
        <v>2022</v>
      </c>
      <c r="J254" s="17">
        <f>IFERROR(VLOOKUP(G254,Seasonality!$B:$C,2,FALSE),1)</f>
        <v>1.25</v>
      </c>
    </row>
    <row r="255" spans="2:10" x14ac:dyDescent="0.25">
      <c r="B255" s="10">
        <f t="shared" si="31"/>
        <v>44814</v>
      </c>
      <c r="C255">
        <f t="shared" si="24"/>
        <v>7</v>
      </c>
      <c r="D255">
        <f t="shared" si="25"/>
        <v>10</v>
      </c>
      <c r="E255">
        <f t="shared" si="26"/>
        <v>37</v>
      </c>
      <c r="F255" s="12">
        <f t="shared" si="27"/>
        <v>202237</v>
      </c>
      <c r="G255" s="12">
        <f t="shared" si="28"/>
        <v>9</v>
      </c>
      <c r="H255" s="12">
        <f t="shared" si="29"/>
        <v>202209</v>
      </c>
      <c r="I255">
        <f t="shared" si="30"/>
        <v>2022</v>
      </c>
      <c r="J255" s="17">
        <f>IFERROR(VLOOKUP(G255,Seasonality!$B:$C,2,FALSE),1)</f>
        <v>1.25</v>
      </c>
    </row>
    <row r="256" spans="2:10" x14ac:dyDescent="0.25">
      <c r="B256" s="10">
        <f t="shared" si="31"/>
        <v>44815</v>
      </c>
      <c r="C256">
        <f t="shared" si="24"/>
        <v>1</v>
      </c>
      <c r="D256">
        <f t="shared" si="25"/>
        <v>11</v>
      </c>
      <c r="E256">
        <f t="shared" si="26"/>
        <v>38</v>
      </c>
      <c r="F256" s="12">
        <f t="shared" si="27"/>
        <v>202238</v>
      </c>
      <c r="G256" s="12">
        <f t="shared" si="28"/>
        <v>9</v>
      </c>
      <c r="H256" s="12">
        <f t="shared" si="29"/>
        <v>202209</v>
      </c>
      <c r="I256">
        <f t="shared" si="30"/>
        <v>2022</v>
      </c>
      <c r="J256" s="17">
        <f>IFERROR(VLOOKUP(G256,Seasonality!$B:$C,2,FALSE),1)</f>
        <v>1.25</v>
      </c>
    </row>
    <row r="257" spans="2:10" x14ac:dyDescent="0.25">
      <c r="B257" s="10">
        <f t="shared" si="31"/>
        <v>44816</v>
      </c>
      <c r="C257">
        <f t="shared" si="24"/>
        <v>2</v>
      </c>
      <c r="D257">
        <f t="shared" si="25"/>
        <v>12</v>
      </c>
      <c r="E257">
        <f t="shared" si="26"/>
        <v>38</v>
      </c>
      <c r="F257" s="12">
        <f t="shared" si="27"/>
        <v>202238</v>
      </c>
      <c r="G257" s="12">
        <f t="shared" si="28"/>
        <v>9</v>
      </c>
      <c r="H257" s="12">
        <f t="shared" si="29"/>
        <v>202209</v>
      </c>
      <c r="I257">
        <f t="shared" si="30"/>
        <v>2022</v>
      </c>
      <c r="J257" s="17">
        <f>IFERROR(VLOOKUP(G257,Seasonality!$B:$C,2,FALSE),1)</f>
        <v>1.25</v>
      </c>
    </row>
    <row r="258" spans="2:10" x14ac:dyDescent="0.25">
      <c r="B258" s="10">
        <f t="shared" si="31"/>
        <v>44817</v>
      </c>
      <c r="C258">
        <f t="shared" si="24"/>
        <v>3</v>
      </c>
      <c r="D258">
        <f t="shared" si="25"/>
        <v>13</v>
      </c>
      <c r="E258">
        <f t="shared" si="26"/>
        <v>38</v>
      </c>
      <c r="F258" s="12">
        <f t="shared" si="27"/>
        <v>202238</v>
      </c>
      <c r="G258" s="12">
        <f t="shared" si="28"/>
        <v>9</v>
      </c>
      <c r="H258" s="12">
        <f t="shared" si="29"/>
        <v>202209</v>
      </c>
      <c r="I258">
        <f t="shared" si="30"/>
        <v>2022</v>
      </c>
      <c r="J258" s="17">
        <f>IFERROR(VLOOKUP(G258,Seasonality!$B:$C,2,FALSE),1)</f>
        <v>1.25</v>
      </c>
    </row>
    <row r="259" spans="2:10" x14ac:dyDescent="0.25">
      <c r="B259" s="10">
        <f t="shared" si="31"/>
        <v>44818</v>
      </c>
      <c r="C259">
        <f t="shared" si="24"/>
        <v>4</v>
      </c>
      <c r="D259">
        <f t="shared" si="25"/>
        <v>14</v>
      </c>
      <c r="E259">
        <f t="shared" si="26"/>
        <v>38</v>
      </c>
      <c r="F259" s="12">
        <f t="shared" si="27"/>
        <v>202238</v>
      </c>
      <c r="G259" s="12">
        <f t="shared" si="28"/>
        <v>9</v>
      </c>
      <c r="H259" s="12">
        <f t="shared" si="29"/>
        <v>202209</v>
      </c>
      <c r="I259">
        <f t="shared" si="30"/>
        <v>2022</v>
      </c>
      <c r="J259" s="17">
        <f>IFERROR(VLOOKUP(G259,Seasonality!$B:$C,2,FALSE),1)</f>
        <v>1.25</v>
      </c>
    </row>
    <row r="260" spans="2:10" x14ac:dyDescent="0.25">
      <c r="B260" s="10">
        <f t="shared" si="31"/>
        <v>44819</v>
      </c>
      <c r="C260">
        <f t="shared" ref="C260:C323" si="32">WEEKDAY(B260)</f>
        <v>5</v>
      </c>
      <c r="D260">
        <f t="shared" ref="D260:D323" si="33">DAY(B260)</f>
        <v>15</v>
      </c>
      <c r="E260">
        <f t="shared" ref="E260:E323" si="34">WEEKNUM(B260)</f>
        <v>38</v>
      </c>
      <c r="F260" s="12">
        <f t="shared" ref="F260:F323" si="35">VALUE(YEAR(B260)&amp;TEXT(WEEKNUM(B260),REPT("0",(3-LEN(WEEKNUM(B260))))))</f>
        <v>202238</v>
      </c>
      <c r="G260" s="12">
        <f t="shared" ref="G260:G323" si="36">MONTH(B260)</f>
        <v>9</v>
      </c>
      <c r="H260" s="12">
        <f t="shared" ref="H260:H323" si="37">VALUE(YEAR(B260)&amp;TEXT(MONTH(B260),REPT("0",(3-LEN(MONTH(B260))))))</f>
        <v>202209</v>
      </c>
      <c r="I260">
        <f t="shared" ref="I260:I323" si="38">YEAR(B260)</f>
        <v>2022</v>
      </c>
      <c r="J260" s="17">
        <f>IFERROR(VLOOKUP(G260,Seasonality!$B:$C,2,FALSE),1)</f>
        <v>1.25</v>
      </c>
    </row>
    <row r="261" spans="2:10" x14ac:dyDescent="0.25">
      <c r="B261" s="10">
        <f t="shared" ref="B261:B324" si="39">B260+1</f>
        <v>44820</v>
      </c>
      <c r="C261">
        <f t="shared" si="32"/>
        <v>6</v>
      </c>
      <c r="D261">
        <f t="shared" si="33"/>
        <v>16</v>
      </c>
      <c r="E261">
        <f t="shared" si="34"/>
        <v>38</v>
      </c>
      <c r="F261" s="12">
        <f t="shared" si="35"/>
        <v>202238</v>
      </c>
      <c r="G261" s="12">
        <f t="shared" si="36"/>
        <v>9</v>
      </c>
      <c r="H261" s="12">
        <f t="shared" si="37"/>
        <v>202209</v>
      </c>
      <c r="I261">
        <f t="shared" si="38"/>
        <v>2022</v>
      </c>
      <c r="J261" s="17">
        <f>IFERROR(VLOOKUP(G261,Seasonality!$B:$C,2,FALSE),1)</f>
        <v>1.25</v>
      </c>
    </row>
    <row r="262" spans="2:10" x14ac:dyDescent="0.25">
      <c r="B262" s="10">
        <f t="shared" si="39"/>
        <v>44821</v>
      </c>
      <c r="C262">
        <f t="shared" si="32"/>
        <v>7</v>
      </c>
      <c r="D262">
        <f t="shared" si="33"/>
        <v>17</v>
      </c>
      <c r="E262">
        <f t="shared" si="34"/>
        <v>38</v>
      </c>
      <c r="F262" s="12">
        <f t="shared" si="35"/>
        <v>202238</v>
      </c>
      <c r="G262" s="12">
        <f t="shared" si="36"/>
        <v>9</v>
      </c>
      <c r="H262" s="12">
        <f t="shared" si="37"/>
        <v>202209</v>
      </c>
      <c r="I262">
        <f t="shared" si="38"/>
        <v>2022</v>
      </c>
      <c r="J262" s="17">
        <f>IFERROR(VLOOKUP(G262,Seasonality!$B:$C,2,FALSE),1)</f>
        <v>1.25</v>
      </c>
    </row>
    <row r="263" spans="2:10" x14ac:dyDescent="0.25">
      <c r="B263" s="10">
        <f t="shared" si="39"/>
        <v>44822</v>
      </c>
      <c r="C263">
        <f t="shared" si="32"/>
        <v>1</v>
      </c>
      <c r="D263">
        <f t="shared" si="33"/>
        <v>18</v>
      </c>
      <c r="E263">
        <f t="shared" si="34"/>
        <v>39</v>
      </c>
      <c r="F263" s="12">
        <f t="shared" si="35"/>
        <v>202239</v>
      </c>
      <c r="G263" s="12">
        <f t="shared" si="36"/>
        <v>9</v>
      </c>
      <c r="H263" s="12">
        <f t="shared" si="37"/>
        <v>202209</v>
      </c>
      <c r="I263">
        <f t="shared" si="38"/>
        <v>2022</v>
      </c>
      <c r="J263" s="17">
        <f>IFERROR(VLOOKUP(G263,Seasonality!$B:$C,2,FALSE),1)</f>
        <v>1.25</v>
      </c>
    </row>
    <row r="264" spans="2:10" x14ac:dyDescent="0.25">
      <c r="B264" s="10">
        <f t="shared" si="39"/>
        <v>44823</v>
      </c>
      <c r="C264">
        <f t="shared" si="32"/>
        <v>2</v>
      </c>
      <c r="D264">
        <f t="shared" si="33"/>
        <v>19</v>
      </c>
      <c r="E264">
        <f t="shared" si="34"/>
        <v>39</v>
      </c>
      <c r="F264" s="12">
        <f t="shared" si="35"/>
        <v>202239</v>
      </c>
      <c r="G264" s="12">
        <f t="shared" si="36"/>
        <v>9</v>
      </c>
      <c r="H264" s="12">
        <f t="shared" si="37"/>
        <v>202209</v>
      </c>
      <c r="I264">
        <f t="shared" si="38"/>
        <v>2022</v>
      </c>
      <c r="J264" s="17">
        <f>IFERROR(VLOOKUP(G264,Seasonality!$B:$C,2,FALSE),1)</f>
        <v>1.25</v>
      </c>
    </row>
    <row r="265" spans="2:10" x14ac:dyDescent="0.25">
      <c r="B265" s="10">
        <f t="shared" si="39"/>
        <v>44824</v>
      </c>
      <c r="C265">
        <f t="shared" si="32"/>
        <v>3</v>
      </c>
      <c r="D265">
        <f t="shared" si="33"/>
        <v>20</v>
      </c>
      <c r="E265">
        <f t="shared" si="34"/>
        <v>39</v>
      </c>
      <c r="F265" s="12">
        <f t="shared" si="35"/>
        <v>202239</v>
      </c>
      <c r="G265" s="12">
        <f t="shared" si="36"/>
        <v>9</v>
      </c>
      <c r="H265" s="12">
        <f t="shared" si="37"/>
        <v>202209</v>
      </c>
      <c r="I265">
        <f t="shared" si="38"/>
        <v>2022</v>
      </c>
      <c r="J265" s="17">
        <f>IFERROR(VLOOKUP(G265,Seasonality!$B:$C,2,FALSE),1)</f>
        <v>1.25</v>
      </c>
    </row>
    <row r="266" spans="2:10" x14ac:dyDescent="0.25">
      <c r="B266" s="10">
        <f t="shared" si="39"/>
        <v>44825</v>
      </c>
      <c r="C266">
        <f t="shared" si="32"/>
        <v>4</v>
      </c>
      <c r="D266">
        <f t="shared" si="33"/>
        <v>21</v>
      </c>
      <c r="E266">
        <f t="shared" si="34"/>
        <v>39</v>
      </c>
      <c r="F266" s="12">
        <f t="shared" si="35"/>
        <v>202239</v>
      </c>
      <c r="G266" s="12">
        <f t="shared" si="36"/>
        <v>9</v>
      </c>
      <c r="H266" s="12">
        <f t="shared" si="37"/>
        <v>202209</v>
      </c>
      <c r="I266">
        <f t="shared" si="38"/>
        <v>2022</v>
      </c>
      <c r="J266" s="17">
        <f>IFERROR(VLOOKUP(G266,Seasonality!$B:$C,2,FALSE),1)</f>
        <v>1.25</v>
      </c>
    </row>
    <row r="267" spans="2:10" x14ac:dyDescent="0.25">
      <c r="B267" s="10">
        <f t="shared" si="39"/>
        <v>44826</v>
      </c>
      <c r="C267">
        <f t="shared" si="32"/>
        <v>5</v>
      </c>
      <c r="D267">
        <f t="shared" si="33"/>
        <v>22</v>
      </c>
      <c r="E267">
        <f t="shared" si="34"/>
        <v>39</v>
      </c>
      <c r="F267" s="12">
        <f t="shared" si="35"/>
        <v>202239</v>
      </c>
      <c r="G267" s="12">
        <f t="shared" si="36"/>
        <v>9</v>
      </c>
      <c r="H267" s="12">
        <f t="shared" si="37"/>
        <v>202209</v>
      </c>
      <c r="I267">
        <f t="shared" si="38"/>
        <v>2022</v>
      </c>
      <c r="J267" s="17">
        <f>IFERROR(VLOOKUP(G267,Seasonality!$B:$C,2,FALSE),1)</f>
        <v>1.25</v>
      </c>
    </row>
    <row r="268" spans="2:10" x14ac:dyDescent="0.25">
      <c r="B268" s="10">
        <f t="shared" si="39"/>
        <v>44827</v>
      </c>
      <c r="C268">
        <f t="shared" si="32"/>
        <v>6</v>
      </c>
      <c r="D268">
        <f t="shared" si="33"/>
        <v>23</v>
      </c>
      <c r="E268">
        <f t="shared" si="34"/>
        <v>39</v>
      </c>
      <c r="F268" s="12">
        <f t="shared" si="35"/>
        <v>202239</v>
      </c>
      <c r="G268" s="12">
        <f t="shared" si="36"/>
        <v>9</v>
      </c>
      <c r="H268" s="12">
        <f t="shared" si="37"/>
        <v>202209</v>
      </c>
      <c r="I268">
        <f t="shared" si="38"/>
        <v>2022</v>
      </c>
      <c r="J268" s="17">
        <f>IFERROR(VLOOKUP(G268,Seasonality!$B:$C,2,FALSE),1)</f>
        <v>1.25</v>
      </c>
    </row>
    <row r="269" spans="2:10" x14ac:dyDescent="0.25">
      <c r="B269" s="10">
        <f t="shared" si="39"/>
        <v>44828</v>
      </c>
      <c r="C269">
        <f t="shared" si="32"/>
        <v>7</v>
      </c>
      <c r="D269">
        <f t="shared" si="33"/>
        <v>24</v>
      </c>
      <c r="E269">
        <f t="shared" si="34"/>
        <v>39</v>
      </c>
      <c r="F269" s="12">
        <f t="shared" si="35"/>
        <v>202239</v>
      </c>
      <c r="G269" s="12">
        <f t="shared" si="36"/>
        <v>9</v>
      </c>
      <c r="H269" s="12">
        <f t="shared" si="37"/>
        <v>202209</v>
      </c>
      <c r="I269">
        <f t="shared" si="38"/>
        <v>2022</v>
      </c>
      <c r="J269" s="17">
        <f>IFERROR(VLOOKUP(G269,Seasonality!$B:$C,2,FALSE),1)</f>
        <v>1.25</v>
      </c>
    </row>
    <row r="270" spans="2:10" x14ac:dyDescent="0.25">
      <c r="B270" s="10">
        <f t="shared" si="39"/>
        <v>44829</v>
      </c>
      <c r="C270">
        <f t="shared" si="32"/>
        <v>1</v>
      </c>
      <c r="D270">
        <f t="shared" si="33"/>
        <v>25</v>
      </c>
      <c r="E270">
        <f t="shared" si="34"/>
        <v>40</v>
      </c>
      <c r="F270" s="12">
        <f t="shared" si="35"/>
        <v>202240</v>
      </c>
      <c r="G270" s="12">
        <f t="shared" si="36"/>
        <v>9</v>
      </c>
      <c r="H270" s="12">
        <f t="shared" si="37"/>
        <v>202209</v>
      </c>
      <c r="I270">
        <f t="shared" si="38"/>
        <v>2022</v>
      </c>
      <c r="J270" s="17">
        <f>IFERROR(VLOOKUP(G270,Seasonality!$B:$C,2,FALSE),1)</f>
        <v>1.25</v>
      </c>
    </row>
    <row r="271" spans="2:10" x14ac:dyDescent="0.25">
      <c r="B271" s="10">
        <f t="shared" si="39"/>
        <v>44830</v>
      </c>
      <c r="C271">
        <f t="shared" si="32"/>
        <v>2</v>
      </c>
      <c r="D271">
        <f t="shared" si="33"/>
        <v>26</v>
      </c>
      <c r="E271">
        <f t="shared" si="34"/>
        <v>40</v>
      </c>
      <c r="F271" s="12">
        <f t="shared" si="35"/>
        <v>202240</v>
      </c>
      <c r="G271" s="12">
        <f t="shared" si="36"/>
        <v>9</v>
      </c>
      <c r="H271" s="12">
        <f t="shared" si="37"/>
        <v>202209</v>
      </c>
      <c r="I271">
        <f t="shared" si="38"/>
        <v>2022</v>
      </c>
      <c r="J271" s="17">
        <f>IFERROR(VLOOKUP(G271,Seasonality!$B:$C,2,FALSE),1)</f>
        <v>1.25</v>
      </c>
    </row>
    <row r="272" spans="2:10" x14ac:dyDescent="0.25">
      <c r="B272" s="10">
        <f t="shared" si="39"/>
        <v>44831</v>
      </c>
      <c r="C272">
        <f t="shared" si="32"/>
        <v>3</v>
      </c>
      <c r="D272">
        <f t="shared" si="33"/>
        <v>27</v>
      </c>
      <c r="E272">
        <f t="shared" si="34"/>
        <v>40</v>
      </c>
      <c r="F272" s="12">
        <f t="shared" si="35"/>
        <v>202240</v>
      </c>
      <c r="G272" s="12">
        <f t="shared" si="36"/>
        <v>9</v>
      </c>
      <c r="H272" s="12">
        <f t="shared" si="37"/>
        <v>202209</v>
      </c>
      <c r="I272">
        <f t="shared" si="38"/>
        <v>2022</v>
      </c>
      <c r="J272" s="17">
        <f>IFERROR(VLOOKUP(G272,Seasonality!$B:$C,2,FALSE),1)</f>
        <v>1.25</v>
      </c>
    </row>
    <row r="273" spans="2:10" x14ac:dyDescent="0.25">
      <c r="B273" s="10">
        <f t="shared" si="39"/>
        <v>44832</v>
      </c>
      <c r="C273">
        <f t="shared" si="32"/>
        <v>4</v>
      </c>
      <c r="D273">
        <f t="shared" si="33"/>
        <v>28</v>
      </c>
      <c r="E273">
        <f t="shared" si="34"/>
        <v>40</v>
      </c>
      <c r="F273" s="12">
        <f t="shared" si="35"/>
        <v>202240</v>
      </c>
      <c r="G273" s="12">
        <f t="shared" si="36"/>
        <v>9</v>
      </c>
      <c r="H273" s="12">
        <f t="shared" si="37"/>
        <v>202209</v>
      </c>
      <c r="I273">
        <f t="shared" si="38"/>
        <v>2022</v>
      </c>
      <c r="J273" s="17">
        <f>IFERROR(VLOOKUP(G273,Seasonality!$B:$C,2,FALSE),1)</f>
        <v>1.25</v>
      </c>
    </row>
    <row r="274" spans="2:10" x14ac:dyDescent="0.25">
      <c r="B274" s="10">
        <f t="shared" si="39"/>
        <v>44833</v>
      </c>
      <c r="C274">
        <f t="shared" si="32"/>
        <v>5</v>
      </c>
      <c r="D274">
        <f t="shared" si="33"/>
        <v>29</v>
      </c>
      <c r="E274">
        <f t="shared" si="34"/>
        <v>40</v>
      </c>
      <c r="F274" s="12">
        <f t="shared" si="35"/>
        <v>202240</v>
      </c>
      <c r="G274" s="12">
        <f t="shared" si="36"/>
        <v>9</v>
      </c>
      <c r="H274" s="12">
        <f t="shared" si="37"/>
        <v>202209</v>
      </c>
      <c r="I274">
        <f t="shared" si="38"/>
        <v>2022</v>
      </c>
      <c r="J274" s="17">
        <f>IFERROR(VLOOKUP(G274,Seasonality!$B:$C,2,FALSE),1)</f>
        <v>1.25</v>
      </c>
    </row>
    <row r="275" spans="2:10" x14ac:dyDescent="0.25">
      <c r="B275" s="10">
        <f t="shared" si="39"/>
        <v>44834</v>
      </c>
      <c r="C275">
        <f t="shared" si="32"/>
        <v>6</v>
      </c>
      <c r="D275">
        <f t="shared" si="33"/>
        <v>30</v>
      </c>
      <c r="E275">
        <f t="shared" si="34"/>
        <v>40</v>
      </c>
      <c r="F275" s="12">
        <f t="shared" si="35"/>
        <v>202240</v>
      </c>
      <c r="G275" s="12">
        <f t="shared" si="36"/>
        <v>9</v>
      </c>
      <c r="H275" s="12">
        <f t="shared" si="37"/>
        <v>202209</v>
      </c>
      <c r="I275">
        <f t="shared" si="38"/>
        <v>2022</v>
      </c>
      <c r="J275" s="17">
        <f>IFERROR(VLOOKUP(G275,Seasonality!$B:$C,2,FALSE),1)</f>
        <v>1.25</v>
      </c>
    </row>
    <row r="276" spans="2:10" x14ac:dyDescent="0.25">
      <c r="B276" s="10">
        <f t="shared" si="39"/>
        <v>44835</v>
      </c>
      <c r="C276">
        <f t="shared" si="32"/>
        <v>7</v>
      </c>
      <c r="D276">
        <f t="shared" si="33"/>
        <v>1</v>
      </c>
      <c r="E276">
        <f t="shared" si="34"/>
        <v>40</v>
      </c>
      <c r="F276" s="12">
        <f t="shared" si="35"/>
        <v>202240</v>
      </c>
      <c r="G276" s="12">
        <f t="shared" si="36"/>
        <v>10</v>
      </c>
      <c r="H276" s="12">
        <f t="shared" si="37"/>
        <v>202210</v>
      </c>
      <c r="I276">
        <f t="shared" si="38"/>
        <v>2022</v>
      </c>
      <c r="J276" s="17">
        <f>IFERROR(VLOOKUP(G276,Seasonality!$B:$C,2,FALSE),1)</f>
        <v>1</v>
      </c>
    </row>
    <row r="277" spans="2:10" x14ac:dyDescent="0.25">
      <c r="B277" s="10">
        <f t="shared" si="39"/>
        <v>44836</v>
      </c>
      <c r="C277">
        <f t="shared" si="32"/>
        <v>1</v>
      </c>
      <c r="D277">
        <f t="shared" si="33"/>
        <v>2</v>
      </c>
      <c r="E277">
        <f t="shared" si="34"/>
        <v>41</v>
      </c>
      <c r="F277" s="12">
        <f t="shared" si="35"/>
        <v>202241</v>
      </c>
      <c r="G277" s="12">
        <f t="shared" si="36"/>
        <v>10</v>
      </c>
      <c r="H277" s="12">
        <f t="shared" si="37"/>
        <v>202210</v>
      </c>
      <c r="I277">
        <f t="shared" si="38"/>
        <v>2022</v>
      </c>
      <c r="J277" s="17">
        <f>IFERROR(VLOOKUP(G277,Seasonality!$B:$C,2,FALSE),1)</f>
        <v>1</v>
      </c>
    </row>
    <row r="278" spans="2:10" x14ac:dyDescent="0.25">
      <c r="B278" s="10">
        <f t="shared" si="39"/>
        <v>44837</v>
      </c>
      <c r="C278">
        <f t="shared" si="32"/>
        <v>2</v>
      </c>
      <c r="D278">
        <f t="shared" si="33"/>
        <v>3</v>
      </c>
      <c r="E278">
        <f t="shared" si="34"/>
        <v>41</v>
      </c>
      <c r="F278" s="12">
        <f t="shared" si="35"/>
        <v>202241</v>
      </c>
      <c r="G278" s="12">
        <f t="shared" si="36"/>
        <v>10</v>
      </c>
      <c r="H278" s="12">
        <f t="shared" si="37"/>
        <v>202210</v>
      </c>
      <c r="I278">
        <f t="shared" si="38"/>
        <v>2022</v>
      </c>
      <c r="J278" s="17">
        <f>IFERROR(VLOOKUP(G278,Seasonality!$B:$C,2,FALSE),1)</f>
        <v>1</v>
      </c>
    </row>
    <row r="279" spans="2:10" x14ac:dyDescent="0.25">
      <c r="B279" s="10">
        <f t="shared" si="39"/>
        <v>44838</v>
      </c>
      <c r="C279">
        <f t="shared" si="32"/>
        <v>3</v>
      </c>
      <c r="D279">
        <f t="shared" si="33"/>
        <v>4</v>
      </c>
      <c r="E279">
        <f t="shared" si="34"/>
        <v>41</v>
      </c>
      <c r="F279" s="12">
        <f t="shared" si="35"/>
        <v>202241</v>
      </c>
      <c r="G279" s="12">
        <f t="shared" si="36"/>
        <v>10</v>
      </c>
      <c r="H279" s="12">
        <f t="shared" si="37"/>
        <v>202210</v>
      </c>
      <c r="I279">
        <f t="shared" si="38"/>
        <v>2022</v>
      </c>
      <c r="J279" s="17">
        <f>IFERROR(VLOOKUP(G279,Seasonality!$B:$C,2,FALSE),1)</f>
        <v>1</v>
      </c>
    </row>
    <row r="280" spans="2:10" x14ac:dyDescent="0.25">
      <c r="B280" s="10">
        <f t="shared" si="39"/>
        <v>44839</v>
      </c>
      <c r="C280">
        <f t="shared" si="32"/>
        <v>4</v>
      </c>
      <c r="D280">
        <f t="shared" si="33"/>
        <v>5</v>
      </c>
      <c r="E280">
        <f t="shared" si="34"/>
        <v>41</v>
      </c>
      <c r="F280" s="12">
        <f t="shared" si="35"/>
        <v>202241</v>
      </c>
      <c r="G280" s="12">
        <f t="shared" si="36"/>
        <v>10</v>
      </c>
      <c r="H280" s="12">
        <f t="shared" si="37"/>
        <v>202210</v>
      </c>
      <c r="I280">
        <f t="shared" si="38"/>
        <v>2022</v>
      </c>
      <c r="J280" s="17">
        <f>IFERROR(VLOOKUP(G280,Seasonality!$B:$C,2,FALSE),1)</f>
        <v>1</v>
      </c>
    </row>
    <row r="281" spans="2:10" x14ac:dyDescent="0.25">
      <c r="B281" s="10">
        <f t="shared" si="39"/>
        <v>44840</v>
      </c>
      <c r="C281">
        <f t="shared" si="32"/>
        <v>5</v>
      </c>
      <c r="D281">
        <f t="shared" si="33"/>
        <v>6</v>
      </c>
      <c r="E281">
        <f t="shared" si="34"/>
        <v>41</v>
      </c>
      <c r="F281" s="12">
        <f t="shared" si="35"/>
        <v>202241</v>
      </c>
      <c r="G281" s="12">
        <f t="shared" si="36"/>
        <v>10</v>
      </c>
      <c r="H281" s="12">
        <f t="shared" si="37"/>
        <v>202210</v>
      </c>
      <c r="I281">
        <f t="shared" si="38"/>
        <v>2022</v>
      </c>
      <c r="J281" s="17">
        <f>IFERROR(VLOOKUP(G281,Seasonality!$B:$C,2,FALSE),1)</f>
        <v>1</v>
      </c>
    </row>
    <row r="282" spans="2:10" x14ac:dyDescent="0.25">
      <c r="B282" s="10">
        <f t="shared" si="39"/>
        <v>44841</v>
      </c>
      <c r="C282">
        <f t="shared" si="32"/>
        <v>6</v>
      </c>
      <c r="D282">
        <f t="shared" si="33"/>
        <v>7</v>
      </c>
      <c r="E282">
        <f t="shared" si="34"/>
        <v>41</v>
      </c>
      <c r="F282" s="12">
        <f t="shared" si="35"/>
        <v>202241</v>
      </c>
      <c r="G282" s="12">
        <f t="shared" si="36"/>
        <v>10</v>
      </c>
      <c r="H282" s="12">
        <f t="shared" si="37"/>
        <v>202210</v>
      </c>
      <c r="I282">
        <f t="shared" si="38"/>
        <v>2022</v>
      </c>
      <c r="J282" s="17">
        <f>IFERROR(VLOOKUP(G282,Seasonality!$B:$C,2,FALSE),1)</f>
        <v>1</v>
      </c>
    </row>
    <row r="283" spans="2:10" x14ac:dyDescent="0.25">
      <c r="B283" s="10">
        <f t="shared" si="39"/>
        <v>44842</v>
      </c>
      <c r="C283">
        <f t="shared" si="32"/>
        <v>7</v>
      </c>
      <c r="D283">
        <f t="shared" si="33"/>
        <v>8</v>
      </c>
      <c r="E283">
        <f t="shared" si="34"/>
        <v>41</v>
      </c>
      <c r="F283" s="12">
        <f t="shared" si="35"/>
        <v>202241</v>
      </c>
      <c r="G283" s="12">
        <f t="shared" si="36"/>
        <v>10</v>
      </c>
      <c r="H283" s="12">
        <f t="shared" si="37"/>
        <v>202210</v>
      </c>
      <c r="I283">
        <f t="shared" si="38"/>
        <v>2022</v>
      </c>
      <c r="J283" s="17">
        <f>IFERROR(VLOOKUP(G283,Seasonality!$B:$C,2,FALSE),1)</f>
        <v>1</v>
      </c>
    </row>
    <row r="284" spans="2:10" x14ac:dyDescent="0.25">
      <c r="B284" s="10">
        <f t="shared" si="39"/>
        <v>44843</v>
      </c>
      <c r="C284">
        <f t="shared" si="32"/>
        <v>1</v>
      </c>
      <c r="D284">
        <f t="shared" si="33"/>
        <v>9</v>
      </c>
      <c r="E284">
        <f t="shared" si="34"/>
        <v>42</v>
      </c>
      <c r="F284" s="12">
        <f t="shared" si="35"/>
        <v>202242</v>
      </c>
      <c r="G284" s="12">
        <f t="shared" si="36"/>
        <v>10</v>
      </c>
      <c r="H284" s="12">
        <f t="shared" si="37"/>
        <v>202210</v>
      </c>
      <c r="I284">
        <f t="shared" si="38"/>
        <v>2022</v>
      </c>
      <c r="J284" s="17">
        <f>IFERROR(VLOOKUP(G284,Seasonality!$B:$C,2,FALSE),1)</f>
        <v>1</v>
      </c>
    </row>
    <row r="285" spans="2:10" x14ac:dyDescent="0.25">
      <c r="B285" s="10">
        <f t="shared" si="39"/>
        <v>44844</v>
      </c>
      <c r="C285">
        <f t="shared" si="32"/>
        <v>2</v>
      </c>
      <c r="D285">
        <f t="shared" si="33"/>
        <v>10</v>
      </c>
      <c r="E285">
        <f t="shared" si="34"/>
        <v>42</v>
      </c>
      <c r="F285" s="12">
        <f t="shared" si="35"/>
        <v>202242</v>
      </c>
      <c r="G285" s="12">
        <f t="shared" si="36"/>
        <v>10</v>
      </c>
      <c r="H285" s="12">
        <f t="shared" si="37"/>
        <v>202210</v>
      </c>
      <c r="I285">
        <f t="shared" si="38"/>
        <v>2022</v>
      </c>
      <c r="J285" s="17">
        <f>IFERROR(VLOOKUP(G285,Seasonality!$B:$C,2,FALSE),1)</f>
        <v>1</v>
      </c>
    </row>
    <row r="286" spans="2:10" x14ac:dyDescent="0.25">
      <c r="B286" s="10">
        <f t="shared" si="39"/>
        <v>44845</v>
      </c>
      <c r="C286">
        <f t="shared" si="32"/>
        <v>3</v>
      </c>
      <c r="D286">
        <f t="shared" si="33"/>
        <v>11</v>
      </c>
      <c r="E286">
        <f t="shared" si="34"/>
        <v>42</v>
      </c>
      <c r="F286" s="12">
        <f t="shared" si="35"/>
        <v>202242</v>
      </c>
      <c r="G286" s="12">
        <f t="shared" si="36"/>
        <v>10</v>
      </c>
      <c r="H286" s="12">
        <f t="shared" si="37"/>
        <v>202210</v>
      </c>
      <c r="I286">
        <f t="shared" si="38"/>
        <v>2022</v>
      </c>
      <c r="J286" s="17">
        <f>IFERROR(VLOOKUP(G286,Seasonality!$B:$C,2,FALSE),1)</f>
        <v>1</v>
      </c>
    </row>
    <row r="287" spans="2:10" x14ac:dyDescent="0.25">
      <c r="B287" s="10">
        <f t="shared" si="39"/>
        <v>44846</v>
      </c>
      <c r="C287">
        <f t="shared" si="32"/>
        <v>4</v>
      </c>
      <c r="D287">
        <f t="shared" si="33"/>
        <v>12</v>
      </c>
      <c r="E287">
        <f t="shared" si="34"/>
        <v>42</v>
      </c>
      <c r="F287" s="12">
        <f t="shared" si="35"/>
        <v>202242</v>
      </c>
      <c r="G287" s="12">
        <f t="shared" si="36"/>
        <v>10</v>
      </c>
      <c r="H287" s="12">
        <f t="shared" si="37"/>
        <v>202210</v>
      </c>
      <c r="I287">
        <f t="shared" si="38"/>
        <v>2022</v>
      </c>
      <c r="J287" s="17">
        <f>IFERROR(VLOOKUP(G287,Seasonality!$B:$C,2,FALSE),1)</f>
        <v>1</v>
      </c>
    </row>
    <row r="288" spans="2:10" x14ac:dyDescent="0.25">
      <c r="B288" s="10">
        <f t="shared" si="39"/>
        <v>44847</v>
      </c>
      <c r="C288">
        <f t="shared" si="32"/>
        <v>5</v>
      </c>
      <c r="D288">
        <f t="shared" si="33"/>
        <v>13</v>
      </c>
      <c r="E288">
        <f t="shared" si="34"/>
        <v>42</v>
      </c>
      <c r="F288" s="12">
        <f t="shared" si="35"/>
        <v>202242</v>
      </c>
      <c r="G288" s="12">
        <f t="shared" si="36"/>
        <v>10</v>
      </c>
      <c r="H288" s="12">
        <f t="shared" si="37"/>
        <v>202210</v>
      </c>
      <c r="I288">
        <f t="shared" si="38"/>
        <v>2022</v>
      </c>
      <c r="J288" s="17">
        <f>IFERROR(VLOOKUP(G288,Seasonality!$B:$C,2,FALSE),1)</f>
        <v>1</v>
      </c>
    </row>
    <row r="289" spans="2:10" x14ac:dyDescent="0.25">
      <c r="B289" s="10">
        <f t="shared" si="39"/>
        <v>44848</v>
      </c>
      <c r="C289">
        <f t="shared" si="32"/>
        <v>6</v>
      </c>
      <c r="D289">
        <f t="shared" si="33"/>
        <v>14</v>
      </c>
      <c r="E289">
        <f t="shared" si="34"/>
        <v>42</v>
      </c>
      <c r="F289" s="12">
        <f t="shared" si="35"/>
        <v>202242</v>
      </c>
      <c r="G289" s="12">
        <f t="shared" si="36"/>
        <v>10</v>
      </c>
      <c r="H289" s="12">
        <f t="shared" si="37"/>
        <v>202210</v>
      </c>
      <c r="I289">
        <f t="shared" si="38"/>
        <v>2022</v>
      </c>
      <c r="J289" s="17">
        <f>IFERROR(VLOOKUP(G289,Seasonality!$B:$C,2,FALSE),1)</f>
        <v>1</v>
      </c>
    </row>
    <row r="290" spans="2:10" x14ac:dyDescent="0.25">
      <c r="B290" s="10">
        <f t="shared" si="39"/>
        <v>44849</v>
      </c>
      <c r="C290">
        <f t="shared" si="32"/>
        <v>7</v>
      </c>
      <c r="D290">
        <f t="shared" si="33"/>
        <v>15</v>
      </c>
      <c r="E290">
        <f t="shared" si="34"/>
        <v>42</v>
      </c>
      <c r="F290" s="12">
        <f t="shared" si="35"/>
        <v>202242</v>
      </c>
      <c r="G290" s="12">
        <f t="shared" si="36"/>
        <v>10</v>
      </c>
      <c r="H290" s="12">
        <f t="shared" si="37"/>
        <v>202210</v>
      </c>
      <c r="I290">
        <f t="shared" si="38"/>
        <v>2022</v>
      </c>
      <c r="J290" s="17">
        <f>IFERROR(VLOOKUP(G290,Seasonality!$B:$C,2,FALSE),1)</f>
        <v>1</v>
      </c>
    </row>
    <row r="291" spans="2:10" x14ac:dyDescent="0.25">
      <c r="B291" s="10">
        <f t="shared" si="39"/>
        <v>44850</v>
      </c>
      <c r="C291">
        <f t="shared" si="32"/>
        <v>1</v>
      </c>
      <c r="D291">
        <f t="shared" si="33"/>
        <v>16</v>
      </c>
      <c r="E291">
        <f t="shared" si="34"/>
        <v>43</v>
      </c>
      <c r="F291" s="12">
        <f t="shared" si="35"/>
        <v>202243</v>
      </c>
      <c r="G291" s="12">
        <f t="shared" si="36"/>
        <v>10</v>
      </c>
      <c r="H291" s="12">
        <f t="shared" si="37"/>
        <v>202210</v>
      </c>
      <c r="I291">
        <f t="shared" si="38"/>
        <v>2022</v>
      </c>
      <c r="J291" s="17">
        <f>IFERROR(VLOOKUP(G291,Seasonality!$B:$C,2,FALSE),1)</f>
        <v>1</v>
      </c>
    </row>
    <row r="292" spans="2:10" x14ac:dyDescent="0.25">
      <c r="B292" s="10">
        <f t="shared" si="39"/>
        <v>44851</v>
      </c>
      <c r="C292">
        <f t="shared" si="32"/>
        <v>2</v>
      </c>
      <c r="D292">
        <f t="shared" si="33"/>
        <v>17</v>
      </c>
      <c r="E292">
        <f t="shared" si="34"/>
        <v>43</v>
      </c>
      <c r="F292" s="12">
        <f t="shared" si="35"/>
        <v>202243</v>
      </c>
      <c r="G292" s="12">
        <f t="shared" si="36"/>
        <v>10</v>
      </c>
      <c r="H292" s="12">
        <f t="shared" si="37"/>
        <v>202210</v>
      </c>
      <c r="I292">
        <f t="shared" si="38"/>
        <v>2022</v>
      </c>
      <c r="J292" s="17">
        <f>IFERROR(VLOOKUP(G292,Seasonality!$B:$C,2,FALSE),1)</f>
        <v>1</v>
      </c>
    </row>
    <row r="293" spans="2:10" x14ac:dyDescent="0.25">
      <c r="B293" s="10">
        <f t="shared" si="39"/>
        <v>44852</v>
      </c>
      <c r="C293">
        <f t="shared" si="32"/>
        <v>3</v>
      </c>
      <c r="D293">
        <f t="shared" si="33"/>
        <v>18</v>
      </c>
      <c r="E293">
        <f t="shared" si="34"/>
        <v>43</v>
      </c>
      <c r="F293" s="12">
        <f t="shared" si="35"/>
        <v>202243</v>
      </c>
      <c r="G293" s="12">
        <f t="shared" si="36"/>
        <v>10</v>
      </c>
      <c r="H293" s="12">
        <f t="shared" si="37"/>
        <v>202210</v>
      </c>
      <c r="I293">
        <f t="shared" si="38"/>
        <v>2022</v>
      </c>
      <c r="J293" s="17">
        <f>IFERROR(VLOOKUP(G293,Seasonality!$B:$C,2,FALSE),1)</f>
        <v>1</v>
      </c>
    </row>
    <row r="294" spans="2:10" x14ac:dyDescent="0.25">
      <c r="B294" s="10">
        <f t="shared" si="39"/>
        <v>44853</v>
      </c>
      <c r="C294">
        <f t="shared" si="32"/>
        <v>4</v>
      </c>
      <c r="D294">
        <f t="shared" si="33"/>
        <v>19</v>
      </c>
      <c r="E294">
        <f t="shared" si="34"/>
        <v>43</v>
      </c>
      <c r="F294" s="12">
        <f t="shared" si="35"/>
        <v>202243</v>
      </c>
      <c r="G294" s="12">
        <f t="shared" si="36"/>
        <v>10</v>
      </c>
      <c r="H294" s="12">
        <f t="shared" si="37"/>
        <v>202210</v>
      </c>
      <c r="I294">
        <f t="shared" si="38"/>
        <v>2022</v>
      </c>
      <c r="J294" s="17">
        <f>IFERROR(VLOOKUP(G294,Seasonality!$B:$C,2,FALSE),1)</f>
        <v>1</v>
      </c>
    </row>
    <row r="295" spans="2:10" x14ac:dyDescent="0.25">
      <c r="B295" s="10">
        <f t="shared" si="39"/>
        <v>44854</v>
      </c>
      <c r="C295">
        <f t="shared" si="32"/>
        <v>5</v>
      </c>
      <c r="D295">
        <f t="shared" si="33"/>
        <v>20</v>
      </c>
      <c r="E295">
        <f t="shared" si="34"/>
        <v>43</v>
      </c>
      <c r="F295" s="12">
        <f t="shared" si="35"/>
        <v>202243</v>
      </c>
      <c r="G295" s="12">
        <f t="shared" si="36"/>
        <v>10</v>
      </c>
      <c r="H295" s="12">
        <f t="shared" si="37"/>
        <v>202210</v>
      </c>
      <c r="I295">
        <f t="shared" si="38"/>
        <v>2022</v>
      </c>
      <c r="J295" s="17">
        <f>IFERROR(VLOOKUP(G295,Seasonality!$B:$C,2,FALSE),1)</f>
        <v>1</v>
      </c>
    </row>
    <row r="296" spans="2:10" x14ac:dyDescent="0.25">
      <c r="B296" s="10">
        <f t="shared" si="39"/>
        <v>44855</v>
      </c>
      <c r="C296">
        <f t="shared" si="32"/>
        <v>6</v>
      </c>
      <c r="D296">
        <f t="shared" si="33"/>
        <v>21</v>
      </c>
      <c r="E296">
        <f t="shared" si="34"/>
        <v>43</v>
      </c>
      <c r="F296" s="12">
        <f t="shared" si="35"/>
        <v>202243</v>
      </c>
      <c r="G296" s="12">
        <f t="shared" si="36"/>
        <v>10</v>
      </c>
      <c r="H296" s="12">
        <f t="shared" si="37"/>
        <v>202210</v>
      </c>
      <c r="I296">
        <f t="shared" si="38"/>
        <v>2022</v>
      </c>
      <c r="J296" s="17">
        <f>IFERROR(VLOOKUP(G296,Seasonality!$B:$C,2,FALSE),1)</f>
        <v>1</v>
      </c>
    </row>
    <row r="297" spans="2:10" x14ac:dyDescent="0.25">
      <c r="B297" s="10">
        <f t="shared" si="39"/>
        <v>44856</v>
      </c>
      <c r="C297">
        <f t="shared" si="32"/>
        <v>7</v>
      </c>
      <c r="D297">
        <f t="shared" si="33"/>
        <v>22</v>
      </c>
      <c r="E297">
        <f t="shared" si="34"/>
        <v>43</v>
      </c>
      <c r="F297" s="12">
        <f t="shared" si="35"/>
        <v>202243</v>
      </c>
      <c r="G297" s="12">
        <f t="shared" si="36"/>
        <v>10</v>
      </c>
      <c r="H297" s="12">
        <f t="shared" si="37"/>
        <v>202210</v>
      </c>
      <c r="I297">
        <f t="shared" si="38"/>
        <v>2022</v>
      </c>
      <c r="J297" s="17">
        <f>IFERROR(VLOOKUP(G297,Seasonality!$B:$C,2,FALSE),1)</f>
        <v>1</v>
      </c>
    </row>
    <row r="298" spans="2:10" x14ac:dyDescent="0.25">
      <c r="B298" s="10">
        <f t="shared" si="39"/>
        <v>44857</v>
      </c>
      <c r="C298">
        <f t="shared" si="32"/>
        <v>1</v>
      </c>
      <c r="D298">
        <f t="shared" si="33"/>
        <v>23</v>
      </c>
      <c r="E298">
        <f t="shared" si="34"/>
        <v>44</v>
      </c>
      <c r="F298" s="12">
        <f t="shared" si="35"/>
        <v>202244</v>
      </c>
      <c r="G298" s="12">
        <f t="shared" si="36"/>
        <v>10</v>
      </c>
      <c r="H298" s="12">
        <f t="shared" si="37"/>
        <v>202210</v>
      </c>
      <c r="I298">
        <f t="shared" si="38"/>
        <v>2022</v>
      </c>
      <c r="J298" s="17">
        <f>IFERROR(VLOOKUP(G298,Seasonality!$B:$C,2,FALSE),1)</f>
        <v>1</v>
      </c>
    </row>
    <row r="299" spans="2:10" x14ac:dyDescent="0.25">
      <c r="B299" s="10">
        <f t="shared" si="39"/>
        <v>44858</v>
      </c>
      <c r="C299">
        <f t="shared" si="32"/>
        <v>2</v>
      </c>
      <c r="D299">
        <f t="shared" si="33"/>
        <v>24</v>
      </c>
      <c r="E299">
        <f t="shared" si="34"/>
        <v>44</v>
      </c>
      <c r="F299" s="12">
        <f t="shared" si="35"/>
        <v>202244</v>
      </c>
      <c r="G299" s="12">
        <f t="shared" si="36"/>
        <v>10</v>
      </c>
      <c r="H299" s="12">
        <f t="shared" si="37"/>
        <v>202210</v>
      </c>
      <c r="I299">
        <f t="shared" si="38"/>
        <v>2022</v>
      </c>
      <c r="J299" s="17">
        <f>IFERROR(VLOOKUP(G299,Seasonality!$B:$C,2,FALSE),1)</f>
        <v>1</v>
      </c>
    </row>
    <row r="300" spans="2:10" x14ac:dyDescent="0.25">
      <c r="B300" s="10">
        <f t="shared" si="39"/>
        <v>44859</v>
      </c>
      <c r="C300">
        <f t="shared" si="32"/>
        <v>3</v>
      </c>
      <c r="D300">
        <f t="shared" si="33"/>
        <v>25</v>
      </c>
      <c r="E300">
        <f t="shared" si="34"/>
        <v>44</v>
      </c>
      <c r="F300" s="12">
        <f t="shared" si="35"/>
        <v>202244</v>
      </c>
      <c r="G300" s="12">
        <f t="shared" si="36"/>
        <v>10</v>
      </c>
      <c r="H300" s="12">
        <f t="shared" si="37"/>
        <v>202210</v>
      </c>
      <c r="I300">
        <f t="shared" si="38"/>
        <v>2022</v>
      </c>
      <c r="J300" s="17">
        <f>IFERROR(VLOOKUP(G300,Seasonality!$B:$C,2,FALSE),1)</f>
        <v>1</v>
      </c>
    </row>
    <row r="301" spans="2:10" x14ac:dyDescent="0.25">
      <c r="B301" s="10">
        <f t="shared" si="39"/>
        <v>44860</v>
      </c>
      <c r="C301">
        <f t="shared" si="32"/>
        <v>4</v>
      </c>
      <c r="D301">
        <f t="shared" si="33"/>
        <v>26</v>
      </c>
      <c r="E301">
        <f t="shared" si="34"/>
        <v>44</v>
      </c>
      <c r="F301" s="12">
        <f t="shared" si="35"/>
        <v>202244</v>
      </c>
      <c r="G301" s="12">
        <f t="shared" si="36"/>
        <v>10</v>
      </c>
      <c r="H301" s="12">
        <f t="shared" si="37"/>
        <v>202210</v>
      </c>
      <c r="I301">
        <f t="shared" si="38"/>
        <v>2022</v>
      </c>
      <c r="J301" s="17">
        <f>IFERROR(VLOOKUP(G301,Seasonality!$B:$C,2,FALSE),1)</f>
        <v>1</v>
      </c>
    </row>
    <row r="302" spans="2:10" x14ac:dyDescent="0.25">
      <c r="B302" s="10">
        <f t="shared" si="39"/>
        <v>44861</v>
      </c>
      <c r="C302">
        <f t="shared" si="32"/>
        <v>5</v>
      </c>
      <c r="D302">
        <f t="shared" si="33"/>
        <v>27</v>
      </c>
      <c r="E302">
        <f t="shared" si="34"/>
        <v>44</v>
      </c>
      <c r="F302" s="12">
        <f t="shared" si="35"/>
        <v>202244</v>
      </c>
      <c r="G302" s="12">
        <f t="shared" si="36"/>
        <v>10</v>
      </c>
      <c r="H302" s="12">
        <f t="shared" si="37"/>
        <v>202210</v>
      </c>
      <c r="I302">
        <f t="shared" si="38"/>
        <v>2022</v>
      </c>
      <c r="J302" s="17">
        <f>IFERROR(VLOOKUP(G302,Seasonality!$B:$C,2,FALSE),1)</f>
        <v>1</v>
      </c>
    </row>
    <row r="303" spans="2:10" x14ac:dyDescent="0.25">
      <c r="B303" s="10">
        <f t="shared" si="39"/>
        <v>44862</v>
      </c>
      <c r="C303">
        <f t="shared" si="32"/>
        <v>6</v>
      </c>
      <c r="D303">
        <f t="shared" si="33"/>
        <v>28</v>
      </c>
      <c r="E303">
        <f t="shared" si="34"/>
        <v>44</v>
      </c>
      <c r="F303" s="12">
        <f t="shared" si="35"/>
        <v>202244</v>
      </c>
      <c r="G303" s="12">
        <f t="shared" si="36"/>
        <v>10</v>
      </c>
      <c r="H303" s="12">
        <f t="shared" si="37"/>
        <v>202210</v>
      </c>
      <c r="I303">
        <f t="shared" si="38"/>
        <v>2022</v>
      </c>
      <c r="J303" s="17">
        <f>IFERROR(VLOOKUP(G303,Seasonality!$B:$C,2,FALSE),1)</f>
        <v>1</v>
      </c>
    </row>
    <row r="304" spans="2:10" x14ac:dyDescent="0.25">
      <c r="B304" s="10">
        <f t="shared" si="39"/>
        <v>44863</v>
      </c>
      <c r="C304">
        <f t="shared" si="32"/>
        <v>7</v>
      </c>
      <c r="D304">
        <f t="shared" si="33"/>
        <v>29</v>
      </c>
      <c r="E304">
        <f t="shared" si="34"/>
        <v>44</v>
      </c>
      <c r="F304" s="12">
        <f t="shared" si="35"/>
        <v>202244</v>
      </c>
      <c r="G304" s="12">
        <f t="shared" si="36"/>
        <v>10</v>
      </c>
      <c r="H304" s="12">
        <f t="shared" si="37"/>
        <v>202210</v>
      </c>
      <c r="I304">
        <f t="shared" si="38"/>
        <v>2022</v>
      </c>
      <c r="J304" s="17">
        <f>IFERROR(VLOOKUP(G304,Seasonality!$B:$C,2,FALSE),1)</f>
        <v>1</v>
      </c>
    </row>
    <row r="305" spans="2:10" x14ac:dyDescent="0.25">
      <c r="B305" s="10">
        <f t="shared" si="39"/>
        <v>44864</v>
      </c>
      <c r="C305">
        <f t="shared" si="32"/>
        <v>1</v>
      </c>
      <c r="D305">
        <f t="shared" si="33"/>
        <v>30</v>
      </c>
      <c r="E305">
        <f t="shared" si="34"/>
        <v>45</v>
      </c>
      <c r="F305" s="12">
        <f t="shared" si="35"/>
        <v>202245</v>
      </c>
      <c r="G305" s="12">
        <f t="shared" si="36"/>
        <v>10</v>
      </c>
      <c r="H305" s="12">
        <f t="shared" si="37"/>
        <v>202210</v>
      </c>
      <c r="I305">
        <f t="shared" si="38"/>
        <v>2022</v>
      </c>
      <c r="J305" s="17">
        <f>IFERROR(VLOOKUP(G305,Seasonality!$B:$C,2,FALSE),1)</f>
        <v>1</v>
      </c>
    </row>
    <row r="306" spans="2:10" x14ac:dyDescent="0.25">
      <c r="B306" s="10">
        <f t="shared" si="39"/>
        <v>44865</v>
      </c>
      <c r="C306">
        <f t="shared" si="32"/>
        <v>2</v>
      </c>
      <c r="D306">
        <f t="shared" si="33"/>
        <v>31</v>
      </c>
      <c r="E306">
        <f t="shared" si="34"/>
        <v>45</v>
      </c>
      <c r="F306" s="12">
        <f t="shared" si="35"/>
        <v>202245</v>
      </c>
      <c r="G306" s="12">
        <f t="shared" si="36"/>
        <v>10</v>
      </c>
      <c r="H306" s="12">
        <f t="shared" si="37"/>
        <v>202210</v>
      </c>
      <c r="I306">
        <f t="shared" si="38"/>
        <v>2022</v>
      </c>
      <c r="J306" s="17">
        <f>IFERROR(VLOOKUP(G306,Seasonality!$B:$C,2,FALSE),1)</f>
        <v>1</v>
      </c>
    </row>
    <row r="307" spans="2:10" x14ac:dyDescent="0.25">
      <c r="B307" s="10">
        <f t="shared" si="39"/>
        <v>44866</v>
      </c>
      <c r="C307">
        <f t="shared" si="32"/>
        <v>3</v>
      </c>
      <c r="D307">
        <f t="shared" si="33"/>
        <v>1</v>
      </c>
      <c r="E307">
        <f t="shared" si="34"/>
        <v>45</v>
      </c>
      <c r="F307" s="12">
        <f t="shared" si="35"/>
        <v>202245</v>
      </c>
      <c r="G307" s="12">
        <f t="shared" si="36"/>
        <v>11</v>
      </c>
      <c r="H307" s="12">
        <f t="shared" si="37"/>
        <v>202211</v>
      </c>
      <c r="I307">
        <f t="shared" si="38"/>
        <v>2022</v>
      </c>
      <c r="J307" s="17">
        <f>IFERROR(VLOOKUP(G307,Seasonality!$B:$C,2,FALSE),1)</f>
        <v>1</v>
      </c>
    </row>
    <row r="308" spans="2:10" x14ac:dyDescent="0.25">
      <c r="B308" s="10">
        <f t="shared" si="39"/>
        <v>44867</v>
      </c>
      <c r="C308">
        <f t="shared" si="32"/>
        <v>4</v>
      </c>
      <c r="D308">
        <f t="shared" si="33"/>
        <v>2</v>
      </c>
      <c r="E308">
        <f t="shared" si="34"/>
        <v>45</v>
      </c>
      <c r="F308" s="12">
        <f t="shared" si="35"/>
        <v>202245</v>
      </c>
      <c r="G308" s="12">
        <f t="shared" si="36"/>
        <v>11</v>
      </c>
      <c r="H308" s="12">
        <f t="shared" si="37"/>
        <v>202211</v>
      </c>
      <c r="I308">
        <f t="shared" si="38"/>
        <v>2022</v>
      </c>
      <c r="J308" s="17">
        <f>IFERROR(VLOOKUP(G308,Seasonality!$B:$C,2,FALSE),1)</f>
        <v>1</v>
      </c>
    </row>
    <row r="309" spans="2:10" x14ac:dyDescent="0.25">
      <c r="B309" s="10">
        <f t="shared" si="39"/>
        <v>44868</v>
      </c>
      <c r="C309">
        <f t="shared" si="32"/>
        <v>5</v>
      </c>
      <c r="D309">
        <f t="shared" si="33"/>
        <v>3</v>
      </c>
      <c r="E309">
        <f t="shared" si="34"/>
        <v>45</v>
      </c>
      <c r="F309" s="12">
        <f t="shared" si="35"/>
        <v>202245</v>
      </c>
      <c r="G309" s="12">
        <f t="shared" si="36"/>
        <v>11</v>
      </c>
      <c r="H309" s="12">
        <f t="shared" si="37"/>
        <v>202211</v>
      </c>
      <c r="I309">
        <f t="shared" si="38"/>
        <v>2022</v>
      </c>
      <c r="J309" s="17">
        <f>IFERROR(VLOOKUP(G309,Seasonality!$B:$C,2,FALSE),1)</f>
        <v>1</v>
      </c>
    </row>
    <row r="310" spans="2:10" x14ac:dyDescent="0.25">
      <c r="B310" s="10">
        <f t="shared" si="39"/>
        <v>44869</v>
      </c>
      <c r="C310">
        <f t="shared" si="32"/>
        <v>6</v>
      </c>
      <c r="D310">
        <f t="shared" si="33"/>
        <v>4</v>
      </c>
      <c r="E310">
        <f t="shared" si="34"/>
        <v>45</v>
      </c>
      <c r="F310" s="12">
        <f t="shared" si="35"/>
        <v>202245</v>
      </c>
      <c r="G310" s="12">
        <f t="shared" si="36"/>
        <v>11</v>
      </c>
      <c r="H310" s="12">
        <f t="shared" si="37"/>
        <v>202211</v>
      </c>
      <c r="I310">
        <f t="shared" si="38"/>
        <v>2022</v>
      </c>
      <c r="J310" s="17">
        <f>IFERROR(VLOOKUP(G310,Seasonality!$B:$C,2,FALSE),1)</f>
        <v>1</v>
      </c>
    </row>
    <row r="311" spans="2:10" x14ac:dyDescent="0.25">
      <c r="B311" s="10">
        <f t="shared" si="39"/>
        <v>44870</v>
      </c>
      <c r="C311">
        <f t="shared" si="32"/>
        <v>7</v>
      </c>
      <c r="D311">
        <f t="shared" si="33"/>
        <v>5</v>
      </c>
      <c r="E311">
        <f t="shared" si="34"/>
        <v>45</v>
      </c>
      <c r="F311" s="12">
        <f t="shared" si="35"/>
        <v>202245</v>
      </c>
      <c r="G311" s="12">
        <f t="shared" si="36"/>
        <v>11</v>
      </c>
      <c r="H311" s="12">
        <f t="shared" si="37"/>
        <v>202211</v>
      </c>
      <c r="I311">
        <f t="shared" si="38"/>
        <v>2022</v>
      </c>
      <c r="J311" s="17">
        <f>IFERROR(VLOOKUP(G311,Seasonality!$B:$C,2,FALSE),1)</f>
        <v>1</v>
      </c>
    </row>
    <row r="312" spans="2:10" x14ac:dyDescent="0.25">
      <c r="B312" s="10">
        <f t="shared" si="39"/>
        <v>44871</v>
      </c>
      <c r="C312">
        <f t="shared" si="32"/>
        <v>1</v>
      </c>
      <c r="D312">
        <f t="shared" si="33"/>
        <v>6</v>
      </c>
      <c r="E312">
        <f t="shared" si="34"/>
        <v>46</v>
      </c>
      <c r="F312" s="12">
        <f t="shared" si="35"/>
        <v>202246</v>
      </c>
      <c r="G312" s="12">
        <f t="shared" si="36"/>
        <v>11</v>
      </c>
      <c r="H312" s="12">
        <f t="shared" si="37"/>
        <v>202211</v>
      </c>
      <c r="I312">
        <f t="shared" si="38"/>
        <v>2022</v>
      </c>
      <c r="J312" s="17">
        <f>IFERROR(VLOOKUP(G312,Seasonality!$B:$C,2,FALSE),1)</f>
        <v>1</v>
      </c>
    </row>
    <row r="313" spans="2:10" x14ac:dyDescent="0.25">
      <c r="B313" s="10">
        <f t="shared" si="39"/>
        <v>44872</v>
      </c>
      <c r="C313">
        <f t="shared" si="32"/>
        <v>2</v>
      </c>
      <c r="D313">
        <f t="shared" si="33"/>
        <v>7</v>
      </c>
      <c r="E313">
        <f t="shared" si="34"/>
        <v>46</v>
      </c>
      <c r="F313" s="12">
        <f t="shared" si="35"/>
        <v>202246</v>
      </c>
      <c r="G313" s="12">
        <f t="shared" si="36"/>
        <v>11</v>
      </c>
      <c r="H313" s="12">
        <f t="shared" si="37"/>
        <v>202211</v>
      </c>
      <c r="I313">
        <f t="shared" si="38"/>
        <v>2022</v>
      </c>
      <c r="J313" s="17">
        <f>IFERROR(VLOOKUP(G313,Seasonality!$B:$C,2,FALSE),1)</f>
        <v>1</v>
      </c>
    </row>
    <row r="314" spans="2:10" x14ac:dyDescent="0.25">
      <c r="B314" s="10">
        <f t="shared" si="39"/>
        <v>44873</v>
      </c>
      <c r="C314">
        <f t="shared" si="32"/>
        <v>3</v>
      </c>
      <c r="D314">
        <f t="shared" si="33"/>
        <v>8</v>
      </c>
      <c r="E314">
        <f t="shared" si="34"/>
        <v>46</v>
      </c>
      <c r="F314" s="12">
        <f t="shared" si="35"/>
        <v>202246</v>
      </c>
      <c r="G314" s="12">
        <f t="shared" si="36"/>
        <v>11</v>
      </c>
      <c r="H314" s="12">
        <f t="shared" si="37"/>
        <v>202211</v>
      </c>
      <c r="I314">
        <f t="shared" si="38"/>
        <v>2022</v>
      </c>
      <c r="J314" s="17">
        <f>IFERROR(VLOOKUP(G314,Seasonality!$B:$C,2,FALSE),1)</f>
        <v>1</v>
      </c>
    </row>
    <row r="315" spans="2:10" x14ac:dyDescent="0.25">
      <c r="B315" s="10">
        <f t="shared" si="39"/>
        <v>44874</v>
      </c>
      <c r="C315">
        <f t="shared" si="32"/>
        <v>4</v>
      </c>
      <c r="D315">
        <f t="shared" si="33"/>
        <v>9</v>
      </c>
      <c r="E315">
        <f t="shared" si="34"/>
        <v>46</v>
      </c>
      <c r="F315" s="12">
        <f t="shared" si="35"/>
        <v>202246</v>
      </c>
      <c r="G315" s="12">
        <f t="shared" si="36"/>
        <v>11</v>
      </c>
      <c r="H315" s="12">
        <f t="shared" si="37"/>
        <v>202211</v>
      </c>
      <c r="I315">
        <f t="shared" si="38"/>
        <v>2022</v>
      </c>
      <c r="J315" s="17">
        <f>IFERROR(VLOOKUP(G315,Seasonality!$B:$C,2,FALSE),1)</f>
        <v>1</v>
      </c>
    </row>
    <row r="316" spans="2:10" x14ac:dyDescent="0.25">
      <c r="B316" s="10">
        <f t="shared" si="39"/>
        <v>44875</v>
      </c>
      <c r="C316">
        <f t="shared" si="32"/>
        <v>5</v>
      </c>
      <c r="D316">
        <f t="shared" si="33"/>
        <v>10</v>
      </c>
      <c r="E316">
        <f t="shared" si="34"/>
        <v>46</v>
      </c>
      <c r="F316" s="12">
        <f t="shared" si="35"/>
        <v>202246</v>
      </c>
      <c r="G316" s="12">
        <f t="shared" si="36"/>
        <v>11</v>
      </c>
      <c r="H316" s="12">
        <f t="shared" si="37"/>
        <v>202211</v>
      </c>
      <c r="I316">
        <f t="shared" si="38"/>
        <v>2022</v>
      </c>
      <c r="J316" s="17">
        <f>IFERROR(VLOOKUP(G316,Seasonality!$B:$C,2,FALSE),1)</f>
        <v>1</v>
      </c>
    </row>
    <row r="317" spans="2:10" x14ac:dyDescent="0.25">
      <c r="B317" s="10">
        <f t="shared" si="39"/>
        <v>44876</v>
      </c>
      <c r="C317">
        <f t="shared" si="32"/>
        <v>6</v>
      </c>
      <c r="D317">
        <f t="shared" si="33"/>
        <v>11</v>
      </c>
      <c r="E317">
        <f t="shared" si="34"/>
        <v>46</v>
      </c>
      <c r="F317" s="12">
        <f t="shared" si="35"/>
        <v>202246</v>
      </c>
      <c r="G317" s="12">
        <f t="shared" si="36"/>
        <v>11</v>
      </c>
      <c r="H317" s="12">
        <f t="shared" si="37"/>
        <v>202211</v>
      </c>
      <c r="I317">
        <f t="shared" si="38"/>
        <v>2022</v>
      </c>
      <c r="J317" s="17">
        <f>IFERROR(VLOOKUP(G317,Seasonality!$B:$C,2,FALSE),1)</f>
        <v>1</v>
      </c>
    </row>
    <row r="318" spans="2:10" x14ac:dyDescent="0.25">
      <c r="B318" s="10">
        <f t="shared" si="39"/>
        <v>44877</v>
      </c>
      <c r="C318">
        <f t="shared" si="32"/>
        <v>7</v>
      </c>
      <c r="D318">
        <f t="shared" si="33"/>
        <v>12</v>
      </c>
      <c r="E318">
        <f t="shared" si="34"/>
        <v>46</v>
      </c>
      <c r="F318" s="12">
        <f t="shared" si="35"/>
        <v>202246</v>
      </c>
      <c r="G318" s="12">
        <f t="shared" si="36"/>
        <v>11</v>
      </c>
      <c r="H318" s="12">
        <f t="shared" si="37"/>
        <v>202211</v>
      </c>
      <c r="I318">
        <f t="shared" si="38"/>
        <v>2022</v>
      </c>
      <c r="J318" s="17">
        <f>IFERROR(VLOOKUP(G318,Seasonality!$B:$C,2,FALSE),1)</f>
        <v>1</v>
      </c>
    </row>
    <row r="319" spans="2:10" x14ac:dyDescent="0.25">
      <c r="B319" s="10">
        <f t="shared" si="39"/>
        <v>44878</v>
      </c>
      <c r="C319">
        <f t="shared" si="32"/>
        <v>1</v>
      </c>
      <c r="D319">
        <f t="shared" si="33"/>
        <v>13</v>
      </c>
      <c r="E319">
        <f t="shared" si="34"/>
        <v>47</v>
      </c>
      <c r="F319" s="12">
        <f t="shared" si="35"/>
        <v>202247</v>
      </c>
      <c r="G319" s="12">
        <f t="shared" si="36"/>
        <v>11</v>
      </c>
      <c r="H319" s="12">
        <f t="shared" si="37"/>
        <v>202211</v>
      </c>
      <c r="I319">
        <f t="shared" si="38"/>
        <v>2022</v>
      </c>
      <c r="J319" s="17">
        <f>IFERROR(VLOOKUP(G319,Seasonality!$B:$C,2,FALSE),1)</f>
        <v>1</v>
      </c>
    </row>
    <row r="320" spans="2:10" x14ac:dyDescent="0.25">
      <c r="B320" s="10">
        <f t="shared" si="39"/>
        <v>44879</v>
      </c>
      <c r="C320">
        <f t="shared" si="32"/>
        <v>2</v>
      </c>
      <c r="D320">
        <f t="shared" si="33"/>
        <v>14</v>
      </c>
      <c r="E320">
        <f t="shared" si="34"/>
        <v>47</v>
      </c>
      <c r="F320" s="12">
        <f t="shared" si="35"/>
        <v>202247</v>
      </c>
      <c r="G320" s="12">
        <f t="shared" si="36"/>
        <v>11</v>
      </c>
      <c r="H320" s="12">
        <f t="shared" si="37"/>
        <v>202211</v>
      </c>
      <c r="I320">
        <f t="shared" si="38"/>
        <v>2022</v>
      </c>
      <c r="J320" s="17">
        <f>IFERROR(VLOOKUP(G320,Seasonality!$B:$C,2,FALSE),1)</f>
        <v>1</v>
      </c>
    </row>
    <row r="321" spans="2:10" x14ac:dyDescent="0.25">
      <c r="B321" s="10">
        <f t="shared" si="39"/>
        <v>44880</v>
      </c>
      <c r="C321">
        <f t="shared" si="32"/>
        <v>3</v>
      </c>
      <c r="D321">
        <f t="shared" si="33"/>
        <v>15</v>
      </c>
      <c r="E321">
        <f t="shared" si="34"/>
        <v>47</v>
      </c>
      <c r="F321" s="12">
        <f t="shared" si="35"/>
        <v>202247</v>
      </c>
      <c r="G321" s="12">
        <f t="shared" si="36"/>
        <v>11</v>
      </c>
      <c r="H321" s="12">
        <f t="shared" si="37"/>
        <v>202211</v>
      </c>
      <c r="I321">
        <f t="shared" si="38"/>
        <v>2022</v>
      </c>
      <c r="J321" s="17">
        <f>IFERROR(VLOOKUP(G321,Seasonality!$B:$C,2,FALSE),1)</f>
        <v>1</v>
      </c>
    </row>
    <row r="322" spans="2:10" x14ac:dyDescent="0.25">
      <c r="B322" s="10">
        <f t="shared" si="39"/>
        <v>44881</v>
      </c>
      <c r="C322">
        <f t="shared" si="32"/>
        <v>4</v>
      </c>
      <c r="D322">
        <f t="shared" si="33"/>
        <v>16</v>
      </c>
      <c r="E322">
        <f t="shared" si="34"/>
        <v>47</v>
      </c>
      <c r="F322" s="12">
        <f t="shared" si="35"/>
        <v>202247</v>
      </c>
      <c r="G322" s="12">
        <f t="shared" si="36"/>
        <v>11</v>
      </c>
      <c r="H322" s="12">
        <f t="shared" si="37"/>
        <v>202211</v>
      </c>
      <c r="I322">
        <f t="shared" si="38"/>
        <v>2022</v>
      </c>
      <c r="J322" s="17">
        <f>IFERROR(VLOOKUP(G322,Seasonality!$B:$C,2,FALSE),1)</f>
        <v>1</v>
      </c>
    </row>
    <row r="323" spans="2:10" x14ac:dyDescent="0.25">
      <c r="B323" s="10">
        <f t="shared" si="39"/>
        <v>44882</v>
      </c>
      <c r="C323">
        <f t="shared" si="32"/>
        <v>5</v>
      </c>
      <c r="D323">
        <f t="shared" si="33"/>
        <v>17</v>
      </c>
      <c r="E323">
        <f t="shared" si="34"/>
        <v>47</v>
      </c>
      <c r="F323" s="12">
        <f t="shared" si="35"/>
        <v>202247</v>
      </c>
      <c r="G323" s="12">
        <f t="shared" si="36"/>
        <v>11</v>
      </c>
      <c r="H323" s="12">
        <f t="shared" si="37"/>
        <v>202211</v>
      </c>
      <c r="I323">
        <f t="shared" si="38"/>
        <v>2022</v>
      </c>
      <c r="J323" s="17">
        <f>IFERROR(VLOOKUP(G323,Seasonality!$B:$C,2,FALSE),1)</f>
        <v>1</v>
      </c>
    </row>
    <row r="324" spans="2:10" x14ac:dyDescent="0.25">
      <c r="B324" s="10">
        <f t="shared" si="39"/>
        <v>44883</v>
      </c>
      <c r="C324">
        <f t="shared" ref="C324:C387" si="40">WEEKDAY(B324)</f>
        <v>6</v>
      </c>
      <c r="D324">
        <f t="shared" ref="D324:D387" si="41">DAY(B324)</f>
        <v>18</v>
      </c>
      <c r="E324">
        <f t="shared" ref="E324:E387" si="42">WEEKNUM(B324)</f>
        <v>47</v>
      </c>
      <c r="F324" s="12">
        <f t="shared" ref="F324:F387" si="43">VALUE(YEAR(B324)&amp;TEXT(WEEKNUM(B324),REPT("0",(3-LEN(WEEKNUM(B324))))))</f>
        <v>202247</v>
      </c>
      <c r="G324" s="12">
        <f t="shared" ref="G324:G387" si="44">MONTH(B324)</f>
        <v>11</v>
      </c>
      <c r="H324" s="12">
        <f t="shared" ref="H324:H387" si="45">VALUE(YEAR(B324)&amp;TEXT(MONTH(B324),REPT("0",(3-LEN(MONTH(B324))))))</f>
        <v>202211</v>
      </c>
      <c r="I324">
        <f t="shared" ref="I324:I387" si="46">YEAR(B324)</f>
        <v>2022</v>
      </c>
      <c r="J324" s="17">
        <f>IFERROR(VLOOKUP(G324,Seasonality!$B:$C,2,FALSE),1)</f>
        <v>1</v>
      </c>
    </row>
    <row r="325" spans="2:10" x14ac:dyDescent="0.25">
      <c r="B325" s="10">
        <f t="shared" ref="B325:B388" si="47">B324+1</f>
        <v>44884</v>
      </c>
      <c r="C325">
        <f t="shared" si="40"/>
        <v>7</v>
      </c>
      <c r="D325">
        <f t="shared" si="41"/>
        <v>19</v>
      </c>
      <c r="E325">
        <f t="shared" si="42"/>
        <v>47</v>
      </c>
      <c r="F325" s="12">
        <f t="shared" si="43"/>
        <v>202247</v>
      </c>
      <c r="G325" s="12">
        <f t="shared" si="44"/>
        <v>11</v>
      </c>
      <c r="H325" s="12">
        <f t="shared" si="45"/>
        <v>202211</v>
      </c>
      <c r="I325">
        <f t="shared" si="46"/>
        <v>2022</v>
      </c>
      <c r="J325" s="17">
        <f>IFERROR(VLOOKUP(G325,Seasonality!$B:$C,2,FALSE),1)</f>
        <v>1</v>
      </c>
    </row>
    <row r="326" spans="2:10" x14ac:dyDescent="0.25">
      <c r="B326" s="10">
        <f t="shared" si="47"/>
        <v>44885</v>
      </c>
      <c r="C326">
        <f t="shared" si="40"/>
        <v>1</v>
      </c>
      <c r="D326">
        <f t="shared" si="41"/>
        <v>20</v>
      </c>
      <c r="E326">
        <f t="shared" si="42"/>
        <v>48</v>
      </c>
      <c r="F326" s="12">
        <f t="shared" si="43"/>
        <v>202248</v>
      </c>
      <c r="G326" s="12">
        <f t="shared" si="44"/>
        <v>11</v>
      </c>
      <c r="H326" s="12">
        <f t="shared" si="45"/>
        <v>202211</v>
      </c>
      <c r="I326">
        <f t="shared" si="46"/>
        <v>2022</v>
      </c>
      <c r="J326" s="17">
        <f>IFERROR(VLOOKUP(G326,Seasonality!$B:$C,2,FALSE),1)</f>
        <v>1</v>
      </c>
    </row>
    <row r="327" spans="2:10" x14ac:dyDescent="0.25">
      <c r="B327" s="10">
        <f t="shared" si="47"/>
        <v>44886</v>
      </c>
      <c r="C327">
        <f t="shared" si="40"/>
        <v>2</v>
      </c>
      <c r="D327">
        <f t="shared" si="41"/>
        <v>21</v>
      </c>
      <c r="E327">
        <f t="shared" si="42"/>
        <v>48</v>
      </c>
      <c r="F327" s="12">
        <f t="shared" si="43"/>
        <v>202248</v>
      </c>
      <c r="G327" s="12">
        <f t="shared" si="44"/>
        <v>11</v>
      </c>
      <c r="H327" s="12">
        <f t="shared" si="45"/>
        <v>202211</v>
      </c>
      <c r="I327">
        <f t="shared" si="46"/>
        <v>2022</v>
      </c>
      <c r="J327" s="17">
        <f>IFERROR(VLOOKUP(G327,Seasonality!$B:$C,2,FALSE),1)</f>
        <v>1</v>
      </c>
    </row>
    <row r="328" spans="2:10" x14ac:dyDescent="0.25">
      <c r="B328" s="10">
        <f t="shared" si="47"/>
        <v>44887</v>
      </c>
      <c r="C328">
        <f t="shared" si="40"/>
        <v>3</v>
      </c>
      <c r="D328">
        <f t="shared" si="41"/>
        <v>22</v>
      </c>
      <c r="E328">
        <f t="shared" si="42"/>
        <v>48</v>
      </c>
      <c r="F328" s="12">
        <f t="shared" si="43"/>
        <v>202248</v>
      </c>
      <c r="G328" s="12">
        <f t="shared" si="44"/>
        <v>11</v>
      </c>
      <c r="H328" s="12">
        <f t="shared" si="45"/>
        <v>202211</v>
      </c>
      <c r="I328">
        <f t="shared" si="46"/>
        <v>2022</v>
      </c>
      <c r="J328" s="17">
        <f>IFERROR(VLOOKUP(G328,Seasonality!$B:$C,2,FALSE),1)</f>
        <v>1</v>
      </c>
    </row>
    <row r="329" spans="2:10" x14ac:dyDescent="0.25">
      <c r="B329" s="10">
        <f t="shared" si="47"/>
        <v>44888</v>
      </c>
      <c r="C329">
        <f t="shared" si="40"/>
        <v>4</v>
      </c>
      <c r="D329">
        <f t="shared" si="41"/>
        <v>23</v>
      </c>
      <c r="E329">
        <f t="shared" si="42"/>
        <v>48</v>
      </c>
      <c r="F329" s="12">
        <f t="shared" si="43"/>
        <v>202248</v>
      </c>
      <c r="G329" s="12">
        <f t="shared" si="44"/>
        <v>11</v>
      </c>
      <c r="H329" s="12">
        <f t="shared" si="45"/>
        <v>202211</v>
      </c>
      <c r="I329">
        <f t="shared" si="46"/>
        <v>2022</v>
      </c>
      <c r="J329" s="17">
        <f>IFERROR(VLOOKUP(G329,Seasonality!$B:$C,2,FALSE),1)</f>
        <v>1</v>
      </c>
    </row>
    <row r="330" spans="2:10" x14ac:dyDescent="0.25">
      <c r="B330" s="10">
        <f t="shared" si="47"/>
        <v>44889</v>
      </c>
      <c r="C330">
        <f t="shared" si="40"/>
        <v>5</v>
      </c>
      <c r="D330">
        <f t="shared" si="41"/>
        <v>24</v>
      </c>
      <c r="E330">
        <f t="shared" si="42"/>
        <v>48</v>
      </c>
      <c r="F330" s="12">
        <f t="shared" si="43"/>
        <v>202248</v>
      </c>
      <c r="G330" s="12">
        <f t="shared" si="44"/>
        <v>11</v>
      </c>
      <c r="H330" s="12">
        <f t="shared" si="45"/>
        <v>202211</v>
      </c>
      <c r="I330">
        <f t="shared" si="46"/>
        <v>2022</v>
      </c>
      <c r="J330" s="17">
        <f>IFERROR(VLOOKUP(G330,Seasonality!$B:$C,2,FALSE),1)</f>
        <v>1</v>
      </c>
    </row>
    <row r="331" spans="2:10" x14ac:dyDescent="0.25">
      <c r="B331" s="10">
        <f t="shared" si="47"/>
        <v>44890</v>
      </c>
      <c r="C331">
        <f t="shared" si="40"/>
        <v>6</v>
      </c>
      <c r="D331">
        <f t="shared" si="41"/>
        <v>25</v>
      </c>
      <c r="E331">
        <f t="shared" si="42"/>
        <v>48</v>
      </c>
      <c r="F331" s="12">
        <f t="shared" si="43"/>
        <v>202248</v>
      </c>
      <c r="G331" s="12">
        <f t="shared" si="44"/>
        <v>11</v>
      </c>
      <c r="H331" s="12">
        <f t="shared" si="45"/>
        <v>202211</v>
      </c>
      <c r="I331">
        <f t="shared" si="46"/>
        <v>2022</v>
      </c>
      <c r="J331" s="17">
        <f>IFERROR(VLOOKUP(G331,Seasonality!$B:$C,2,FALSE),1)</f>
        <v>1</v>
      </c>
    </row>
    <row r="332" spans="2:10" x14ac:dyDescent="0.25">
      <c r="B332" s="10">
        <f t="shared" si="47"/>
        <v>44891</v>
      </c>
      <c r="C332">
        <f t="shared" si="40"/>
        <v>7</v>
      </c>
      <c r="D332">
        <f t="shared" si="41"/>
        <v>26</v>
      </c>
      <c r="E332">
        <f t="shared" si="42"/>
        <v>48</v>
      </c>
      <c r="F332" s="12">
        <f t="shared" si="43"/>
        <v>202248</v>
      </c>
      <c r="G332" s="12">
        <f t="shared" si="44"/>
        <v>11</v>
      </c>
      <c r="H332" s="12">
        <f t="shared" si="45"/>
        <v>202211</v>
      </c>
      <c r="I332">
        <f t="shared" si="46"/>
        <v>2022</v>
      </c>
      <c r="J332" s="17">
        <f>IFERROR(VLOOKUP(G332,Seasonality!$B:$C,2,FALSE),1)</f>
        <v>1</v>
      </c>
    </row>
    <row r="333" spans="2:10" x14ac:dyDescent="0.25">
      <c r="B333" s="10">
        <f t="shared" si="47"/>
        <v>44892</v>
      </c>
      <c r="C333">
        <f t="shared" si="40"/>
        <v>1</v>
      </c>
      <c r="D333">
        <f t="shared" si="41"/>
        <v>27</v>
      </c>
      <c r="E333">
        <f t="shared" si="42"/>
        <v>49</v>
      </c>
      <c r="F333" s="12">
        <f t="shared" si="43"/>
        <v>202249</v>
      </c>
      <c r="G333" s="12">
        <f t="shared" si="44"/>
        <v>11</v>
      </c>
      <c r="H333" s="12">
        <f t="shared" si="45"/>
        <v>202211</v>
      </c>
      <c r="I333">
        <f t="shared" si="46"/>
        <v>2022</v>
      </c>
      <c r="J333" s="17">
        <f>IFERROR(VLOOKUP(G333,Seasonality!$B:$C,2,FALSE),1)</f>
        <v>1</v>
      </c>
    </row>
    <row r="334" spans="2:10" x14ac:dyDescent="0.25">
      <c r="B334" s="10">
        <f t="shared" si="47"/>
        <v>44893</v>
      </c>
      <c r="C334">
        <f t="shared" si="40"/>
        <v>2</v>
      </c>
      <c r="D334">
        <f t="shared" si="41"/>
        <v>28</v>
      </c>
      <c r="E334">
        <f t="shared" si="42"/>
        <v>49</v>
      </c>
      <c r="F334" s="12">
        <f t="shared" si="43"/>
        <v>202249</v>
      </c>
      <c r="G334" s="12">
        <f t="shared" si="44"/>
        <v>11</v>
      </c>
      <c r="H334" s="12">
        <f t="shared" si="45"/>
        <v>202211</v>
      </c>
      <c r="I334">
        <f t="shared" si="46"/>
        <v>2022</v>
      </c>
      <c r="J334" s="17">
        <f>IFERROR(VLOOKUP(G334,Seasonality!$B:$C,2,FALSE),1)</f>
        <v>1</v>
      </c>
    </row>
    <row r="335" spans="2:10" x14ac:dyDescent="0.25">
      <c r="B335" s="10">
        <f t="shared" si="47"/>
        <v>44894</v>
      </c>
      <c r="C335">
        <f t="shared" si="40"/>
        <v>3</v>
      </c>
      <c r="D335">
        <f t="shared" si="41"/>
        <v>29</v>
      </c>
      <c r="E335">
        <f t="shared" si="42"/>
        <v>49</v>
      </c>
      <c r="F335" s="12">
        <f t="shared" si="43"/>
        <v>202249</v>
      </c>
      <c r="G335" s="12">
        <f t="shared" si="44"/>
        <v>11</v>
      </c>
      <c r="H335" s="12">
        <f t="shared" si="45"/>
        <v>202211</v>
      </c>
      <c r="I335">
        <f t="shared" si="46"/>
        <v>2022</v>
      </c>
      <c r="J335" s="17">
        <f>IFERROR(VLOOKUP(G335,Seasonality!$B:$C,2,FALSE),1)</f>
        <v>1</v>
      </c>
    </row>
    <row r="336" spans="2:10" x14ac:dyDescent="0.25">
      <c r="B336" s="10">
        <f t="shared" si="47"/>
        <v>44895</v>
      </c>
      <c r="C336">
        <f t="shared" si="40"/>
        <v>4</v>
      </c>
      <c r="D336">
        <f t="shared" si="41"/>
        <v>30</v>
      </c>
      <c r="E336">
        <f t="shared" si="42"/>
        <v>49</v>
      </c>
      <c r="F336" s="12">
        <f t="shared" si="43"/>
        <v>202249</v>
      </c>
      <c r="G336" s="12">
        <f t="shared" si="44"/>
        <v>11</v>
      </c>
      <c r="H336" s="12">
        <f t="shared" si="45"/>
        <v>202211</v>
      </c>
      <c r="I336">
        <f t="shared" si="46"/>
        <v>2022</v>
      </c>
      <c r="J336" s="17">
        <f>IFERROR(VLOOKUP(G336,Seasonality!$B:$C,2,FALSE),1)</f>
        <v>1</v>
      </c>
    </row>
    <row r="337" spans="2:10" x14ac:dyDescent="0.25">
      <c r="B337" s="10">
        <f t="shared" si="47"/>
        <v>44896</v>
      </c>
      <c r="C337">
        <f t="shared" si="40"/>
        <v>5</v>
      </c>
      <c r="D337">
        <f t="shared" si="41"/>
        <v>1</v>
      </c>
      <c r="E337">
        <f t="shared" si="42"/>
        <v>49</v>
      </c>
      <c r="F337" s="12">
        <f t="shared" si="43"/>
        <v>202249</v>
      </c>
      <c r="G337" s="12">
        <f t="shared" si="44"/>
        <v>12</v>
      </c>
      <c r="H337" s="12">
        <f t="shared" si="45"/>
        <v>202212</v>
      </c>
      <c r="I337">
        <f t="shared" si="46"/>
        <v>2022</v>
      </c>
      <c r="J337" s="17">
        <f>IFERROR(VLOOKUP(G337,Seasonality!$B:$C,2,FALSE),1)</f>
        <v>1</v>
      </c>
    </row>
    <row r="338" spans="2:10" x14ac:dyDescent="0.25">
      <c r="B338" s="10">
        <f t="shared" si="47"/>
        <v>44897</v>
      </c>
      <c r="C338">
        <f t="shared" si="40"/>
        <v>6</v>
      </c>
      <c r="D338">
        <f t="shared" si="41"/>
        <v>2</v>
      </c>
      <c r="E338">
        <f t="shared" si="42"/>
        <v>49</v>
      </c>
      <c r="F338" s="12">
        <f t="shared" si="43"/>
        <v>202249</v>
      </c>
      <c r="G338" s="12">
        <f t="shared" si="44"/>
        <v>12</v>
      </c>
      <c r="H338" s="12">
        <f t="shared" si="45"/>
        <v>202212</v>
      </c>
      <c r="I338">
        <f t="shared" si="46"/>
        <v>2022</v>
      </c>
      <c r="J338" s="17">
        <f>IFERROR(VLOOKUP(G338,Seasonality!$B:$C,2,FALSE),1)</f>
        <v>1</v>
      </c>
    </row>
    <row r="339" spans="2:10" x14ac:dyDescent="0.25">
      <c r="B339" s="10">
        <f t="shared" si="47"/>
        <v>44898</v>
      </c>
      <c r="C339">
        <f t="shared" si="40"/>
        <v>7</v>
      </c>
      <c r="D339">
        <f t="shared" si="41"/>
        <v>3</v>
      </c>
      <c r="E339">
        <f t="shared" si="42"/>
        <v>49</v>
      </c>
      <c r="F339" s="12">
        <f t="shared" si="43"/>
        <v>202249</v>
      </c>
      <c r="G339" s="12">
        <f t="shared" si="44"/>
        <v>12</v>
      </c>
      <c r="H339" s="12">
        <f t="shared" si="45"/>
        <v>202212</v>
      </c>
      <c r="I339">
        <f t="shared" si="46"/>
        <v>2022</v>
      </c>
      <c r="J339" s="17">
        <f>IFERROR(VLOOKUP(G339,Seasonality!$B:$C,2,FALSE),1)</f>
        <v>1</v>
      </c>
    </row>
    <row r="340" spans="2:10" x14ac:dyDescent="0.25">
      <c r="B340" s="10">
        <f t="shared" si="47"/>
        <v>44899</v>
      </c>
      <c r="C340">
        <f t="shared" si="40"/>
        <v>1</v>
      </c>
      <c r="D340">
        <f t="shared" si="41"/>
        <v>4</v>
      </c>
      <c r="E340">
        <f t="shared" si="42"/>
        <v>50</v>
      </c>
      <c r="F340" s="12">
        <f t="shared" si="43"/>
        <v>202250</v>
      </c>
      <c r="G340" s="12">
        <f t="shared" si="44"/>
        <v>12</v>
      </c>
      <c r="H340" s="12">
        <f t="shared" si="45"/>
        <v>202212</v>
      </c>
      <c r="I340">
        <f t="shared" si="46"/>
        <v>2022</v>
      </c>
      <c r="J340" s="17">
        <f>IFERROR(VLOOKUP(G340,Seasonality!$B:$C,2,FALSE),1)</f>
        <v>1</v>
      </c>
    </row>
    <row r="341" spans="2:10" x14ac:dyDescent="0.25">
      <c r="B341" s="10">
        <f t="shared" si="47"/>
        <v>44900</v>
      </c>
      <c r="C341">
        <f t="shared" si="40"/>
        <v>2</v>
      </c>
      <c r="D341">
        <f t="shared" si="41"/>
        <v>5</v>
      </c>
      <c r="E341">
        <f t="shared" si="42"/>
        <v>50</v>
      </c>
      <c r="F341" s="12">
        <f t="shared" si="43"/>
        <v>202250</v>
      </c>
      <c r="G341" s="12">
        <f t="shared" si="44"/>
        <v>12</v>
      </c>
      <c r="H341" s="12">
        <f t="shared" si="45"/>
        <v>202212</v>
      </c>
      <c r="I341">
        <f t="shared" si="46"/>
        <v>2022</v>
      </c>
      <c r="J341" s="17">
        <f>IFERROR(VLOOKUP(G341,Seasonality!$B:$C,2,FALSE),1)</f>
        <v>1</v>
      </c>
    </row>
    <row r="342" spans="2:10" x14ac:dyDescent="0.25">
      <c r="B342" s="10">
        <f t="shared" si="47"/>
        <v>44901</v>
      </c>
      <c r="C342">
        <f t="shared" si="40"/>
        <v>3</v>
      </c>
      <c r="D342">
        <f t="shared" si="41"/>
        <v>6</v>
      </c>
      <c r="E342">
        <f t="shared" si="42"/>
        <v>50</v>
      </c>
      <c r="F342" s="12">
        <f t="shared" si="43"/>
        <v>202250</v>
      </c>
      <c r="G342" s="12">
        <f t="shared" si="44"/>
        <v>12</v>
      </c>
      <c r="H342" s="12">
        <f t="shared" si="45"/>
        <v>202212</v>
      </c>
      <c r="I342">
        <f t="shared" si="46"/>
        <v>2022</v>
      </c>
      <c r="J342" s="17">
        <f>IFERROR(VLOOKUP(G342,Seasonality!$B:$C,2,FALSE),1)</f>
        <v>1</v>
      </c>
    </row>
    <row r="343" spans="2:10" x14ac:dyDescent="0.25">
      <c r="B343" s="10">
        <f t="shared" si="47"/>
        <v>44902</v>
      </c>
      <c r="C343">
        <f t="shared" si="40"/>
        <v>4</v>
      </c>
      <c r="D343">
        <f t="shared" si="41"/>
        <v>7</v>
      </c>
      <c r="E343">
        <f t="shared" si="42"/>
        <v>50</v>
      </c>
      <c r="F343" s="12">
        <f t="shared" si="43"/>
        <v>202250</v>
      </c>
      <c r="G343" s="12">
        <f t="shared" si="44"/>
        <v>12</v>
      </c>
      <c r="H343" s="12">
        <f t="shared" si="45"/>
        <v>202212</v>
      </c>
      <c r="I343">
        <f t="shared" si="46"/>
        <v>2022</v>
      </c>
      <c r="J343" s="17">
        <f>IFERROR(VLOOKUP(G343,Seasonality!$B:$C,2,FALSE),1)</f>
        <v>1</v>
      </c>
    </row>
    <row r="344" spans="2:10" x14ac:dyDescent="0.25">
      <c r="B344" s="10">
        <f t="shared" si="47"/>
        <v>44903</v>
      </c>
      <c r="C344">
        <f t="shared" si="40"/>
        <v>5</v>
      </c>
      <c r="D344">
        <f t="shared" si="41"/>
        <v>8</v>
      </c>
      <c r="E344">
        <f t="shared" si="42"/>
        <v>50</v>
      </c>
      <c r="F344" s="12">
        <f t="shared" si="43"/>
        <v>202250</v>
      </c>
      <c r="G344" s="12">
        <f t="shared" si="44"/>
        <v>12</v>
      </c>
      <c r="H344" s="12">
        <f t="shared" si="45"/>
        <v>202212</v>
      </c>
      <c r="I344">
        <f t="shared" si="46"/>
        <v>2022</v>
      </c>
      <c r="J344" s="17">
        <f>IFERROR(VLOOKUP(G344,Seasonality!$B:$C,2,FALSE),1)</f>
        <v>1</v>
      </c>
    </row>
    <row r="345" spans="2:10" x14ac:dyDescent="0.25">
      <c r="B345" s="10">
        <f t="shared" si="47"/>
        <v>44904</v>
      </c>
      <c r="C345">
        <f t="shared" si="40"/>
        <v>6</v>
      </c>
      <c r="D345">
        <f t="shared" si="41"/>
        <v>9</v>
      </c>
      <c r="E345">
        <f t="shared" si="42"/>
        <v>50</v>
      </c>
      <c r="F345" s="12">
        <f t="shared" si="43"/>
        <v>202250</v>
      </c>
      <c r="G345" s="12">
        <f t="shared" si="44"/>
        <v>12</v>
      </c>
      <c r="H345" s="12">
        <f t="shared" si="45"/>
        <v>202212</v>
      </c>
      <c r="I345">
        <f t="shared" si="46"/>
        <v>2022</v>
      </c>
      <c r="J345" s="17">
        <f>IFERROR(VLOOKUP(G345,Seasonality!$B:$C,2,FALSE),1)</f>
        <v>1</v>
      </c>
    </row>
    <row r="346" spans="2:10" x14ac:dyDescent="0.25">
      <c r="B346" s="10">
        <f t="shared" si="47"/>
        <v>44905</v>
      </c>
      <c r="C346">
        <f t="shared" si="40"/>
        <v>7</v>
      </c>
      <c r="D346">
        <f t="shared" si="41"/>
        <v>10</v>
      </c>
      <c r="E346">
        <f t="shared" si="42"/>
        <v>50</v>
      </c>
      <c r="F346" s="12">
        <f t="shared" si="43"/>
        <v>202250</v>
      </c>
      <c r="G346" s="12">
        <f t="shared" si="44"/>
        <v>12</v>
      </c>
      <c r="H346" s="12">
        <f t="shared" si="45"/>
        <v>202212</v>
      </c>
      <c r="I346">
        <f t="shared" si="46"/>
        <v>2022</v>
      </c>
      <c r="J346" s="17">
        <f>IFERROR(VLOOKUP(G346,Seasonality!$B:$C,2,FALSE),1)</f>
        <v>1</v>
      </c>
    </row>
    <row r="347" spans="2:10" x14ac:dyDescent="0.25">
      <c r="B347" s="10">
        <f t="shared" si="47"/>
        <v>44906</v>
      </c>
      <c r="C347">
        <f t="shared" si="40"/>
        <v>1</v>
      </c>
      <c r="D347">
        <f t="shared" si="41"/>
        <v>11</v>
      </c>
      <c r="E347">
        <f t="shared" si="42"/>
        <v>51</v>
      </c>
      <c r="F347" s="12">
        <f t="shared" si="43"/>
        <v>202251</v>
      </c>
      <c r="G347" s="12">
        <f t="shared" si="44"/>
        <v>12</v>
      </c>
      <c r="H347" s="12">
        <f t="shared" si="45"/>
        <v>202212</v>
      </c>
      <c r="I347">
        <f t="shared" si="46"/>
        <v>2022</v>
      </c>
      <c r="J347" s="17">
        <f>IFERROR(VLOOKUP(G347,Seasonality!$B:$C,2,FALSE),1)</f>
        <v>1</v>
      </c>
    </row>
    <row r="348" spans="2:10" x14ac:dyDescent="0.25">
      <c r="B348" s="10">
        <f t="shared" si="47"/>
        <v>44907</v>
      </c>
      <c r="C348">
        <f t="shared" si="40"/>
        <v>2</v>
      </c>
      <c r="D348">
        <f t="shared" si="41"/>
        <v>12</v>
      </c>
      <c r="E348">
        <f t="shared" si="42"/>
        <v>51</v>
      </c>
      <c r="F348" s="12">
        <f t="shared" si="43"/>
        <v>202251</v>
      </c>
      <c r="G348" s="12">
        <f t="shared" si="44"/>
        <v>12</v>
      </c>
      <c r="H348" s="12">
        <f t="shared" si="45"/>
        <v>202212</v>
      </c>
      <c r="I348">
        <f t="shared" si="46"/>
        <v>2022</v>
      </c>
      <c r="J348" s="17">
        <f>IFERROR(VLOOKUP(G348,Seasonality!$B:$C,2,FALSE),1)</f>
        <v>1</v>
      </c>
    </row>
    <row r="349" spans="2:10" x14ac:dyDescent="0.25">
      <c r="B349" s="10">
        <f t="shared" si="47"/>
        <v>44908</v>
      </c>
      <c r="C349">
        <f t="shared" si="40"/>
        <v>3</v>
      </c>
      <c r="D349">
        <f t="shared" si="41"/>
        <v>13</v>
      </c>
      <c r="E349">
        <f t="shared" si="42"/>
        <v>51</v>
      </c>
      <c r="F349" s="12">
        <f t="shared" si="43"/>
        <v>202251</v>
      </c>
      <c r="G349" s="12">
        <f t="shared" si="44"/>
        <v>12</v>
      </c>
      <c r="H349" s="12">
        <f t="shared" si="45"/>
        <v>202212</v>
      </c>
      <c r="I349">
        <f t="shared" si="46"/>
        <v>2022</v>
      </c>
      <c r="J349" s="17">
        <f>IFERROR(VLOOKUP(G349,Seasonality!$B:$C,2,FALSE),1)</f>
        <v>1</v>
      </c>
    </row>
    <row r="350" spans="2:10" x14ac:dyDescent="0.25">
      <c r="B350" s="10">
        <f t="shared" si="47"/>
        <v>44909</v>
      </c>
      <c r="C350">
        <f t="shared" si="40"/>
        <v>4</v>
      </c>
      <c r="D350">
        <f t="shared" si="41"/>
        <v>14</v>
      </c>
      <c r="E350">
        <f t="shared" si="42"/>
        <v>51</v>
      </c>
      <c r="F350" s="12">
        <f t="shared" si="43"/>
        <v>202251</v>
      </c>
      <c r="G350" s="12">
        <f t="shared" si="44"/>
        <v>12</v>
      </c>
      <c r="H350" s="12">
        <f t="shared" si="45"/>
        <v>202212</v>
      </c>
      <c r="I350">
        <f t="shared" si="46"/>
        <v>2022</v>
      </c>
      <c r="J350" s="17">
        <f>IFERROR(VLOOKUP(G350,Seasonality!$B:$C,2,FALSE),1)</f>
        <v>1</v>
      </c>
    </row>
    <row r="351" spans="2:10" x14ac:dyDescent="0.25">
      <c r="B351" s="10">
        <f t="shared" si="47"/>
        <v>44910</v>
      </c>
      <c r="C351">
        <f t="shared" si="40"/>
        <v>5</v>
      </c>
      <c r="D351">
        <f t="shared" si="41"/>
        <v>15</v>
      </c>
      <c r="E351">
        <f t="shared" si="42"/>
        <v>51</v>
      </c>
      <c r="F351" s="12">
        <f t="shared" si="43"/>
        <v>202251</v>
      </c>
      <c r="G351" s="12">
        <f t="shared" si="44"/>
        <v>12</v>
      </c>
      <c r="H351" s="12">
        <f t="shared" si="45"/>
        <v>202212</v>
      </c>
      <c r="I351">
        <f t="shared" si="46"/>
        <v>2022</v>
      </c>
      <c r="J351" s="17">
        <f>IFERROR(VLOOKUP(G351,Seasonality!$B:$C,2,FALSE),1)</f>
        <v>1</v>
      </c>
    </row>
    <row r="352" spans="2:10" x14ac:dyDescent="0.25">
      <c r="B352" s="10">
        <f t="shared" si="47"/>
        <v>44911</v>
      </c>
      <c r="C352">
        <f t="shared" si="40"/>
        <v>6</v>
      </c>
      <c r="D352">
        <f t="shared" si="41"/>
        <v>16</v>
      </c>
      <c r="E352">
        <f t="shared" si="42"/>
        <v>51</v>
      </c>
      <c r="F352" s="12">
        <f t="shared" si="43"/>
        <v>202251</v>
      </c>
      <c r="G352" s="12">
        <f t="shared" si="44"/>
        <v>12</v>
      </c>
      <c r="H352" s="12">
        <f t="shared" si="45"/>
        <v>202212</v>
      </c>
      <c r="I352">
        <f t="shared" si="46"/>
        <v>2022</v>
      </c>
      <c r="J352" s="17">
        <f>IFERROR(VLOOKUP(G352,Seasonality!$B:$C,2,FALSE),1)</f>
        <v>1</v>
      </c>
    </row>
    <row r="353" spans="2:10" x14ac:dyDescent="0.25">
      <c r="B353" s="10">
        <f t="shared" si="47"/>
        <v>44912</v>
      </c>
      <c r="C353">
        <f t="shared" si="40"/>
        <v>7</v>
      </c>
      <c r="D353">
        <f t="shared" si="41"/>
        <v>17</v>
      </c>
      <c r="E353">
        <f t="shared" si="42"/>
        <v>51</v>
      </c>
      <c r="F353" s="12">
        <f t="shared" si="43"/>
        <v>202251</v>
      </c>
      <c r="G353" s="12">
        <f t="shared" si="44"/>
        <v>12</v>
      </c>
      <c r="H353" s="12">
        <f t="shared" si="45"/>
        <v>202212</v>
      </c>
      <c r="I353">
        <f t="shared" si="46"/>
        <v>2022</v>
      </c>
      <c r="J353" s="17">
        <f>IFERROR(VLOOKUP(G353,Seasonality!$B:$C,2,FALSE),1)</f>
        <v>1</v>
      </c>
    </row>
    <row r="354" spans="2:10" x14ac:dyDescent="0.25">
      <c r="B354" s="10">
        <f t="shared" si="47"/>
        <v>44913</v>
      </c>
      <c r="C354">
        <f t="shared" si="40"/>
        <v>1</v>
      </c>
      <c r="D354">
        <f t="shared" si="41"/>
        <v>18</v>
      </c>
      <c r="E354">
        <f t="shared" si="42"/>
        <v>52</v>
      </c>
      <c r="F354" s="12">
        <f t="shared" si="43"/>
        <v>202252</v>
      </c>
      <c r="G354" s="12">
        <f t="shared" si="44"/>
        <v>12</v>
      </c>
      <c r="H354" s="12">
        <f t="shared" si="45"/>
        <v>202212</v>
      </c>
      <c r="I354">
        <f t="shared" si="46"/>
        <v>2022</v>
      </c>
      <c r="J354" s="17">
        <f>IFERROR(VLOOKUP(G354,Seasonality!$B:$C,2,FALSE),1)</f>
        <v>1</v>
      </c>
    </row>
    <row r="355" spans="2:10" x14ac:dyDescent="0.25">
      <c r="B355" s="10">
        <f t="shared" si="47"/>
        <v>44914</v>
      </c>
      <c r="C355">
        <f t="shared" si="40"/>
        <v>2</v>
      </c>
      <c r="D355">
        <f t="shared" si="41"/>
        <v>19</v>
      </c>
      <c r="E355">
        <f t="shared" si="42"/>
        <v>52</v>
      </c>
      <c r="F355" s="12">
        <f t="shared" si="43"/>
        <v>202252</v>
      </c>
      <c r="G355" s="12">
        <f t="shared" si="44"/>
        <v>12</v>
      </c>
      <c r="H355" s="12">
        <f t="shared" si="45"/>
        <v>202212</v>
      </c>
      <c r="I355">
        <f t="shared" si="46"/>
        <v>2022</v>
      </c>
      <c r="J355" s="17">
        <f>IFERROR(VLOOKUP(G355,Seasonality!$B:$C,2,FALSE),1)</f>
        <v>1</v>
      </c>
    </row>
    <row r="356" spans="2:10" x14ac:dyDescent="0.25">
      <c r="B356" s="10">
        <f t="shared" si="47"/>
        <v>44915</v>
      </c>
      <c r="C356">
        <f t="shared" si="40"/>
        <v>3</v>
      </c>
      <c r="D356">
        <f t="shared" si="41"/>
        <v>20</v>
      </c>
      <c r="E356">
        <f t="shared" si="42"/>
        <v>52</v>
      </c>
      <c r="F356" s="12">
        <f t="shared" si="43"/>
        <v>202252</v>
      </c>
      <c r="G356" s="12">
        <f t="shared" si="44"/>
        <v>12</v>
      </c>
      <c r="H356" s="12">
        <f t="shared" si="45"/>
        <v>202212</v>
      </c>
      <c r="I356">
        <f t="shared" si="46"/>
        <v>2022</v>
      </c>
      <c r="J356" s="17">
        <f>IFERROR(VLOOKUP(G356,Seasonality!$B:$C,2,FALSE),1)</f>
        <v>1</v>
      </c>
    </row>
    <row r="357" spans="2:10" x14ac:dyDescent="0.25">
      <c r="B357" s="10">
        <f t="shared" si="47"/>
        <v>44916</v>
      </c>
      <c r="C357">
        <f t="shared" si="40"/>
        <v>4</v>
      </c>
      <c r="D357">
        <f t="shared" si="41"/>
        <v>21</v>
      </c>
      <c r="E357">
        <f t="shared" si="42"/>
        <v>52</v>
      </c>
      <c r="F357" s="12">
        <f t="shared" si="43"/>
        <v>202252</v>
      </c>
      <c r="G357" s="12">
        <f t="shared" si="44"/>
        <v>12</v>
      </c>
      <c r="H357" s="12">
        <f t="shared" si="45"/>
        <v>202212</v>
      </c>
      <c r="I357">
        <f t="shared" si="46"/>
        <v>2022</v>
      </c>
      <c r="J357" s="17">
        <f>IFERROR(VLOOKUP(G357,Seasonality!$B:$C,2,FALSE),1)</f>
        <v>1</v>
      </c>
    </row>
    <row r="358" spans="2:10" x14ac:dyDescent="0.25">
      <c r="B358" s="10">
        <f t="shared" si="47"/>
        <v>44917</v>
      </c>
      <c r="C358">
        <f t="shared" si="40"/>
        <v>5</v>
      </c>
      <c r="D358">
        <f t="shared" si="41"/>
        <v>22</v>
      </c>
      <c r="E358">
        <f t="shared" si="42"/>
        <v>52</v>
      </c>
      <c r="F358" s="12">
        <f t="shared" si="43"/>
        <v>202252</v>
      </c>
      <c r="G358" s="12">
        <f t="shared" si="44"/>
        <v>12</v>
      </c>
      <c r="H358" s="12">
        <f t="shared" si="45"/>
        <v>202212</v>
      </c>
      <c r="I358">
        <f t="shared" si="46"/>
        <v>2022</v>
      </c>
      <c r="J358" s="17">
        <f>IFERROR(VLOOKUP(G358,Seasonality!$B:$C,2,FALSE),1)</f>
        <v>1</v>
      </c>
    </row>
    <row r="359" spans="2:10" x14ac:dyDescent="0.25">
      <c r="B359" s="10">
        <f t="shared" si="47"/>
        <v>44918</v>
      </c>
      <c r="C359">
        <f t="shared" si="40"/>
        <v>6</v>
      </c>
      <c r="D359">
        <f t="shared" si="41"/>
        <v>23</v>
      </c>
      <c r="E359">
        <f t="shared" si="42"/>
        <v>52</v>
      </c>
      <c r="F359" s="12">
        <f t="shared" si="43"/>
        <v>202252</v>
      </c>
      <c r="G359" s="12">
        <f t="shared" si="44"/>
        <v>12</v>
      </c>
      <c r="H359" s="12">
        <f t="shared" si="45"/>
        <v>202212</v>
      </c>
      <c r="I359">
        <f t="shared" si="46"/>
        <v>2022</v>
      </c>
      <c r="J359" s="17">
        <f>IFERROR(VLOOKUP(G359,Seasonality!$B:$C,2,FALSE),1)</f>
        <v>1</v>
      </c>
    </row>
    <row r="360" spans="2:10" x14ac:dyDescent="0.25">
      <c r="B360" s="10">
        <f t="shared" si="47"/>
        <v>44919</v>
      </c>
      <c r="C360">
        <f t="shared" si="40"/>
        <v>7</v>
      </c>
      <c r="D360">
        <f t="shared" si="41"/>
        <v>24</v>
      </c>
      <c r="E360">
        <f t="shared" si="42"/>
        <v>52</v>
      </c>
      <c r="F360" s="12">
        <f t="shared" si="43"/>
        <v>202252</v>
      </c>
      <c r="G360" s="12">
        <f t="shared" si="44"/>
        <v>12</v>
      </c>
      <c r="H360" s="12">
        <f t="shared" si="45"/>
        <v>202212</v>
      </c>
      <c r="I360">
        <f t="shared" si="46"/>
        <v>2022</v>
      </c>
      <c r="J360" s="17">
        <f>IFERROR(VLOOKUP(G360,Seasonality!$B:$C,2,FALSE),1)</f>
        <v>1</v>
      </c>
    </row>
    <row r="361" spans="2:10" x14ac:dyDescent="0.25">
      <c r="B361" s="10">
        <f t="shared" si="47"/>
        <v>44920</v>
      </c>
      <c r="C361">
        <f t="shared" si="40"/>
        <v>1</v>
      </c>
      <c r="D361">
        <f t="shared" si="41"/>
        <v>25</v>
      </c>
      <c r="E361">
        <f t="shared" si="42"/>
        <v>53</v>
      </c>
      <c r="F361" s="12">
        <f t="shared" si="43"/>
        <v>202253</v>
      </c>
      <c r="G361" s="12">
        <f t="shared" si="44"/>
        <v>12</v>
      </c>
      <c r="H361" s="12">
        <f t="shared" si="45"/>
        <v>202212</v>
      </c>
      <c r="I361">
        <f t="shared" si="46"/>
        <v>2022</v>
      </c>
      <c r="J361" s="17">
        <f>IFERROR(VLOOKUP(G361,Seasonality!$B:$C,2,FALSE),1)</f>
        <v>1</v>
      </c>
    </row>
    <row r="362" spans="2:10" x14ac:dyDescent="0.25">
      <c r="B362" s="10">
        <f t="shared" si="47"/>
        <v>44921</v>
      </c>
      <c r="C362">
        <f t="shared" si="40"/>
        <v>2</v>
      </c>
      <c r="D362">
        <f t="shared" si="41"/>
        <v>26</v>
      </c>
      <c r="E362">
        <f t="shared" si="42"/>
        <v>53</v>
      </c>
      <c r="F362" s="12">
        <f t="shared" si="43"/>
        <v>202253</v>
      </c>
      <c r="G362" s="12">
        <f t="shared" si="44"/>
        <v>12</v>
      </c>
      <c r="H362" s="12">
        <f t="shared" si="45"/>
        <v>202212</v>
      </c>
      <c r="I362">
        <f t="shared" si="46"/>
        <v>2022</v>
      </c>
      <c r="J362" s="17">
        <f>IFERROR(VLOOKUP(G362,Seasonality!$B:$C,2,FALSE),1)</f>
        <v>1</v>
      </c>
    </row>
    <row r="363" spans="2:10" x14ac:dyDescent="0.25">
      <c r="B363" s="10">
        <f t="shared" si="47"/>
        <v>44922</v>
      </c>
      <c r="C363">
        <f t="shared" si="40"/>
        <v>3</v>
      </c>
      <c r="D363">
        <f t="shared" si="41"/>
        <v>27</v>
      </c>
      <c r="E363">
        <f t="shared" si="42"/>
        <v>53</v>
      </c>
      <c r="F363" s="12">
        <f t="shared" si="43"/>
        <v>202253</v>
      </c>
      <c r="G363" s="12">
        <f t="shared" si="44"/>
        <v>12</v>
      </c>
      <c r="H363" s="12">
        <f t="shared" si="45"/>
        <v>202212</v>
      </c>
      <c r="I363">
        <f t="shared" si="46"/>
        <v>2022</v>
      </c>
      <c r="J363" s="17">
        <f>IFERROR(VLOOKUP(G363,Seasonality!$B:$C,2,FALSE),1)</f>
        <v>1</v>
      </c>
    </row>
    <row r="364" spans="2:10" x14ac:dyDescent="0.25">
      <c r="B364" s="10">
        <f t="shared" si="47"/>
        <v>44923</v>
      </c>
      <c r="C364">
        <f t="shared" si="40"/>
        <v>4</v>
      </c>
      <c r="D364">
        <f t="shared" si="41"/>
        <v>28</v>
      </c>
      <c r="E364">
        <f t="shared" si="42"/>
        <v>53</v>
      </c>
      <c r="F364" s="12">
        <f t="shared" si="43"/>
        <v>202253</v>
      </c>
      <c r="G364" s="12">
        <f t="shared" si="44"/>
        <v>12</v>
      </c>
      <c r="H364" s="12">
        <f t="shared" si="45"/>
        <v>202212</v>
      </c>
      <c r="I364">
        <f t="shared" si="46"/>
        <v>2022</v>
      </c>
      <c r="J364" s="17">
        <f>IFERROR(VLOOKUP(G364,Seasonality!$B:$C,2,FALSE),1)</f>
        <v>1</v>
      </c>
    </row>
    <row r="365" spans="2:10" x14ac:dyDescent="0.25">
      <c r="B365" s="10">
        <f t="shared" si="47"/>
        <v>44924</v>
      </c>
      <c r="C365">
        <f t="shared" si="40"/>
        <v>5</v>
      </c>
      <c r="D365">
        <f t="shared" si="41"/>
        <v>29</v>
      </c>
      <c r="E365">
        <f t="shared" si="42"/>
        <v>53</v>
      </c>
      <c r="F365" s="12">
        <f t="shared" si="43"/>
        <v>202253</v>
      </c>
      <c r="G365" s="12">
        <f t="shared" si="44"/>
        <v>12</v>
      </c>
      <c r="H365" s="12">
        <f t="shared" si="45"/>
        <v>202212</v>
      </c>
      <c r="I365">
        <f t="shared" si="46"/>
        <v>2022</v>
      </c>
      <c r="J365" s="17">
        <f>IFERROR(VLOOKUP(G365,Seasonality!$B:$C,2,FALSE),1)</f>
        <v>1</v>
      </c>
    </row>
    <row r="366" spans="2:10" x14ac:dyDescent="0.25">
      <c r="B366" s="10">
        <f t="shared" si="47"/>
        <v>44925</v>
      </c>
      <c r="C366">
        <f t="shared" si="40"/>
        <v>6</v>
      </c>
      <c r="D366">
        <f t="shared" si="41"/>
        <v>30</v>
      </c>
      <c r="E366">
        <f t="shared" si="42"/>
        <v>53</v>
      </c>
      <c r="F366" s="12">
        <f t="shared" si="43"/>
        <v>202253</v>
      </c>
      <c r="G366" s="12">
        <f t="shared" si="44"/>
        <v>12</v>
      </c>
      <c r="H366" s="12">
        <f t="shared" si="45"/>
        <v>202212</v>
      </c>
      <c r="I366">
        <f t="shared" si="46"/>
        <v>2022</v>
      </c>
      <c r="J366" s="17">
        <f>IFERROR(VLOOKUP(G366,Seasonality!$B:$C,2,FALSE),1)</f>
        <v>1</v>
      </c>
    </row>
    <row r="367" spans="2:10" x14ac:dyDescent="0.25">
      <c r="B367" s="10">
        <f t="shared" si="47"/>
        <v>44926</v>
      </c>
      <c r="C367">
        <f t="shared" si="40"/>
        <v>7</v>
      </c>
      <c r="D367">
        <f t="shared" si="41"/>
        <v>31</v>
      </c>
      <c r="E367">
        <f t="shared" si="42"/>
        <v>53</v>
      </c>
      <c r="F367" s="12">
        <f t="shared" si="43"/>
        <v>202253</v>
      </c>
      <c r="G367" s="12">
        <f t="shared" si="44"/>
        <v>12</v>
      </c>
      <c r="H367" s="12">
        <f t="shared" si="45"/>
        <v>202212</v>
      </c>
      <c r="I367">
        <f t="shared" si="46"/>
        <v>2022</v>
      </c>
      <c r="J367" s="17">
        <f>IFERROR(VLOOKUP(G367,Seasonality!$B:$C,2,FALSE),1)</f>
        <v>1</v>
      </c>
    </row>
    <row r="368" spans="2:10" x14ac:dyDescent="0.25">
      <c r="B368" s="10">
        <f t="shared" si="47"/>
        <v>44927</v>
      </c>
      <c r="C368">
        <f t="shared" si="40"/>
        <v>1</v>
      </c>
      <c r="D368">
        <f t="shared" si="41"/>
        <v>1</v>
      </c>
      <c r="E368">
        <f t="shared" si="42"/>
        <v>1</v>
      </c>
      <c r="F368" s="12">
        <f t="shared" si="43"/>
        <v>202301</v>
      </c>
      <c r="G368" s="12">
        <f t="shared" si="44"/>
        <v>1</v>
      </c>
      <c r="H368" s="12">
        <f t="shared" si="45"/>
        <v>202301</v>
      </c>
      <c r="I368">
        <f t="shared" si="46"/>
        <v>2023</v>
      </c>
      <c r="J368" s="17">
        <f>IFERROR(VLOOKUP(G368,Seasonality!$B:$C,2,FALSE),1)</f>
        <v>1</v>
      </c>
    </row>
    <row r="369" spans="2:10" x14ac:dyDescent="0.25">
      <c r="B369" s="10">
        <f t="shared" si="47"/>
        <v>44928</v>
      </c>
      <c r="C369">
        <f t="shared" si="40"/>
        <v>2</v>
      </c>
      <c r="D369">
        <f t="shared" si="41"/>
        <v>2</v>
      </c>
      <c r="E369">
        <f t="shared" si="42"/>
        <v>1</v>
      </c>
      <c r="F369" s="12">
        <f t="shared" si="43"/>
        <v>202301</v>
      </c>
      <c r="G369" s="12">
        <f t="shared" si="44"/>
        <v>1</v>
      </c>
      <c r="H369" s="12">
        <f t="shared" si="45"/>
        <v>202301</v>
      </c>
      <c r="I369">
        <f t="shared" si="46"/>
        <v>2023</v>
      </c>
      <c r="J369" s="17">
        <f>IFERROR(VLOOKUP(G369,Seasonality!$B:$C,2,FALSE),1)</f>
        <v>1</v>
      </c>
    </row>
    <row r="370" spans="2:10" x14ac:dyDescent="0.25">
      <c r="B370" s="10">
        <f t="shared" si="47"/>
        <v>44929</v>
      </c>
      <c r="C370">
        <f t="shared" si="40"/>
        <v>3</v>
      </c>
      <c r="D370">
        <f t="shared" si="41"/>
        <v>3</v>
      </c>
      <c r="E370">
        <f t="shared" si="42"/>
        <v>1</v>
      </c>
      <c r="F370" s="12">
        <f t="shared" si="43"/>
        <v>202301</v>
      </c>
      <c r="G370" s="12">
        <f t="shared" si="44"/>
        <v>1</v>
      </c>
      <c r="H370" s="12">
        <f t="shared" si="45"/>
        <v>202301</v>
      </c>
      <c r="I370">
        <f t="shared" si="46"/>
        <v>2023</v>
      </c>
      <c r="J370" s="17">
        <f>IFERROR(VLOOKUP(G370,Seasonality!$B:$C,2,FALSE),1)</f>
        <v>1</v>
      </c>
    </row>
    <row r="371" spans="2:10" x14ac:dyDescent="0.25">
      <c r="B371" s="10">
        <f t="shared" si="47"/>
        <v>44930</v>
      </c>
      <c r="C371">
        <f t="shared" si="40"/>
        <v>4</v>
      </c>
      <c r="D371">
        <f t="shared" si="41"/>
        <v>4</v>
      </c>
      <c r="E371">
        <f t="shared" si="42"/>
        <v>1</v>
      </c>
      <c r="F371" s="12">
        <f t="shared" si="43"/>
        <v>202301</v>
      </c>
      <c r="G371" s="12">
        <f t="shared" si="44"/>
        <v>1</v>
      </c>
      <c r="H371" s="12">
        <f t="shared" si="45"/>
        <v>202301</v>
      </c>
      <c r="I371">
        <f t="shared" si="46"/>
        <v>2023</v>
      </c>
      <c r="J371" s="17">
        <f>IFERROR(VLOOKUP(G371,Seasonality!$B:$C,2,FALSE),1)</f>
        <v>1</v>
      </c>
    </row>
    <row r="372" spans="2:10" x14ac:dyDescent="0.25">
      <c r="B372" s="10">
        <f t="shared" si="47"/>
        <v>44931</v>
      </c>
      <c r="C372">
        <f t="shared" si="40"/>
        <v>5</v>
      </c>
      <c r="D372">
        <f t="shared" si="41"/>
        <v>5</v>
      </c>
      <c r="E372">
        <f t="shared" si="42"/>
        <v>1</v>
      </c>
      <c r="F372" s="12">
        <f t="shared" si="43"/>
        <v>202301</v>
      </c>
      <c r="G372" s="12">
        <f t="shared" si="44"/>
        <v>1</v>
      </c>
      <c r="H372" s="12">
        <f t="shared" si="45"/>
        <v>202301</v>
      </c>
      <c r="I372">
        <f t="shared" si="46"/>
        <v>2023</v>
      </c>
      <c r="J372" s="17">
        <f>IFERROR(VLOOKUP(G372,Seasonality!$B:$C,2,FALSE),1)</f>
        <v>1</v>
      </c>
    </row>
    <row r="373" spans="2:10" x14ac:dyDescent="0.25">
      <c r="B373" s="10">
        <f t="shared" si="47"/>
        <v>44932</v>
      </c>
      <c r="C373">
        <f t="shared" si="40"/>
        <v>6</v>
      </c>
      <c r="D373">
        <f t="shared" si="41"/>
        <v>6</v>
      </c>
      <c r="E373">
        <f t="shared" si="42"/>
        <v>1</v>
      </c>
      <c r="F373" s="12">
        <f t="shared" si="43"/>
        <v>202301</v>
      </c>
      <c r="G373" s="12">
        <f t="shared" si="44"/>
        <v>1</v>
      </c>
      <c r="H373" s="12">
        <f t="shared" si="45"/>
        <v>202301</v>
      </c>
      <c r="I373">
        <f t="shared" si="46"/>
        <v>2023</v>
      </c>
      <c r="J373" s="17">
        <f>IFERROR(VLOOKUP(G373,Seasonality!$B:$C,2,FALSE),1)</f>
        <v>1</v>
      </c>
    </row>
    <row r="374" spans="2:10" x14ac:dyDescent="0.25">
      <c r="B374" s="10">
        <f t="shared" si="47"/>
        <v>44933</v>
      </c>
      <c r="C374">
        <f t="shared" si="40"/>
        <v>7</v>
      </c>
      <c r="D374">
        <f t="shared" si="41"/>
        <v>7</v>
      </c>
      <c r="E374">
        <f t="shared" si="42"/>
        <v>1</v>
      </c>
      <c r="F374" s="12">
        <f t="shared" si="43"/>
        <v>202301</v>
      </c>
      <c r="G374" s="12">
        <f t="shared" si="44"/>
        <v>1</v>
      </c>
      <c r="H374" s="12">
        <f t="shared" si="45"/>
        <v>202301</v>
      </c>
      <c r="I374">
        <f t="shared" si="46"/>
        <v>2023</v>
      </c>
      <c r="J374" s="17">
        <f>IFERROR(VLOOKUP(G374,Seasonality!$B:$C,2,FALSE),1)</f>
        <v>1</v>
      </c>
    </row>
    <row r="375" spans="2:10" x14ac:dyDescent="0.25">
      <c r="B375" s="10">
        <f t="shared" si="47"/>
        <v>44934</v>
      </c>
      <c r="C375">
        <f t="shared" si="40"/>
        <v>1</v>
      </c>
      <c r="D375">
        <f t="shared" si="41"/>
        <v>8</v>
      </c>
      <c r="E375">
        <f t="shared" si="42"/>
        <v>2</v>
      </c>
      <c r="F375" s="12">
        <f t="shared" si="43"/>
        <v>202302</v>
      </c>
      <c r="G375" s="12">
        <f t="shared" si="44"/>
        <v>1</v>
      </c>
      <c r="H375" s="12">
        <f t="shared" si="45"/>
        <v>202301</v>
      </c>
      <c r="I375">
        <f t="shared" si="46"/>
        <v>2023</v>
      </c>
      <c r="J375" s="17">
        <f>IFERROR(VLOOKUP(G375,Seasonality!$B:$C,2,FALSE),1)</f>
        <v>1</v>
      </c>
    </row>
    <row r="376" spans="2:10" x14ac:dyDescent="0.25">
      <c r="B376" s="10">
        <f t="shared" si="47"/>
        <v>44935</v>
      </c>
      <c r="C376">
        <f t="shared" si="40"/>
        <v>2</v>
      </c>
      <c r="D376">
        <f t="shared" si="41"/>
        <v>9</v>
      </c>
      <c r="E376">
        <f t="shared" si="42"/>
        <v>2</v>
      </c>
      <c r="F376" s="12">
        <f t="shared" si="43"/>
        <v>202302</v>
      </c>
      <c r="G376" s="12">
        <f t="shared" si="44"/>
        <v>1</v>
      </c>
      <c r="H376" s="12">
        <f t="shared" si="45"/>
        <v>202301</v>
      </c>
      <c r="I376">
        <f t="shared" si="46"/>
        <v>2023</v>
      </c>
      <c r="J376" s="17">
        <f>IFERROR(VLOOKUP(G376,Seasonality!$B:$C,2,FALSE),1)</f>
        <v>1</v>
      </c>
    </row>
    <row r="377" spans="2:10" x14ac:dyDescent="0.25">
      <c r="B377" s="10">
        <f t="shared" si="47"/>
        <v>44936</v>
      </c>
      <c r="C377">
        <f t="shared" si="40"/>
        <v>3</v>
      </c>
      <c r="D377">
        <f t="shared" si="41"/>
        <v>10</v>
      </c>
      <c r="E377">
        <f t="shared" si="42"/>
        <v>2</v>
      </c>
      <c r="F377" s="12">
        <f t="shared" si="43"/>
        <v>202302</v>
      </c>
      <c r="G377" s="12">
        <f t="shared" si="44"/>
        <v>1</v>
      </c>
      <c r="H377" s="12">
        <f t="shared" si="45"/>
        <v>202301</v>
      </c>
      <c r="I377">
        <f t="shared" si="46"/>
        <v>2023</v>
      </c>
      <c r="J377" s="17">
        <f>IFERROR(VLOOKUP(G377,Seasonality!$B:$C,2,FALSE),1)</f>
        <v>1</v>
      </c>
    </row>
    <row r="378" spans="2:10" x14ac:dyDescent="0.25">
      <c r="B378" s="10">
        <f t="shared" si="47"/>
        <v>44937</v>
      </c>
      <c r="C378">
        <f t="shared" si="40"/>
        <v>4</v>
      </c>
      <c r="D378">
        <f t="shared" si="41"/>
        <v>11</v>
      </c>
      <c r="E378">
        <f t="shared" si="42"/>
        <v>2</v>
      </c>
      <c r="F378" s="12">
        <f t="shared" si="43"/>
        <v>202302</v>
      </c>
      <c r="G378" s="12">
        <f t="shared" si="44"/>
        <v>1</v>
      </c>
      <c r="H378" s="12">
        <f t="shared" si="45"/>
        <v>202301</v>
      </c>
      <c r="I378">
        <f t="shared" si="46"/>
        <v>2023</v>
      </c>
      <c r="J378" s="17">
        <f>IFERROR(VLOOKUP(G378,Seasonality!$B:$C,2,FALSE),1)</f>
        <v>1</v>
      </c>
    </row>
    <row r="379" spans="2:10" x14ac:dyDescent="0.25">
      <c r="B379" s="10">
        <f t="shared" si="47"/>
        <v>44938</v>
      </c>
      <c r="C379">
        <f t="shared" si="40"/>
        <v>5</v>
      </c>
      <c r="D379">
        <f t="shared" si="41"/>
        <v>12</v>
      </c>
      <c r="E379">
        <f t="shared" si="42"/>
        <v>2</v>
      </c>
      <c r="F379" s="12">
        <f t="shared" si="43"/>
        <v>202302</v>
      </c>
      <c r="G379" s="12">
        <f t="shared" si="44"/>
        <v>1</v>
      </c>
      <c r="H379" s="12">
        <f t="shared" si="45"/>
        <v>202301</v>
      </c>
      <c r="I379">
        <f t="shared" si="46"/>
        <v>2023</v>
      </c>
      <c r="J379" s="17">
        <f>IFERROR(VLOOKUP(G379,Seasonality!$B:$C,2,FALSE),1)</f>
        <v>1</v>
      </c>
    </row>
    <row r="380" spans="2:10" x14ac:dyDescent="0.25">
      <c r="B380" s="10">
        <f t="shared" si="47"/>
        <v>44939</v>
      </c>
      <c r="C380">
        <f t="shared" si="40"/>
        <v>6</v>
      </c>
      <c r="D380">
        <f t="shared" si="41"/>
        <v>13</v>
      </c>
      <c r="E380">
        <f t="shared" si="42"/>
        <v>2</v>
      </c>
      <c r="F380" s="12">
        <f t="shared" si="43"/>
        <v>202302</v>
      </c>
      <c r="G380" s="12">
        <f t="shared" si="44"/>
        <v>1</v>
      </c>
      <c r="H380" s="12">
        <f t="shared" si="45"/>
        <v>202301</v>
      </c>
      <c r="I380">
        <f t="shared" si="46"/>
        <v>2023</v>
      </c>
      <c r="J380" s="17">
        <f>IFERROR(VLOOKUP(G380,Seasonality!$B:$C,2,FALSE),1)</f>
        <v>1</v>
      </c>
    </row>
    <row r="381" spans="2:10" x14ac:dyDescent="0.25">
      <c r="B381" s="10">
        <f t="shared" si="47"/>
        <v>44940</v>
      </c>
      <c r="C381">
        <f t="shared" si="40"/>
        <v>7</v>
      </c>
      <c r="D381">
        <f t="shared" si="41"/>
        <v>14</v>
      </c>
      <c r="E381">
        <f t="shared" si="42"/>
        <v>2</v>
      </c>
      <c r="F381" s="12">
        <f t="shared" si="43"/>
        <v>202302</v>
      </c>
      <c r="G381" s="12">
        <f t="shared" si="44"/>
        <v>1</v>
      </c>
      <c r="H381" s="12">
        <f t="shared" si="45"/>
        <v>202301</v>
      </c>
      <c r="I381">
        <f t="shared" si="46"/>
        <v>2023</v>
      </c>
      <c r="J381" s="17">
        <f>IFERROR(VLOOKUP(G381,Seasonality!$B:$C,2,FALSE),1)</f>
        <v>1</v>
      </c>
    </row>
    <row r="382" spans="2:10" x14ac:dyDescent="0.25">
      <c r="B382" s="10">
        <f t="shared" si="47"/>
        <v>44941</v>
      </c>
      <c r="C382">
        <f t="shared" si="40"/>
        <v>1</v>
      </c>
      <c r="D382">
        <f t="shared" si="41"/>
        <v>15</v>
      </c>
      <c r="E382">
        <f t="shared" si="42"/>
        <v>3</v>
      </c>
      <c r="F382" s="12">
        <f t="shared" si="43"/>
        <v>202303</v>
      </c>
      <c r="G382" s="12">
        <f t="shared" si="44"/>
        <v>1</v>
      </c>
      <c r="H382" s="12">
        <f t="shared" si="45"/>
        <v>202301</v>
      </c>
      <c r="I382">
        <f t="shared" si="46"/>
        <v>2023</v>
      </c>
      <c r="J382" s="17">
        <f>IFERROR(VLOOKUP(G382,Seasonality!$B:$C,2,FALSE),1)</f>
        <v>1</v>
      </c>
    </row>
    <row r="383" spans="2:10" x14ac:dyDescent="0.25">
      <c r="B383" s="10">
        <f t="shared" si="47"/>
        <v>44942</v>
      </c>
      <c r="C383">
        <f t="shared" si="40"/>
        <v>2</v>
      </c>
      <c r="D383">
        <f t="shared" si="41"/>
        <v>16</v>
      </c>
      <c r="E383">
        <f t="shared" si="42"/>
        <v>3</v>
      </c>
      <c r="F383" s="12">
        <f t="shared" si="43"/>
        <v>202303</v>
      </c>
      <c r="G383" s="12">
        <f t="shared" si="44"/>
        <v>1</v>
      </c>
      <c r="H383" s="12">
        <f t="shared" si="45"/>
        <v>202301</v>
      </c>
      <c r="I383">
        <f t="shared" si="46"/>
        <v>2023</v>
      </c>
      <c r="J383" s="17">
        <f>IFERROR(VLOOKUP(G383,Seasonality!$B:$C,2,FALSE),1)</f>
        <v>1</v>
      </c>
    </row>
    <row r="384" spans="2:10" x14ac:dyDescent="0.25">
      <c r="B384" s="10">
        <f t="shared" si="47"/>
        <v>44943</v>
      </c>
      <c r="C384">
        <f t="shared" si="40"/>
        <v>3</v>
      </c>
      <c r="D384">
        <f t="shared" si="41"/>
        <v>17</v>
      </c>
      <c r="E384">
        <f t="shared" si="42"/>
        <v>3</v>
      </c>
      <c r="F384" s="12">
        <f t="shared" si="43"/>
        <v>202303</v>
      </c>
      <c r="G384" s="12">
        <f t="shared" si="44"/>
        <v>1</v>
      </c>
      <c r="H384" s="12">
        <f t="shared" si="45"/>
        <v>202301</v>
      </c>
      <c r="I384">
        <f t="shared" si="46"/>
        <v>2023</v>
      </c>
      <c r="J384" s="17">
        <f>IFERROR(VLOOKUP(G384,Seasonality!$B:$C,2,FALSE),1)</f>
        <v>1</v>
      </c>
    </row>
    <row r="385" spans="2:10" x14ac:dyDescent="0.25">
      <c r="B385" s="10">
        <f t="shared" si="47"/>
        <v>44944</v>
      </c>
      <c r="C385">
        <f t="shared" si="40"/>
        <v>4</v>
      </c>
      <c r="D385">
        <f t="shared" si="41"/>
        <v>18</v>
      </c>
      <c r="E385">
        <f t="shared" si="42"/>
        <v>3</v>
      </c>
      <c r="F385" s="12">
        <f t="shared" si="43"/>
        <v>202303</v>
      </c>
      <c r="G385" s="12">
        <f t="shared" si="44"/>
        <v>1</v>
      </c>
      <c r="H385" s="12">
        <f t="shared" si="45"/>
        <v>202301</v>
      </c>
      <c r="I385">
        <f t="shared" si="46"/>
        <v>2023</v>
      </c>
      <c r="J385" s="17">
        <f>IFERROR(VLOOKUP(G385,Seasonality!$B:$C,2,FALSE),1)</f>
        <v>1</v>
      </c>
    </row>
    <row r="386" spans="2:10" x14ac:dyDescent="0.25">
      <c r="B386" s="10">
        <f t="shared" si="47"/>
        <v>44945</v>
      </c>
      <c r="C386">
        <f t="shared" si="40"/>
        <v>5</v>
      </c>
      <c r="D386">
        <f t="shared" si="41"/>
        <v>19</v>
      </c>
      <c r="E386">
        <f t="shared" si="42"/>
        <v>3</v>
      </c>
      <c r="F386" s="12">
        <f t="shared" si="43"/>
        <v>202303</v>
      </c>
      <c r="G386" s="12">
        <f t="shared" si="44"/>
        <v>1</v>
      </c>
      <c r="H386" s="12">
        <f t="shared" si="45"/>
        <v>202301</v>
      </c>
      <c r="I386">
        <f t="shared" si="46"/>
        <v>2023</v>
      </c>
      <c r="J386" s="17">
        <f>IFERROR(VLOOKUP(G386,Seasonality!$B:$C,2,FALSE),1)</f>
        <v>1</v>
      </c>
    </row>
    <row r="387" spans="2:10" x14ac:dyDescent="0.25">
      <c r="B387" s="10">
        <f t="shared" si="47"/>
        <v>44946</v>
      </c>
      <c r="C387">
        <f t="shared" si="40"/>
        <v>6</v>
      </c>
      <c r="D387">
        <f t="shared" si="41"/>
        <v>20</v>
      </c>
      <c r="E387">
        <f t="shared" si="42"/>
        <v>3</v>
      </c>
      <c r="F387" s="12">
        <f t="shared" si="43"/>
        <v>202303</v>
      </c>
      <c r="G387" s="12">
        <f t="shared" si="44"/>
        <v>1</v>
      </c>
      <c r="H387" s="12">
        <f t="shared" si="45"/>
        <v>202301</v>
      </c>
      <c r="I387">
        <f t="shared" si="46"/>
        <v>2023</v>
      </c>
      <c r="J387" s="17">
        <f>IFERROR(VLOOKUP(G387,Seasonality!$B:$C,2,FALSE),1)</f>
        <v>1</v>
      </c>
    </row>
    <row r="388" spans="2:10" x14ac:dyDescent="0.25">
      <c r="B388" s="10">
        <f t="shared" si="47"/>
        <v>44947</v>
      </c>
      <c r="C388">
        <f t="shared" ref="C388:C451" si="48">WEEKDAY(B388)</f>
        <v>7</v>
      </c>
      <c r="D388">
        <f t="shared" ref="D388:D451" si="49">DAY(B388)</f>
        <v>21</v>
      </c>
      <c r="E388">
        <f t="shared" ref="E388:E451" si="50">WEEKNUM(B388)</f>
        <v>3</v>
      </c>
      <c r="F388" s="12">
        <f t="shared" ref="F388:F451" si="51">VALUE(YEAR(B388)&amp;TEXT(WEEKNUM(B388),REPT("0",(3-LEN(WEEKNUM(B388))))))</f>
        <v>202303</v>
      </c>
      <c r="G388" s="12">
        <f t="shared" ref="G388:G451" si="52">MONTH(B388)</f>
        <v>1</v>
      </c>
      <c r="H388" s="12">
        <f t="shared" ref="H388:H451" si="53">VALUE(YEAR(B388)&amp;TEXT(MONTH(B388),REPT("0",(3-LEN(MONTH(B388))))))</f>
        <v>202301</v>
      </c>
      <c r="I388">
        <f t="shared" ref="I388:I451" si="54">YEAR(B388)</f>
        <v>2023</v>
      </c>
      <c r="J388" s="17">
        <f>IFERROR(VLOOKUP(G388,Seasonality!$B:$C,2,FALSE),1)</f>
        <v>1</v>
      </c>
    </row>
    <row r="389" spans="2:10" x14ac:dyDescent="0.25">
      <c r="B389" s="10">
        <f t="shared" ref="B389:B452" si="55">B388+1</f>
        <v>44948</v>
      </c>
      <c r="C389">
        <f t="shared" si="48"/>
        <v>1</v>
      </c>
      <c r="D389">
        <f t="shared" si="49"/>
        <v>22</v>
      </c>
      <c r="E389">
        <f t="shared" si="50"/>
        <v>4</v>
      </c>
      <c r="F389" s="12">
        <f t="shared" si="51"/>
        <v>202304</v>
      </c>
      <c r="G389" s="12">
        <f t="shared" si="52"/>
        <v>1</v>
      </c>
      <c r="H389" s="12">
        <f t="shared" si="53"/>
        <v>202301</v>
      </c>
      <c r="I389">
        <f t="shared" si="54"/>
        <v>2023</v>
      </c>
      <c r="J389" s="17">
        <f>IFERROR(VLOOKUP(G389,Seasonality!$B:$C,2,FALSE),1)</f>
        <v>1</v>
      </c>
    </row>
    <row r="390" spans="2:10" x14ac:dyDescent="0.25">
      <c r="B390" s="10">
        <f t="shared" si="55"/>
        <v>44949</v>
      </c>
      <c r="C390">
        <f t="shared" si="48"/>
        <v>2</v>
      </c>
      <c r="D390">
        <f t="shared" si="49"/>
        <v>23</v>
      </c>
      <c r="E390">
        <f t="shared" si="50"/>
        <v>4</v>
      </c>
      <c r="F390" s="12">
        <f t="shared" si="51"/>
        <v>202304</v>
      </c>
      <c r="G390" s="12">
        <f t="shared" si="52"/>
        <v>1</v>
      </c>
      <c r="H390" s="12">
        <f t="shared" si="53"/>
        <v>202301</v>
      </c>
      <c r="I390">
        <f t="shared" si="54"/>
        <v>2023</v>
      </c>
      <c r="J390" s="17">
        <f>IFERROR(VLOOKUP(G390,Seasonality!$B:$C,2,FALSE),1)</f>
        <v>1</v>
      </c>
    </row>
    <row r="391" spans="2:10" x14ac:dyDescent="0.25">
      <c r="B391" s="10">
        <f t="shared" si="55"/>
        <v>44950</v>
      </c>
      <c r="C391">
        <f t="shared" si="48"/>
        <v>3</v>
      </c>
      <c r="D391">
        <f t="shared" si="49"/>
        <v>24</v>
      </c>
      <c r="E391">
        <f t="shared" si="50"/>
        <v>4</v>
      </c>
      <c r="F391" s="12">
        <f t="shared" si="51"/>
        <v>202304</v>
      </c>
      <c r="G391" s="12">
        <f t="shared" si="52"/>
        <v>1</v>
      </c>
      <c r="H391" s="12">
        <f t="shared" si="53"/>
        <v>202301</v>
      </c>
      <c r="I391">
        <f t="shared" si="54"/>
        <v>2023</v>
      </c>
      <c r="J391" s="17">
        <f>IFERROR(VLOOKUP(G391,Seasonality!$B:$C,2,FALSE),1)</f>
        <v>1</v>
      </c>
    </row>
    <row r="392" spans="2:10" x14ac:dyDescent="0.25">
      <c r="B392" s="10">
        <f t="shared" si="55"/>
        <v>44951</v>
      </c>
      <c r="C392">
        <f t="shared" si="48"/>
        <v>4</v>
      </c>
      <c r="D392">
        <f t="shared" si="49"/>
        <v>25</v>
      </c>
      <c r="E392">
        <f t="shared" si="50"/>
        <v>4</v>
      </c>
      <c r="F392" s="12">
        <f t="shared" si="51"/>
        <v>202304</v>
      </c>
      <c r="G392" s="12">
        <f t="shared" si="52"/>
        <v>1</v>
      </c>
      <c r="H392" s="12">
        <f t="shared" si="53"/>
        <v>202301</v>
      </c>
      <c r="I392">
        <f t="shared" si="54"/>
        <v>2023</v>
      </c>
      <c r="J392" s="17">
        <f>IFERROR(VLOOKUP(G392,Seasonality!$B:$C,2,FALSE),1)</f>
        <v>1</v>
      </c>
    </row>
    <row r="393" spans="2:10" x14ac:dyDescent="0.25">
      <c r="B393" s="10">
        <f t="shared" si="55"/>
        <v>44952</v>
      </c>
      <c r="C393">
        <f t="shared" si="48"/>
        <v>5</v>
      </c>
      <c r="D393">
        <f t="shared" si="49"/>
        <v>26</v>
      </c>
      <c r="E393">
        <f t="shared" si="50"/>
        <v>4</v>
      </c>
      <c r="F393" s="12">
        <f t="shared" si="51"/>
        <v>202304</v>
      </c>
      <c r="G393" s="12">
        <f t="shared" si="52"/>
        <v>1</v>
      </c>
      <c r="H393" s="12">
        <f t="shared" si="53"/>
        <v>202301</v>
      </c>
      <c r="I393">
        <f t="shared" si="54"/>
        <v>2023</v>
      </c>
      <c r="J393" s="17">
        <f>IFERROR(VLOOKUP(G393,Seasonality!$B:$C,2,FALSE),1)</f>
        <v>1</v>
      </c>
    </row>
    <row r="394" spans="2:10" x14ac:dyDescent="0.25">
      <c r="B394" s="10">
        <f t="shared" si="55"/>
        <v>44953</v>
      </c>
      <c r="C394">
        <f t="shared" si="48"/>
        <v>6</v>
      </c>
      <c r="D394">
        <f t="shared" si="49"/>
        <v>27</v>
      </c>
      <c r="E394">
        <f t="shared" si="50"/>
        <v>4</v>
      </c>
      <c r="F394" s="12">
        <f t="shared" si="51"/>
        <v>202304</v>
      </c>
      <c r="G394" s="12">
        <f t="shared" si="52"/>
        <v>1</v>
      </c>
      <c r="H394" s="12">
        <f t="shared" si="53"/>
        <v>202301</v>
      </c>
      <c r="I394">
        <f t="shared" si="54"/>
        <v>2023</v>
      </c>
      <c r="J394" s="17">
        <f>IFERROR(VLOOKUP(G394,Seasonality!$B:$C,2,FALSE),1)</f>
        <v>1</v>
      </c>
    </row>
    <row r="395" spans="2:10" x14ac:dyDescent="0.25">
      <c r="B395" s="10">
        <f t="shared" si="55"/>
        <v>44954</v>
      </c>
      <c r="C395">
        <f t="shared" si="48"/>
        <v>7</v>
      </c>
      <c r="D395">
        <f t="shared" si="49"/>
        <v>28</v>
      </c>
      <c r="E395">
        <f t="shared" si="50"/>
        <v>4</v>
      </c>
      <c r="F395" s="12">
        <f t="shared" si="51"/>
        <v>202304</v>
      </c>
      <c r="G395" s="12">
        <f t="shared" si="52"/>
        <v>1</v>
      </c>
      <c r="H395" s="12">
        <f t="shared" si="53"/>
        <v>202301</v>
      </c>
      <c r="I395">
        <f t="shared" si="54"/>
        <v>2023</v>
      </c>
      <c r="J395" s="17">
        <f>IFERROR(VLOOKUP(G395,Seasonality!$B:$C,2,FALSE),1)</f>
        <v>1</v>
      </c>
    </row>
    <row r="396" spans="2:10" x14ac:dyDescent="0.25">
      <c r="B396" s="10">
        <f t="shared" si="55"/>
        <v>44955</v>
      </c>
      <c r="C396">
        <f t="shared" si="48"/>
        <v>1</v>
      </c>
      <c r="D396">
        <f t="shared" si="49"/>
        <v>29</v>
      </c>
      <c r="E396">
        <f t="shared" si="50"/>
        <v>5</v>
      </c>
      <c r="F396" s="12">
        <f t="shared" si="51"/>
        <v>202305</v>
      </c>
      <c r="G396" s="12">
        <f t="shared" si="52"/>
        <v>1</v>
      </c>
      <c r="H396" s="12">
        <f t="shared" si="53"/>
        <v>202301</v>
      </c>
      <c r="I396">
        <f t="shared" si="54"/>
        <v>2023</v>
      </c>
      <c r="J396" s="17">
        <f>IFERROR(VLOOKUP(G396,Seasonality!$B:$C,2,FALSE),1)</f>
        <v>1</v>
      </c>
    </row>
    <row r="397" spans="2:10" x14ac:dyDescent="0.25">
      <c r="B397" s="10">
        <f t="shared" si="55"/>
        <v>44956</v>
      </c>
      <c r="C397">
        <f t="shared" si="48"/>
        <v>2</v>
      </c>
      <c r="D397">
        <f t="shared" si="49"/>
        <v>30</v>
      </c>
      <c r="E397">
        <f t="shared" si="50"/>
        <v>5</v>
      </c>
      <c r="F397" s="12">
        <f t="shared" si="51"/>
        <v>202305</v>
      </c>
      <c r="G397" s="12">
        <f t="shared" si="52"/>
        <v>1</v>
      </c>
      <c r="H397" s="12">
        <f t="shared" si="53"/>
        <v>202301</v>
      </c>
      <c r="I397">
        <f t="shared" si="54"/>
        <v>2023</v>
      </c>
      <c r="J397" s="17">
        <f>IFERROR(VLOOKUP(G397,Seasonality!$B:$C,2,FALSE),1)</f>
        <v>1</v>
      </c>
    </row>
    <row r="398" spans="2:10" x14ac:dyDescent="0.25">
      <c r="B398" s="10">
        <f t="shared" si="55"/>
        <v>44957</v>
      </c>
      <c r="C398">
        <f t="shared" si="48"/>
        <v>3</v>
      </c>
      <c r="D398">
        <f t="shared" si="49"/>
        <v>31</v>
      </c>
      <c r="E398">
        <f t="shared" si="50"/>
        <v>5</v>
      </c>
      <c r="F398" s="12">
        <f t="shared" si="51"/>
        <v>202305</v>
      </c>
      <c r="G398" s="12">
        <f t="shared" si="52"/>
        <v>1</v>
      </c>
      <c r="H398" s="12">
        <f t="shared" si="53"/>
        <v>202301</v>
      </c>
      <c r="I398">
        <f t="shared" si="54"/>
        <v>2023</v>
      </c>
      <c r="J398" s="17">
        <f>IFERROR(VLOOKUP(G398,Seasonality!$B:$C,2,FALSE),1)</f>
        <v>1</v>
      </c>
    </row>
    <row r="399" spans="2:10" x14ac:dyDescent="0.25">
      <c r="B399" s="10">
        <f t="shared" si="55"/>
        <v>44958</v>
      </c>
      <c r="C399">
        <f t="shared" si="48"/>
        <v>4</v>
      </c>
      <c r="D399">
        <f t="shared" si="49"/>
        <v>1</v>
      </c>
      <c r="E399">
        <f t="shared" si="50"/>
        <v>5</v>
      </c>
      <c r="F399" s="12">
        <f t="shared" si="51"/>
        <v>202305</v>
      </c>
      <c r="G399" s="12">
        <f t="shared" si="52"/>
        <v>2</v>
      </c>
      <c r="H399" s="12">
        <f t="shared" si="53"/>
        <v>202302</v>
      </c>
      <c r="I399">
        <f t="shared" si="54"/>
        <v>2023</v>
      </c>
      <c r="J399" s="17">
        <f>IFERROR(VLOOKUP(G399,Seasonality!$B:$C,2,FALSE),1)</f>
        <v>1</v>
      </c>
    </row>
    <row r="400" spans="2:10" x14ac:dyDescent="0.25">
      <c r="B400" s="10">
        <f t="shared" si="55"/>
        <v>44959</v>
      </c>
      <c r="C400">
        <f t="shared" si="48"/>
        <v>5</v>
      </c>
      <c r="D400">
        <f t="shared" si="49"/>
        <v>2</v>
      </c>
      <c r="E400">
        <f t="shared" si="50"/>
        <v>5</v>
      </c>
      <c r="F400" s="12">
        <f t="shared" si="51"/>
        <v>202305</v>
      </c>
      <c r="G400" s="12">
        <f t="shared" si="52"/>
        <v>2</v>
      </c>
      <c r="H400" s="12">
        <f t="shared" si="53"/>
        <v>202302</v>
      </c>
      <c r="I400">
        <f t="shared" si="54"/>
        <v>2023</v>
      </c>
      <c r="J400" s="17">
        <f>IFERROR(VLOOKUP(G400,Seasonality!$B:$C,2,FALSE),1)</f>
        <v>1</v>
      </c>
    </row>
    <row r="401" spans="2:10" x14ac:dyDescent="0.25">
      <c r="B401" s="10">
        <f t="shared" si="55"/>
        <v>44960</v>
      </c>
      <c r="C401">
        <f t="shared" si="48"/>
        <v>6</v>
      </c>
      <c r="D401">
        <f t="shared" si="49"/>
        <v>3</v>
      </c>
      <c r="E401">
        <f t="shared" si="50"/>
        <v>5</v>
      </c>
      <c r="F401" s="12">
        <f t="shared" si="51"/>
        <v>202305</v>
      </c>
      <c r="G401" s="12">
        <f t="shared" si="52"/>
        <v>2</v>
      </c>
      <c r="H401" s="12">
        <f t="shared" si="53"/>
        <v>202302</v>
      </c>
      <c r="I401">
        <f t="shared" si="54"/>
        <v>2023</v>
      </c>
      <c r="J401" s="17">
        <f>IFERROR(VLOOKUP(G401,Seasonality!$B:$C,2,FALSE),1)</f>
        <v>1</v>
      </c>
    </row>
    <row r="402" spans="2:10" x14ac:dyDescent="0.25">
      <c r="B402" s="10">
        <f t="shared" si="55"/>
        <v>44961</v>
      </c>
      <c r="C402">
        <f t="shared" si="48"/>
        <v>7</v>
      </c>
      <c r="D402">
        <f t="shared" si="49"/>
        <v>4</v>
      </c>
      <c r="E402">
        <f t="shared" si="50"/>
        <v>5</v>
      </c>
      <c r="F402" s="12">
        <f t="shared" si="51"/>
        <v>202305</v>
      </c>
      <c r="G402" s="12">
        <f t="shared" si="52"/>
        <v>2</v>
      </c>
      <c r="H402" s="12">
        <f t="shared" si="53"/>
        <v>202302</v>
      </c>
      <c r="I402">
        <f t="shared" si="54"/>
        <v>2023</v>
      </c>
      <c r="J402" s="17">
        <f>IFERROR(VLOOKUP(G402,Seasonality!$B:$C,2,FALSE),1)</f>
        <v>1</v>
      </c>
    </row>
    <row r="403" spans="2:10" x14ac:dyDescent="0.25">
      <c r="B403" s="10">
        <f t="shared" si="55"/>
        <v>44962</v>
      </c>
      <c r="C403">
        <f t="shared" si="48"/>
        <v>1</v>
      </c>
      <c r="D403">
        <f t="shared" si="49"/>
        <v>5</v>
      </c>
      <c r="E403">
        <f t="shared" si="50"/>
        <v>6</v>
      </c>
      <c r="F403" s="12">
        <f t="shared" si="51"/>
        <v>202306</v>
      </c>
      <c r="G403" s="12">
        <f t="shared" si="52"/>
        <v>2</v>
      </c>
      <c r="H403" s="12">
        <f t="shared" si="53"/>
        <v>202302</v>
      </c>
      <c r="I403">
        <f t="shared" si="54"/>
        <v>2023</v>
      </c>
      <c r="J403" s="17">
        <f>IFERROR(VLOOKUP(G403,Seasonality!$B:$C,2,FALSE),1)</f>
        <v>1</v>
      </c>
    </row>
    <row r="404" spans="2:10" x14ac:dyDescent="0.25">
      <c r="B404" s="10">
        <f t="shared" si="55"/>
        <v>44963</v>
      </c>
      <c r="C404">
        <f t="shared" si="48"/>
        <v>2</v>
      </c>
      <c r="D404">
        <f t="shared" si="49"/>
        <v>6</v>
      </c>
      <c r="E404">
        <f t="shared" si="50"/>
        <v>6</v>
      </c>
      <c r="F404" s="12">
        <f t="shared" si="51"/>
        <v>202306</v>
      </c>
      <c r="G404" s="12">
        <f t="shared" si="52"/>
        <v>2</v>
      </c>
      <c r="H404" s="12">
        <f t="shared" si="53"/>
        <v>202302</v>
      </c>
      <c r="I404">
        <f t="shared" si="54"/>
        <v>2023</v>
      </c>
      <c r="J404" s="17">
        <f>IFERROR(VLOOKUP(G404,Seasonality!$B:$C,2,FALSE),1)</f>
        <v>1</v>
      </c>
    </row>
    <row r="405" spans="2:10" x14ac:dyDescent="0.25">
      <c r="B405" s="10">
        <f t="shared" si="55"/>
        <v>44964</v>
      </c>
      <c r="C405">
        <f t="shared" si="48"/>
        <v>3</v>
      </c>
      <c r="D405">
        <f t="shared" si="49"/>
        <v>7</v>
      </c>
      <c r="E405">
        <f t="shared" si="50"/>
        <v>6</v>
      </c>
      <c r="F405" s="12">
        <f t="shared" si="51"/>
        <v>202306</v>
      </c>
      <c r="G405" s="12">
        <f t="shared" si="52"/>
        <v>2</v>
      </c>
      <c r="H405" s="12">
        <f t="shared" si="53"/>
        <v>202302</v>
      </c>
      <c r="I405">
        <f t="shared" si="54"/>
        <v>2023</v>
      </c>
      <c r="J405" s="17">
        <f>IFERROR(VLOOKUP(G405,Seasonality!$B:$C,2,FALSE),1)</f>
        <v>1</v>
      </c>
    </row>
    <row r="406" spans="2:10" x14ac:dyDescent="0.25">
      <c r="B406" s="10">
        <f t="shared" si="55"/>
        <v>44965</v>
      </c>
      <c r="C406">
        <f t="shared" si="48"/>
        <v>4</v>
      </c>
      <c r="D406">
        <f t="shared" si="49"/>
        <v>8</v>
      </c>
      <c r="E406">
        <f t="shared" si="50"/>
        <v>6</v>
      </c>
      <c r="F406" s="12">
        <f t="shared" si="51"/>
        <v>202306</v>
      </c>
      <c r="G406" s="12">
        <f t="shared" si="52"/>
        <v>2</v>
      </c>
      <c r="H406" s="12">
        <f t="shared" si="53"/>
        <v>202302</v>
      </c>
      <c r="I406">
        <f t="shared" si="54"/>
        <v>2023</v>
      </c>
      <c r="J406" s="17">
        <f>IFERROR(VLOOKUP(G406,Seasonality!$B:$C,2,FALSE),1)</f>
        <v>1</v>
      </c>
    </row>
    <row r="407" spans="2:10" x14ac:dyDescent="0.25">
      <c r="B407" s="10">
        <f t="shared" si="55"/>
        <v>44966</v>
      </c>
      <c r="C407">
        <f t="shared" si="48"/>
        <v>5</v>
      </c>
      <c r="D407">
        <f t="shared" si="49"/>
        <v>9</v>
      </c>
      <c r="E407">
        <f t="shared" si="50"/>
        <v>6</v>
      </c>
      <c r="F407" s="12">
        <f t="shared" si="51"/>
        <v>202306</v>
      </c>
      <c r="G407" s="12">
        <f t="shared" si="52"/>
        <v>2</v>
      </c>
      <c r="H407" s="12">
        <f t="shared" si="53"/>
        <v>202302</v>
      </c>
      <c r="I407">
        <f t="shared" si="54"/>
        <v>2023</v>
      </c>
      <c r="J407" s="17">
        <f>IFERROR(VLOOKUP(G407,Seasonality!$B:$C,2,FALSE),1)</f>
        <v>1</v>
      </c>
    </row>
    <row r="408" spans="2:10" x14ac:dyDescent="0.25">
      <c r="B408" s="10">
        <f t="shared" si="55"/>
        <v>44967</v>
      </c>
      <c r="C408">
        <f t="shared" si="48"/>
        <v>6</v>
      </c>
      <c r="D408">
        <f t="shared" si="49"/>
        <v>10</v>
      </c>
      <c r="E408">
        <f t="shared" si="50"/>
        <v>6</v>
      </c>
      <c r="F408" s="12">
        <f t="shared" si="51"/>
        <v>202306</v>
      </c>
      <c r="G408" s="12">
        <f t="shared" si="52"/>
        <v>2</v>
      </c>
      <c r="H408" s="12">
        <f t="shared" si="53"/>
        <v>202302</v>
      </c>
      <c r="I408">
        <f t="shared" si="54"/>
        <v>2023</v>
      </c>
      <c r="J408" s="17">
        <f>IFERROR(VLOOKUP(G408,Seasonality!$B:$C,2,FALSE),1)</f>
        <v>1</v>
      </c>
    </row>
    <row r="409" spans="2:10" x14ac:dyDescent="0.25">
      <c r="B409" s="10">
        <f t="shared" si="55"/>
        <v>44968</v>
      </c>
      <c r="C409">
        <f t="shared" si="48"/>
        <v>7</v>
      </c>
      <c r="D409">
        <f t="shared" si="49"/>
        <v>11</v>
      </c>
      <c r="E409">
        <f t="shared" si="50"/>
        <v>6</v>
      </c>
      <c r="F409" s="12">
        <f t="shared" si="51"/>
        <v>202306</v>
      </c>
      <c r="G409" s="12">
        <f t="shared" si="52"/>
        <v>2</v>
      </c>
      <c r="H409" s="12">
        <f t="shared" si="53"/>
        <v>202302</v>
      </c>
      <c r="I409">
        <f t="shared" si="54"/>
        <v>2023</v>
      </c>
      <c r="J409" s="17">
        <f>IFERROR(VLOOKUP(G409,Seasonality!$B:$C,2,FALSE),1)</f>
        <v>1</v>
      </c>
    </row>
    <row r="410" spans="2:10" x14ac:dyDescent="0.25">
      <c r="B410" s="10">
        <f t="shared" si="55"/>
        <v>44969</v>
      </c>
      <c r="C410">
        <f t="shared" si="48"/>
        <v>1</v>
      </c>
      <c r="D410">
        <f t="shared" si="49"/>
        <v>12</v>
      </c>
      <c r="E410">
        <f t="shared" si="50"/>
        <v>7</v>
      </c>
      <c r="F410" s="12">
        <f t="shared" si="51"/>
        <v>202307</v>
      </c>
      <c r="G410" s="12">
        <f t="shared" si="52"/>
        <v>2</v>
      </c>
      <c r="H410" s="12">
        <f t="shared" si="53"/>
        <v>202302</v>
      </c>
      <c r="I410">
        <f t="shared" si="54"/>
        <v>2023</v>
      </c>
      <c r="J410" s="17">
        <f>IFERROR(VLOOKUP(G410,Seasonality!$B:$C,2,FALSE),1)</f>
        <v>1</v>
      </c>
    </row>
    <row r="411" spans="2:10" x14ac:dyDescent="0.25">
      <c r="B411" s="10">
        <f t="shared" si="55"/>
        <v>44970</v>
      </c>
      <c r="C411">
        <f t="shared" si="48"/>
        <v>2</v>
      </c>
      <c r="D411">
        <f t="shared" si="49"/>
        <v>13</v>
      </c>
      <c r="E411">
        <f t="shared" si="50"/>
        <v>7</v>
      </c>
      <c r="F411" s="12">
        <f t="shared" si="51"/>
        <v>202307</v>
      </c>
      <c r="G411" s="12">
        <f t="shared" si="52"/>
        <v>2</v>
      </c>
      <c r="H411" s="12">
        <f t="shared" si="53"/>
        <v>202302</v>
      </c>
      <c r="I411">
        <f t="shared" si="54"/>
        <v>2023</v>
      </c>
      <c r="J411" s="17">
        <f>IFERROR(VLOOKUP(G411,Seasonality!$B:$C,2,FALSE),1)</f>
        <v>1</v>
      </c>
    </row>
    <row r="412" spans="2:10" x14ac:dyDescent="0.25">
      <c r="B412" s="10">
        <f t="shared" si="55"/>
        <v>44971</v>
      </c>
      <c r="C412">
        <f t="shared" si="48"/>
        <v>3</v>
      </c>
      <c r="D412">
        <f t="shared" si="49"/>
        <v>14</v>
      </c>
      <c r="E412">
        <f t="shared" si="50"/>
        <v>7</v>
      </c>
      <c r="F412" s="12">
        <f t="shared" si="51"/>
        <v>202307</v>
      </c>
      <c r="G412" s="12">
        <f t="shared" si="52"/>
        <v>2</v>
      </c>
      <c r="H412" s="12">
        <f t="shared" si="53"/>
        <v>202302</v>
      </c>
      <c r="I412">
        <f t="shared" si="54"/>
        <v>2023</v>
      </c>
      <c r="J412" s="17">
        <f>IFERROR(VLOOKUP(G412,Seasonality!$B:$C,2,FALSE),1)</f>
        <v>1</v>
      </c>
    </row>
    <row r="413" spans="2:10" x14ac:dyDescent="0.25">
      <c r="B413" s="10">
        <f t="shared" si="55"/>
        <v>44972</v>
      </c>
      <c r="C413">
        <f t="shared" si="48"/>
        <v>4</v>
      </c>
      <c r="D413">
        <f t="shared" si="49"/>
        <v>15</v>
      </c>
      <c r="E413">
        <f t="shared" si="50"/>
        <v>7</v>
      </c>
      <c r="F413" s="12">
        <f t="shared" si="51"/>
        <v>202307</v>
      </c>
      <c r="G413" s="12">
        <f t="shared" si="52"/>
        <v>2</v>
      </c>
      <c r="H413" s="12">
        <f t="shared" si="53"/>
        <v>202302</v>
      </c>
      <c r="I413">
        <f t="shared" si="54"/>
        <v>2023</v>
      </c>
      <c r="J413" s="17">
        <f>IFERROR(VLOOKUP(G413,Seasonality!$B:$C,2,FALSE),1)</f>
        <v>1</v>
      </c>
    </row>
    <row r="414" spans="2:10" x14ac:dyDescent="0.25">
      <c r="B414" s="10">
        <f t="shared" si="55"/>
        <v>44973</v>
      </c>
      <c r="C414">
        <f t="shared" si="48"/>
        <v>5</v>
      </c>
      <c r="D414">
        <f t="shared" si="49"/>
        <v>16</v>
      </c>
      <c r="E414">
        <f t="shared" si="50"/>
        <v>7</v>
      </c>
      <c r="F414" s="12">
        <f t="shared" si="51"/>
        <v>202307</v>
      </c>
      <c r="G414" s="12">
        <f t="shared" si="52"/>
        <v>2</v>
      </c>
      <c r="H414" s="12">
        <f t="shared" si="53"/>
        <v>202302</v>
      </c>
      <c r="I414">
        <f t="shared" si="54"/>
        <v>2023</v>
      </c>
      <c r="J414" s="17">
        <f>IFERROR(VLOOKUP(G414,Seasonality!$B:$C,2,FALSE),1)</f>
        <v>1</v>
      </c>
    </row>
    <row r="415" spans="2:10" x14ac:dyDescent="0.25">
      <c r="B415" s="10">
        <f t="shared" si="55"/>
        <v>44974</v>
      </c>
      <c r="C415">
        <f t="shared" si="48"/>
        <v>6</v>
      </c>
      <c r="D415">
        <f t="shared" si="49"/>
        <v>17</v>
      </c>
      <c r="E415">
        <f t="shared" si="50"/>
        <v>7</v>
      </c>
      <c r="F415" s="12">
        <f t="shared" si="51"/>
        <v>202307</v>
      </c>
      <c r="G415" s="12">
        <f t="shared" si="52"/>
        <v>2</v>
      </c>
      <c r="H415" s="12">
        <f t="shared" si="53"/>
        <v>202302</v>
      </c>
      <c r="I415">
        <f t="shared" si="54"/>
        <v>2023</v>
      </c>
      <c r="J415" s="17">
        <f>IFERROR(VLOOKUP(G415,Seasonality!$B:$C,2,FALSE),1)</f>
        <v>1</v>
      </c>
    </row>
    <row r="416" spans="2:10" x14ac:dyDescent="0.25">
      <c r="B416" s="10">
        <f t="shared" si="55"/>
        <v>44975</v>
      </c>
      <c r="C416">
        <f t="shared" si="48"/>
        <v>7</v>
      </c>
      <c r="D416">
        <f t="shared" si="49"/>
        <v>18</v>
      </c>
      <c r="E416">
        <f t="shared" si="50"/>
        <v>7</v>
      </c>
      <c r="F416" s="12">
        <f t="shared" si="51"/>
        <v>202307</v>
      </c>
      <c r="G416" s="12">
        <f t="shared" si="52"/>
        <v>2</v>
      </c>
      <c r="H416" s="12">
        <f t="shared" si="53"/>
        <v>202302</v>
      </c>
      <c r="I416">
        <f t="shared" si="54"/>
        <v>2023</v>
      </c>
      <c r="J416" s="17">
        <f>IFERROR(VLOOKUP(G416,Seasonality!$B:$C,2,FALSE),1)</f>
        <v>1</v>
      </c>
    </row>
    <row r="417" spans="2:10" x14ac:dyDescent="0.25">
      <c r="B417" s="10">
        <f t="shared" si="55"/>
        <v>44976</v>
      </c>
      <c r="C417">
        <f t="shared" si="48"/>
        <v>1</v>
      </c>
      <c r="D417">
        <f t="shared" si="49"/>
        <v>19</v>
      </c>
      <c r="E417">
        <f t="shared" si="50"/>
        <v>8</v>
      </c>
      <c r="F417" s="12">
        <f t="shared" si="51"/>
        <v>202308</v>
      </c>
      <c r="G417" s="12">
        <f t="shared" si="52"/>
        <v>2</v>
      </c>
      <c r="H417" s="12">
        <f t="shared" si="53"/>
        <v>202302</v>
      </c>
      <c r="I417">
        <f t="shared" si="54"/>
        <v>2023</v>
      </c>
      <c r="J417" s="17">
        <f>IFERROR(VLOOKUP(G417,Seasonality!$B:$C,2,FALSE),1)</f>
        <v>1</v>
      </c>
    </row>
    <row r="418" spans="2:10" x14ac:dyDescent="0.25">
      <c r="B418" s="10">
        <f t="shared" si="55"/>
        <v>44977</v>
      </c>
      <c r="C418">
        <f t="shared" si="48"/>
        <v>2</v>
      </c>
      <c r="D418">
        <f t="shared" si="49"/>
        <v>20</v>
      </c>
      <c r="E418">
        <f t="shared" si="50"/>
        <v>8</v>
      </c>
      <c r="F418" s="12">
        <f t="shared" si="51"/>
        <v>202308</v>
      </c>
      <c r="G418" s="12">
        <f t="shared" si="52"/>
        <v>2</v>
      </c>
      <c r="H418" s="12">
        <f t="shared" si="53"/>
        <v>202302</v>
      </c>
      <c r="I418">
        <f t="shared" si="54"/>
        <v>2023</v>
      </c>
      <c r="J418" s="17">
        <f>IFERROR(VLOOKUP(G418,Seasonality!$B:$C,2,FALSE),1)</f>
        <v>1</v>
      </c>
    </row>
    <row r="419" spans="2:10" x14ac:dyDescent="0.25">
      <c r="B419" s="10">
        <f t="shared" si="55"/>
        <v>44978</v>
      </c>
      <c r="C419">
        <f t="shared" si="48"/>
        <v>3</v>
      </c>
      <c r="D419">
        <f t="shared" si="49"/>
        <v>21</v>
      </c>
      <c r="E419">
        <f t="shared" si="50"/>
        <v>8</v>
      </c>
      <c r="F419" s="12">
        <f t="shared" si="51"/>
        <v>202308</v>
      </c>
      <c r="G419" s="12">
        <f t="shared" si="52"/>
        <v>2</v>
      </c>
      <c r="H419" s="12">
        <f t="shared" si="53"/>
        <v>202302</v>
      </c>
      <c r="I419">
        <f t="shared" si="54"/>
        <v>2023</v>
      </c>
      <c r="J419" s="17">
        <f>IFERROR(VLOOKUP(G419,Seasonality!$B:$C,2,FALSE),1)</f>
        <v>1</v>
      </c>
    </row>
    <row r="420" spans="2:10" x14ac:dyDescent="0.25">
      <c r="B420" s="10">
        <f t="shared" si="55"/>
        <v>44979</v>
      </c>
      <c r="C420">
        <f t="shared" si="48"/>
        <v>4</v>
      </c>
      <c r="D420">
        <f t="shared" si="49"/>
        <v>22</v>
      </c>
      <c r="E420">
        <f t="shared" si="50"/>
        <v>8</v>
      </c>
      <c r="F420" s="12">
        <f t="shared" si="51"/>
        <v>202308</v>
      </c>
      <c r="G420" s="12">
        <f t="shared" si="52"/>
        <v>2</v>
      </c>
      <c r="H420" s="12">
        <f t="shared" si="53"/>
        <v>202302</v>
      </c>
      <c r="I420">
        <f t="shared" si="54"/>
        <v>2023</v>
      </c>
      <c r="J420" s="17">
        <f>IFERROR(VLOOKUP(G420,Seasonality!$B:$C,2,FALSE),1)</f>
        <v>1</v>
      </c>
    </row>
    <row r="421" spans="2:10" x14ac:dyDescent="0.25">
      <c r="B421" s="10">
        <f t="shared" si="55"/>
        <v>44980</v>
      </c>
      <c r="C421">
        <f t="shared" si="48"/>
        <v>5</v>
      </c>
      <c r="D421">
        <f t="shared" si="49"/>
        <v>23</v>
      </c>
      <c r="E421">
        <f t="shared" si="50"/>
        <v>8</v>
      </c>
      <c r="F421" s="12">
        <f t="shared" si="51"/>
        <v>202308</v>
      </c>
      <c r="G421" s="12">
        <f t="shared" si="52"/>
        <v>2</v>
      </c>
      <c r="H421" s="12">
        <f t="shared" si="53"/>
        <v>202302</v>
      </c>
      <c r="I421">
        <f t="shared" si="54"/>
        <v>2023</v>
      </c>
      <c r="J421" s="17">
        <f>IFERROR(VLOOKUP(G421,Seasonality!$B:$C,2,FALSE),1)</f>
        <v>1</v>
      </c>
    </row>
    <row r="422" spans="2:10" x14ac:dyDescent="0.25">
      <c r="B422" s="10">
        <f t="shared" si="55"/>
        <v>44981</v>
      </c>
      <c r="C422">
        <f t="shared" si="48"/>
        <v>6</v>
      </c>
      <c r="D422">
        <f t="shared" si="49"/>
        <v>24</v>
      </c>
      <c r="E422">
        <f t="shared" si="50"/>
        <v>8</v>
      </c>
      <c r="F422" s="12">
        <f t="shared" si="51"/>
        <v>202308</v>
      </c>
      <c r="G422" s="12">
        <f t="shared" si="52"/>
        <v>2</v>
      </c>
      <c r="H422" s="12">
        <f t="shared" si="53"/>
        <v>202302</v>
      </c>
      <c r="I422">
        <f t="shared" si="54"/>
        <v>2023</v>
      </c>
      <c r="J422" s="17">
        <f>IFERROR(VLOOKUP(G422,Seasonality!$B:$C,2,FALSE),1)</f>
        <v>1</v>
      </c>
    </row>
    <row r="423" spans="2:10" x14ac:dyDescent="0.25">
      <c r="B423" s="10">
        <f t="shared" si="55"/>
        <v>44982</v>
      </c>
      <c r="C423">
        <f t="shared" si="48"/>
        <v>7</v>
      </c>
      <c r="D423">
        <f t="shared" si="49"/>
        <v>25</v>
      </c>
      <c r="E423">
        <f t="shared" si="50"/>
        <v>8</v>
      </c>
      <c r="F423" s="12">
        <f t="shared" si="51"/>
        <v>202308</v>
      </c>
      <c r="G423" s="12">
        <f t="shared" si="52"/>
        <v>2</v>
      </c>
      <c r="H423" s="12">
        <f t="shared" si="53"/>
        <v>202302</v>
      </c>
      <c r="I423">
        <f t="shared" si="54"/>
        <v>2023</v>
      </c>
      <c r="J423" s="17">
        <f>IFERROR(VLOOKUP(G423,Seasonality!$B:$C,2,FALSE),1)</f>
        <v>1</v>
      </c>
    </row>
    <row r="424" spans="2:10" x14ac:dyDescent="0.25">
      <c r="B424" s="10">
        <f t="shared" si="55"/>
        <v>44983</v>
      </c>
      <c r="C424">
        <f t="shared" si="48"/>
        <v>1</v>
      </c>
      <c r="D424">
        <f t="shared" si="49"/>
        <v>26</v>
      </c>
      <c r="E424">
        <f t="shared" si="50"/>
        <v>9</v>
      </c>
      <c r="F424" s="12">
        <f t="shared" si="51"/>
        <v>202309</v>
      </c>
      <c r="G424" s="12">
        <f t="shared" si="52"/>
        <v>2</v>
      </c>
      <c r="H424" s="12">
        <f t="shared" si="53"/>
        <v>202302</v>
      </c>
      <c r="I424">
        <f t="shared" si="54"/>
        <v>2023</v>
      </c>
      <c r="J424" s="17">
        <f>IFERROR(VLOOKUP(G424,Seasonality!$B:$C,2,FALSE),1)</f>
        <v>1</v>
      </c>
    </row>
    <row r="425" spans="2:10" x14ac:dyDescent="0.25">
      <c r="B425" s="10">
        <f t="shared" si="55"/>
        <v>44984</v>
      </c>
      <c r="C425">
        <f t="shared" si="48"/>
        <v>2</v>
      </c>
      <c r="D425">
        <f t="shared" si="49"/>
        <v>27</v>
      </c>
      <c r="E425">
        <f t="shared" si="50"/>
        <v>9</v>
      </c>
      <c r="F425" s="12">
        <f t="shared" si="51"/>
        <v>202309</v>
      </c>
      <c r="G425" s="12">
        <f t="shared" si="52"/>
        <v>2</v>
      </c>
      <c r="H425" s="12">
        <f t="shared" si="53"/>
        <v>202302</v>
      </c>
      <c r="I425">
        <f t="shared" si="54"/>
        <v>2023</v>
      </c>
      <c r="J425" s="17">
        <f>IFERROR(VLOOKUP(G425,Seasonality!$B:$C,2,FALSE),1)</f>
        <v>1</v>
      </c>
    </row>
    <row r="426" spans="2:10" x14ac:dyDescent="0.25">
      <c r="B426" s="10">
        <f t="shared" si="55"/>
        <v>44985</v>
      </c>
      <c r="C426">
        <f t="shared" si="48"/>
        <v>3</v>
      </c>
      <c r="D426">
        <f t="shared" si="49"/>
        <v>28</v>
      </c>
      <c r="E426">
        <f t="shared" si="50"/>
        <v>9</v>
      </c>
      <c r="F426" s="12">
        <f t="shared" si="51"/>
        <v>202309</v>
      </c>
      <c r="G426" s="12">
        <f t="shared" si="52"/>
        <v>2</v>
      </c>
      <c r="H426" s="12">
        <f t="shared" si="53"/>
        <v>202302</v>
      </c>
      <c r="I426">
        <f t="shared" si="54"/>
        <v>2023</v>
      </c>
      <c r="J426" s="17">
        <f>IFERROR(VLOOKUP(G426,Seasonality!$B:$C,2,FALSE),1)</f>
        <v>1</v>
      </c>
    </row>
    <row r="427" spans="2:10" x14ac:dyDescent="0.25">
      <c r="B427" s="10">
        <f t="shared" si="55"/>
        <v>44986</v>
      </c>
      <c r="C427">
        <f t="shared" si="48"/>
        <v>4</v>
      </c>
      <c r="D427">
        <f t="shared" si="49"/>
        <v>1</v>
      </c>
      <c r="E427">
        <f t="shared" si="50"/>
        <v>9</v>
      </c>
      <c r="F427" s="12">
        <f t="shared" si="51"/>
        <v>202309</v>
      </c>
      <c r="G427" s="12">
        <f t="shared" si="52"/>
        <v>3</v>
      </c>
      <c r="H427" s="12">
        <f t="shared" si="53"/>
        <v>202303</v>
      </c>
      <c r="I427">
        <f t="shared" si="54"/>
        <v>2023</v>
      </c>
      <c r="J427" s="17">
        <f>IFERROR(VLOOKUP(G427,Seasonality!$B:$C,2,FALSE),1)</f>
        <v>1</v>
      </c>
    </row>
    <row r="428" spans="2:10" x14ac:dyDescent="0.25">
      <c r="B428" s="10">
        <f t="shared" si="55"/>
        <v>44987</v>
      </c>
      <c r="C428">
        <f t="shared" si="48"/>
        <v>5</v>
      </c>
      <c r="D428">
        <f t="shared" si="49"/>
        <v>2</v>
      </c>
      <c r="E428">
        <f t="shared" si="50"/>
        <v>9</v>
      </c>
      <c r="F428" s="12">
        <f t="shared" si="51"/>
        <v>202309</v>
      </c>
      <c r="G428" s="12">
        <f t="shared" si="52"/>
        <v>3</v>
      </c>
      <c r="H428" s="12">
        <f t="shared" si="53"/>
        <v>202303</v>
      </c>
      <c r="I428">
        <f t="shared" si="54"/>
        <v>2023</v>
      </c>
      <c r="J428" s="17">
        <f>IFERROR(VLOOKUP(G428,Seasonality!$B:$C,2,FALSE),1)</f>
        <v>1</v>
      </c>
    </row>
    <row r="429" spans="2:10" x14ac:dyDescent="0.25">
      <c r="B429" s="10">
        <f t="shared" si="55"/>
        <v>44988</v>
      </c>
      <c r="C429">
        <f t="shared" si="48"/>
        <v>6</v>
      </c>
      <c r="D429">
        <f t="shared" si="49"/>
        <v>3</v>
      </c>
      <c r="E429">
        <f t="shared" si="50"/>
        <v>9</v>
      </c>
      <c r="F429" s="12">
        <f t="shared" si="51"/>
        <v>202309</v>
      </c>
      <c r="G429" s="12">
        <f t="shared" si="52"/>
        <v>3</v>
      </c>
      <c r="H429" s="12">
        <f t="shared" si="53"/>
        <v>202303</v>
      </c>
      <c r="I429">
        <f t="shared" si="54"/>
        <v>2023</v>
      </c>
      <c r="J429" s="17">
        <f>IFERROR(VLOOKUP(G429,Seasonality!$B:$C,2,FALSE),1)</f>
        <v>1</v>
      </c>
    </row>
    <row r="430" spans="2:10" x14ac:dyDescent="0.25">
      <c r="B430" s="10">
        <f t="shared" si="55"/>
        <v>44989</v>
      </c>
      <c r="C430">
        <f t="shared" si="48"/>
        <v>7</v>
      </c>
      <c r="D430">
        <f t="shared" si="49"/>
        <v>4</v>
      </c>
      <c r="E430">
        <f t="shared" si="50"/>
        <v>9</v>
      </c>
      <c r="F430" s="12">
        <f t="shared" si="51"/>
        <v>202309</v>
      </c>
      <c r="G430" s="12">
        <f t="shared" si="52"/>
        <v>3</v>
      </c>
      <c r="H430" s="12">
        <f t="shared" si="53"/>
        <v>202303</v>
      </c>
      <c r="I430">
        <f t="shared" si="54"/>
        <v>2023</v>
      </c>
      <c r="J430" s="17">
        <f>IFERROR(VLOOKUP(G430,Seasonality!$B:$C,2,FALSE),1)</f>
        <v>1</v>
      </c>
    </row>
    <row r="431" spans="2:10" x14ac:dyDescent="0.25">
      <c r="B431" s="10">
        <f t="shared" si="55"/>
        <v>44990</v>
      </c>
      <c r="C431">
        <f t="shared" si="48"/>
        <v>1</v>
      </c>
      <c r="D431">
        <f t="shared" si="49"/>
        <v>5</v>
      </c>
      <c r="E431">
        <f t="shared" si="50"/>
        <v>10</v>
      </c>
      <c r="F431" s="12">
        <f t="shared" si="51"/>
        <v>202310</v>
      </c>
      <c r="G431" s="12">
        <f t="shared" si="52"/>
        <v>3</v>
      </c>
      <c r="H431" s="12">
        <f t="shared" si="53"/>
        <v>202303</v>
      </c>
      <c r="I431">
        <f t="shared" si="54"/>
        <v>2023</v>
      </c>
      <c r="J431" s="17">
        <f>IFERROR(VLOOKUP(G431,Seasonality!$B:$C,2,FALSE),1)</f>
        <v>1</v>
      </c>
    </row>
    <row r="432" spans="2:10" x14ac:dyDescent="0.25">
      <c r="B432" s="10">
        <f t="shared" si="55"/>
        <v>44991</v>
      </c>
      <c r="C432">
        <f t="shared" si="48"/>
        <v>2</v>
      </c>
      <c r="D432">
        <f t="shared" si="49"/>
        <v>6</v>
      </c>
      <c r="E432">
        <f t="shared" si="50"/>
        <v>10</v>
      </c>
      <c r="F432" s="12">
        <f t="shared" si="51"/>
        <v>202310</v>
      </c>
      <c r="G432" s="12">
        <f t="shared" si="52"/>
        <v>3</v>
      </c>
      <c r="H432" s="12">
        <f t="shared" si="53"/>
        <v>202303</v>
      </c>
      <c r="I432">
        <f t="shared" si="54"/>
        <v>2023</v>
      </c>
      <c r="J432" s="17">
        <f>IFERROR(VLOOKUP(G432,Seasonality!$B:$C,2,FALSE),1)</f>
        <v>1</v>
      </c>
    </row>
    <row r="433" spans="2:10" x14ac:dyDescent="0.25">
      <c r="B433" s="10">
        <f t="shared" si="55"/>
        <v>44992</v>
      </c>
      <c r="C433">
        <f t="shared" si="48"/>
        <v>3</v>
      </c>
      <c r="D433">
        <f t="shared" si="49"/>
        <v>7</v>
      </c>
      <c r="E433">
        <f t="shared" si="50"/>
        <v>10</v>
      </c>
      <c r="F433" s="12">
        <f t="shared" si="51"/>
        <v>202310</v>
      </c>
      <c r="G433" s="12">
        <f t="shared" si="52"/>
        <v>3</v>
      </c>
      <c r="H433" s="12">
        <f t="shared" si="53"/>
        <v>202303</v>
      </c>
      <c r="I433">
        <f t="shared" si="54"/>
        <v>2023</v>
      </c>
      <c r="J433" s="17">
        <f>IFERROR(VLOOKUP(G433,Seasonality!$B:$C,2,FALSE),1)</f>
        <v>1</v>
      </c>
    </row>
    <row r="434" spans="2:10" x14ac:dyDescent="0.25">
      <c r="B434" s="10">
        <f t="shared" si="55"/>
        <v>44993</v>
      </c>
      <c r="C434">
        <f t="shared" si="48"/>
        <v>4</v>
      </c>
      <c r="D434">
        <f t="shared" si="49"/>
        <v>8</v>
      </c>
      <c r="E434">
        <f t="shared" si="50"/>
        <v>10</v>
      </c>
      <c r="F434" s="12">
        <f t="shared" si="51"/>
        <v>202310</v>
      </c>
      <c r="G434" s="12">
        <f t="shared" si="52"/>
        <v>3</v>
      </c>
      <c r="H434" s="12">
        <f t="shared" si="53"/>
        <v>202303</v>
      </c>
      <c r="I434">
        <f t="shared" si="54"/>
        <v>2023</v>
      </c>
      <c r="J434" s="17">
        <f>IFERROR(VLOOKUP(G434,Seasonality!$B:$C,2,FALSE),1)</f>
        <v>1</v>
      </c>
    </row>
    <row r="435" spans="2:10" x14ac:dyDescent="0.25">
      <c r="B435" s="10">
        <f t="shared" si="55"/>
        <v>44994</v>
      </c>
      <c r="C435">
        <f t="shared" si="48"/>
        <v>5</v>
      </c>
      <c r="D435">
        <f t="shared" si="49"/>
        <v>9</v>
      </c>
      <c r="E435">
        <f t="shared" si="50"/>
        <v>10</v>
      </c>
      <c r="F435" s="12">
        <f t="shared" si="51"/>
        <v>202310</v>
      </c>
      <c r="G435" s="12">
        <f t="shared" si="52"/>
        <v>3</v>
      </c>
      <c r="H435" s="12">
        <f t="shared" si="53"/>
        <v>202303</v>
      </c>
      <c r="I435">
        <f t="shared" si="54"/>
        <v>2023</v>
      </c>
      <c r="J435" s="17">
        <f>IFERROR(VLOOKUP(G435,Seasonality!$B:$C,2,FALSE),1)</f>
        <v>1</v>
      </c>
    </row>
    <row r="436" spans="2:10" x14ac:dyDescent="0.25">
      <c r="B436" s="10">
        <f t="shared" si="55"/>
        <v>44995</v>
      </c>
      <c r="C436">
        <f t="shared" si="48"/>
        <v>6</v>
      </c>
      <c r="D436">
        <f t="shared" si="49"/>
        <v>10</v>
      </c>
      <c r="E436">
        <f t="shared" si="50"/>
        <v>10</v>
      </c>
      <c r="F436" s="12">
        <f t="shared" si="51"/>
        <v>202310</v>
      </c>
      <c r="G436" s="12">
        <f t="shared" si="52"/>
        <v>3</v>
      </c>
      <c r="H436" s="12">
        <f t="shared" si="53"/>
        <v>202303</v>
      </c>
      <c r="I436">
        <f t="shared" si="54"/>
        <v>2023</v>
      </c>
      <c r="J436" s="17">
        <f>IFERROR(VLOOKUP(G436,Seasonality!$B:$C,2,FALSE),1)</f>
        <v>1</v>
      </c>
    </row>
    <row r="437" spans="2:10" x14ac:dyDescent="0.25">
      <c r="B437" s="10">
        <f t="shared" si="55"/>
        <v>44996</v>
      </c>
      <c r="C437">
        <f t="shared" si="48"/>
        <v>7</v>
      </c>
      <c r="D437">
        <f t="shared" si="49"/>
        <v>11</v>
      </c>
      <c r="E437">
        <f t="shared" si="50"/>
        <v>10</v>
      </c>
      <c r="F437" s="12">
        <f t="shared" si="51"/>
        <v>202310</v>
      </c>
      <c r="G437" s="12">
        <f t="shared" si="52"/>
        <v>3</v>
      </c>
      <c r="H437" s="12">
        <f t="shared" si="53"/>
        <v>202303</v>
      </c>
      <c r="I437">
        <f t="shared" si="54"/>
        <v>2023</v>
      </c>
      <c r="J437" s="17">
        <f>IFERROR(VLOOKUP(G437,Seasonality!$B:$C,2,FALSE),1)</f>
        <v>1</v>
      </c>
    </row>
    <row r="438" spans="2:10" x14ac:dyDescent="0.25">
      <c r="B438" s="10">
        <f t="shared" si="55"/>
        <v>44997</v>
      </c>
      <c r="C438">
        <f t="shared" si="48"/>
        <v>1</v>
      </c>
      <c r="D438">
        <f t="shared" si="49"/>
        <v>12</v>
      </c>
      <c r="E438">
        <f t="shared" si="50"/>
        <v>11</v>
      </c>
      <c r="F438" s="12">
        <f t="shared" si="51"/>
        <v>202311</v>
      </c>
      <c r="G438" s="12">
        <f t="shared" si="52"/>
        <v>3</v>
      </c>
      <c r="H438" s="12">
        <f t="shared" si="53"/>
        <v>202303</v>
      </c>
      <c r="I438">
        <f t="shared" si="54"/>
        <v>2023</v>
      </c>
      <c r="J438" s="17">
        <f>IFERROR(VLOOKUP(G438,Seasonality!$B:$C,2,FALSE),1)</f>
        <v>1</v>
      </c>
    </row>
    <row r="439" spans="2:10" x14ac:dyDescent="0.25">
      <c r="B439" s="10">
        <f t="shared" si="55"/>
        <v>44998</v>
      </c>
      <c r="C439">
        <f t="shared" si="48"/>
        <v>2</v>
      </c>
      <c r="D439">
        <f t="shared" si="49"/>
        <v>13</v>
      </c>
      <c r="E439">
        <f t="shared" si="50"/>
        <v>11</v>
      </c>
      <c r="F439" s="12">
        <f t="shared" si="51"/>
        <v>202311</v>
      </c>
      <c r="G439" s="12">
        <f t="shared" si="52"/>
        <v>3</v>
      </c>
      <c r="H439" s="12">
        <f t="shared" si="53"/>
        <v>202303</v>
      </c>
      <c r="I439">
        <f t="shared" si="54"/>
        <v>2023</v>
      </c>
      <c r="J439" s="17">
        <f>IFERROR(VLOOKUP(G439,Seasonality!$B:$C,2,FALSE),1)</f>
        <v>1</v>
      </c>
    </row>
    <row r="440" spans="2:10" x14ac:dyDescent="0.25">
      <c r="B440" s="10">
        <f t="shared" si="55"/>
        <v>44999</v>
      </c>
      <c r="C440">
        <f t="shared" si="48"/>
        <v>3</v>
      </c>
      <c r="D440">
        <f t="shared" si="49"/>
        <v>14</v>
      </c>
      <c r="E440">
        <f t="shared" si="50"/>
        <v>11</v>
      </c>
      <c r="F440" s="12">
        <f t="shared" si="51"/>
        <v>202311</v>
      </c>
      <c r="G440" s="12">
        <f t="shared" si="52"/>
        <v>3</v>
      </c>
      <c r="H440" s="12">
        <f t="shared" si="53"/>
        <v>202303</v>
      </c>
      <c r="I440">
        <f t="shared" si="54"/>
        <v>2023</v>
      </c>
      <c r="J440" s="17">
        <f>IFERROR(VLOOKUP(G440,Seasonality!$B:$C,2,FALSE),1)</f>
        <v>1</v>
      </c>
    </row>
    <row r="441" spans="2:10" x14ac:dyDescent="0.25">
      <c r="B441" s="10">
        <f t="shared" si="55"/>
        <v>45000</v>
      </c>
      <c r="C441">
        <f t="shared" si="48"/>
        <v>4</v>
      </c>
      <c r="D441">
        <f t="shared" si="49"/>
        <v>15</v>
      </c>
      <c r="E441">
        <f t="shared" si="50"/>
        <v>11</v>
      </c>
      <c r="F441" s="12">
        <f t="shared" si="51"/>
        <v>202311</v>
      </c>
      <c r="G441" s="12">
        <f t="shared" si="52"/>
        <v>3</v>
      </c>
      <c r="H441" s="12">
        <f t="shared" si="53"/>
        <v>202303</v>
      </c>
      <c r="I441">
        <f t="shared" si="54"/>
        <v>2023</v>
      </c>
      <c r="J441" s="17">
        <f>IFERROR(VLOOKUP(G441,Seasonality!$B:$C,2,FALSE),1)</f>
        <v>1</v>
      </c>
    </row>
    <row r="442" spans="2:10" x14ac:dyDescent="0.25">
      <c r="B442" s="10">
        <f t="shared" si="55"/>
        <v>45001</v>
      </c>
      <c r="C442">
        <f t="shared" si="48"/>
        <v>5</v>
      </c>
      <c r="D442">
        <f t="shared" si="49"/>
        <v>16</v>
      </c>
      <c r="E442">
        <f t="shared" si="50"/>
        <v>11</v>
      </c>
      <c r="F442" s="12">
        <f t="shared" si="51"/>
        <v>202311</v>
      </c>
      <c r="G442" s="12">
        <f t="shared" si="52"/>
        <v>3</v>
      </c>
      <c r="H442" s="12">
        <f t="shared" si="53"/>
        <v>202303</v>
      </c>
      <c r="I442">
        <f t="shared" si="54"/>
        <v>2023</v>
      </c>
      <c r="J442" s="17">
        <f>IFERROR(VLOOKUP(G442,Seasonality!$B:$C,2,FALSE),1)</f>
        <v>1</v>
      </c>
    </row>
    <row r="443" spans="2:10" x14ac:dyDescent="0.25">
      <c r="B443" s="10">
        <f t="shared" si="55"/>
        <v>45002</v>
      </c>
      <c r="C443">
        <f t="shared" si="48"/>
        <v>6</v>
      </c>
      <c r="D443">
        <f t="shared" si="49"/>
        <v>17</v>
      </c>
      <c r="E443">
        <f t="shared" si="50"/>
        <v>11</v>
      </c>
      <c r="F443" s="12">
        <f t="shared" si="51"/>
        <v>202311</v>
      </c>
      <c r="G443" s="12">
        <f t="shared" si="52"/>
        <v>3</v>
      </c>
      <c r="H443" s="12">
        <f t="shared" si="53"/>
        <v>202303</v>
      </c>
      <c r="I443">
        <f t="shared" si="54"/>
        <v>2023</v>
      </c>
      <c r="J443" s="17">
        <f>IFERROR(VLOOKUP(G443,Seasonality!$B:$C,2,FALSE),1)</f>
        <v>1</v>
      </c>
    </row>
    <row r="444" spans="2:10" x14ac:dyDescent="0.25">
      <c r="B444" s="10">
        <f t="shared" si="55"/>
        <v>45003</v>
      </c>
      <c r="C444">
        <f t="shared" si="48"/>
        <v>7</v>
      </c>
      <c r="D444">
        <f t="shared" si="49"/>
        <v>18</v>
      </c>
      <c r="E444">
        <f t="shared" si="50"/>
        <v>11</v>
      </c>
      <c r="F444" s="12">
        <f t="shared" si="51"/>
        <v>202311</v>
      </c>
      <c r="G444" s="12">
        <f t="shared" si="52"/>
        <v>3</v>
      </c>
      <c r="H444" s="12">
        <f t="shared" si="53"/>
        <v>202303</v>
      </c>
      <c r="I444">
        <f t="shared" si="54"/>
        <v>2023</v>
      </c>
      <c r="J444" s="17">
        <f>IFERROR(VLOOKUP(G444,Seasonality!$B:$C,2,FALSE),1)</f>
        <v>1</v>
      </c>
    </row>
    <row r="445" spans="2:10" x14ac:dyDescent="0.25">
      <c r="B445" s="10">
        <f t="shared" si="55"/>
        <v>45004</v>
      </c>
      <c r="C445">
        <f t="shared" si="48"/>
        <v>1</v>
      </c>
      <c r="D445">
        <f t="shared" si="49"/>
        <v>19</v>
      </c>
      <c r="E445">
        <f t="shared" si="50"/>
        <v>12</v>
      </c>
      <c r="F445" s="12">
        <f t="shared" si="51"/>
        <v>202312</v>
      </c>
      <c r="G445" s="12">
        <f t="shared" si="52"/>
        <v>3</v>
      </c>
      <c r="H445" s="12">
        <f t="shared" si="53"/>
        <v>202303</v>
      </c>
      <c r="I445">
        <f t="shared" si="54"/>
        <v>2023</v>
      </c>
      <c r="J445" s="17">
        <f>IFERROR(VLOOKUP(G445,Seasonality!$B:$C,2,FALSE),1)</f>
        <v>1</v>
      </c>
    </row>
    <row r="446" spans="2:10" x14ac:dyDescent="0.25">
      <c r="B446" s="10">
        <f t="shared" si="55"/>
        <v>45005</v>
      </c>
      <c r="C446">
        <f t="shared" si="48"/>
        <v>2</v>
      </c>
      <c r="D446">
        <f t="shared" si="49"/>
        <v>20</v>
      </c>
      <c r="E446">
        <f t="shared" si="50"/>
        <v>12</v>
      </c>
      <c r="F446" s="12">
        <f t="shared" si="51"/>
        <v>202312</v>
      </c>
      <c r="G446" s="12">
        <f t="shared" si="52"/>
        <v>3</v>
      </c>
      <c r="H446" s="12">
        <f t="shared" si="53"/>
        <v>202303</v>
      </c>
      <c r="I446">
        <f t="shared" si="54"/>
        <v>2023</v>
      </c>
      <c r="J446" s="17">
        <f>IFERROR(VLOOKUP(G446,Seasonality!$B:$C,2,FALSE),1)</f>
        <v>1</v>
      </c>
    </row>
    <row r="447" spans="2:10" x14ac:dyDescent="0.25">
      <c r="B447" s="10">
        <f t="shared" si="55"/>
        <v>45006</v>
      </c>
      <c r="C447">
        <f t="shared" si="48"/>
        <v>3</v>
      </c>
      <c r="D447">
        <f t="shared" si="49"/>
        <v>21</v>
      </c>
      <c r="E447">
        <f t="shared" si="50"/>
        <v>12</v>
      </c>
      <c r="F447" s="12">
        <f t="shared" si="51"/>
        <v>202312</v>
      </c>
      <c r="G447" s="12">
        <f t="shared" si="52"/>
        <v>3</v>
      </c>
      <c r="H447" s="12">
        <f t="shared" si="53"/>
        <v>202303</v>
      </c>
      <c r="I447">
        <f t="shared" si="54"/>
        <v>2023</v>
      </c>
      <c r="J447" s="17">
        <f>IFERROR(VLOOKUP(G447,Seasonality!$B:$C,2,FALSE),1)</f>
        <v>1</v>
      </c>
    </row>
    <row r="448" spans="2:10" x14ac:dyDescent="0.25">
      <c r="B448" s="10">
        <f t="shared" si="55"/>
        <v>45007</v>
      </c>
      <c r="C448">
        <f t="shared" si="48"/>
        <v>4</v>
      </c>
      <c r="D448">
        <f t="shared" si="49"/>
        <v>22</v>
      </c>
      <c r="E448">
        <f t="shared" si="50"/>
        <v>12</v>
      </c>
      <c r="F448" s="12">
        <f t="shared" si="51"/>
        <v>202312</v>
      </c>
      <c r="G448" s="12">
        <f t="shared" si="52"/>
        <v>3</v>
      </c>
      <c r="H448" s="12">
        <f t="shared" si="53"/>
        <v>202303</v>
      </c>
      <c r="I448">
        <f t="shared" si="54"/>
        <v>2023</v>
      </c>
      <c r="J448" s="17">
        <f>IFERROR(VLOOKUP(G448,Seasonality!$B:$C,2,FALSE),1)</f>
        <v>1</v>
      </c>
    </row>
    <row r="449" spans="2:10" x14ac:dyDescent="0.25">
      <c r="B449" s="10">
        <f t="shared" si="55"/>
        <v>45008</v>
      </c>
      <c r="C449">
        <f t="shared" si="48"/>
        <v>5</v>
      </c>
      <c r="D449">
        <f t="shared" si="49"/>
        <v>23</v>
      </c>
      <c r="E449">
        <f t="shared" si="50"/>
        <v>12</v>
      </c>
      <c r="F449" s="12">
        <f t="shared" si="51"/>
        <v>202312</v>
      </c>
      <c r="G449" s="12">
        <f t="shared" si="52"/>
        <v>3</v>
      </c>
      <c r="H449" s="12">
        <f t="shared" si="53"/>
        <v>202303</v>
      </c>
      <c r="I449">
        <f t="shared" si="54"/>
        <v>2023</v>
      </c>
      <c r="J449" s="17">
        <f>IFERROR(VLOOKUP(G449,Seasonality!$B:$C,2,FALSE),1)</f>
        <v>1</v>
      </c>
    </row>
    <row r="450" spans="2:10" x14ac:dyDescent="0.25">
      <c r="B450" s="10">
        <f t="shared" si="55"/>
        <v>45009</v>
      </c>
      <c r="C450">
        <f t="shared" si="48"/>
        <v>6</v>
      </c>
      <c r="D450">
        <f t="shared" si="49"/>
        <v>24</v>
      </c>
      <c r="E450">
        <f t="shared" si="50"/>
        <v>12</v>
      </c>
      <c r="F450" s="12">
        <f t="shared" si="51"/>
        <v>202312</v>
      </c>
      <c r="G450" s="12">
        <f t="shared" si="52"/>
        <v>3</v>
      </c>
      <c r="H450" s="12">
        <f t="shared" si="53"/>
        <v>202303</v>
      </c>
      <c r="I450">
        <f t="shared" si="54"/>
        <v>2023</v>
      </c>
      <c r="J450" s="17">
        <f>IFERROR(VLOOKUP(G450,Seasonality!$B:$C,2,FALSE),1)</f>
        <v>1</v>
      </c>
    </row>
    <row r="451" spans="2:10" x14ac:dyDescent="0.25">
      <c r="B451" s="10">
        <f t="shared" si="55"/>
        <v>45010</v>
      </c>
      <c r="C451">
        <f t="shared" si="48"/>
        <v>7</v>
      </c>
      <c r="D451">
        <f t="shared" si="49"/>
        <v>25</v>
      </c>
      <c r="E451">
        <f t="shared" si="50"/>
        <v>12</v>
      </c>
      <c r="F451" s="12">
        <f t="shared" si="51"/>
        <v>202312</v>
      </c>
      <c r="G451" s="12">
        <f t="shared" si="52"/>
        <v>3</v>
      </c>
      <c r="H451" s="12">
        <f t="shared" si="53"/>
        <v>202303</v>
      </c>
      <c r="I451">
        <f t="shared" si="54"/>
        <v>2023</v>
      </c>
      <c r="J451" s="17">
        <f>IFERROR(VLOOKUP(G451,Seasonality!$B:$C,2,FALSE),1)</f>
        <v>1</v>
      </c>
    </row>
    <row r="452" spans="2:10" x14ac:dyDescent="0.25">
      <c r="B452" s="10">
        <f t="shared" si="55"/>
        <v>45011</v>
      </c>
      <c r="C452">
        <f t="shared" ref="C452:C515" si="56">WEEKDAY(B452)</f>
        <v>1</v>
      </c>
      <c r="D452">
        <f t="shared" ref="D452:D515" si="57">DAY(B452)</f>
        <v>26</v>
      </c>
      <c r="E452">
        <f t="shared" ref="E452:E515" si="58">WEEKNUM(B452)</f>
        <v>13</v>
      </c>
      <c r="F452" s="12">
        <f t="shared" ref="F452:F515" si="59">VALUE(YEAR(B452)&amp;TEXT(WEEKNUM(B452),REPT("0",(3-LEN(WEEKNUM(B452))))))</f>
        <v>202313</v>
      </c>
      <c r="G452" s="12">
        <f t="shared" ref="G452:G515" si="60">MONTH(B452)</f>
        <v>3</v>
      </c>
      <c r="H452" s="12">
        <f t="shared" ref="H452:H515" si="61">VALUE(YEAR(B452)&amp;TEXT(MONTH(B452),REPT("0",(3-LEN(MONTH(B452))))))</f>
        <v>202303</v>
      </c>
      <c r="I452">
        <f t="shared" ref="I452:I515" si="62">YEAR(B452)</f>
        <v>2023</v>
      </c>
      <c r="J452" s="17">
        <f>IFERROR(VLOOKUP(G452,Seasonality!$B:$C,2,FALSE),1)</f>
        <v>1</v>
      </c>
    </row>
    <row r="453" spans="2:10" x14ac:dyDescent="0.25">
      <c r="B453" s="10">
        <f t="shared" ref="B453:B516" si="63">B452+1</f>
        <v>45012</v>
      </c>
      <c r="C453">
        <f t="shared" si="56"/>
        <v>2</v>
      </c>
      <c r="D453">
        <f t="shared" si="57"/>
        <v>27</v>
      </c>
      <c r="E453">
        <f t="shared" si="58"/>
        <v>13</v>
      </c>
      <c r="F453" s="12">
        <f t="shared" si="59"/>
        <v>202313</v>
      </c>
      <c r="G453" s="12">
        <f t="shared" si="60"/>
        <v>3</v>
      </c>
      <c r="H453" s="12">
        <f t="shared" si="61"/>
        <v>202303</v>
      </c>
      <c r="I453">
        <f t="shared" si="62"/>
        <v>2023</v>
      </c>
      <c r="J453" s="17">
        <f>IFERROR(VLOOKUP(G453,Seasonality!$B:$C,2,FALSE),1)</f>
        <v>1</v>
      </c>
    </row>
    <row r="454" spans="2:10" x14ac:dyDescent="0.25">
      <c r="B454" s="10">
        <f t="shared" si="63"/>
        <v>45013</v>
      </c>
      <c r="C454">
        <f t="shared" si="56"/>
        <v>3</v>
      </c>
      <c r="D454">
        <f t="shared" si="57"/>
        <v>28</v>
      </c>
      <c r="E454">
        <f t="shared" si="58"/>
        <v>13</v>
      </c>
      <c r="F454" s="12">
        <f t="shared" si="59"/>
        <v>202313</v>
      </c>
      <c r="G454" s="12">
        <f t="shared" si="60"/>
        <v>3</v>
      </c>
      <c r="H454" s="12">
        <f t="shared" si="61"/>
        <v>202303</v>
      </c>
      <c r="I454">
        <f t="shared" si="62"/>
        <v>2023</v>
      </c>
      <c r="J454" s="17">
        <f>IFERROR(VLOOKUP(G454,Seasonality!$B:$C,2,FALSE),1)</f>
        <v>1</v>
      </c>
    </row>
    <row r="455" spans="2:10" x14ac:dyDescent="0.25">
      <c r="B455" s="10">
        <f t="shared" si="63"/>
        <v>45014</v>
      </c>
      <c r="C455">
        <f t="shared" si="56"/>
        <v>4</v>
      </c>
      <c r="D455">
        <f t="shared" si="57"/>
        <v>29</v>
      </c>
      <c r="E455">
        <f t="shared" si="58"/>
        <v>13</v>
      </c>
      <c r="F455" s="12">
        <f t="shared" si="59"/>
        <v>202313</v>
      </c>
      <c r="G455" s="12">
        <f t="shared" si="60"/>
        <v>3</v>
      </c>
      <c r="H455" s="12">
        <f t="shared" si="61"/>
        <v>202303</v>
      </c>
      <c r="I455">
        <f t="shared" si="62"/>
        <v>2023</v>
      </c>
      <c r="J455" s="17">
        <f>IFERROR(VLOOKUP(G455,Seasonality!$B:$C,2,FALSE),1)</f>
        <v>1</v>
      </c>
    </row>
    <row r="456" spans="2:10" x14ac:dyDescent="0.25">
      <c r="B456" s="10">
        <f t="shared" si="63"/>
        <v>45015</v>
      </c>
      <c r="C456">
        <f t="shared" si="56"/>
        <v>5</v>
      </c>
      <c r="D456">
        <f t="shared" si="57"/>
        <v>30</v>
      </c>
      <c r="E456">
        <f t="shared" si="58"/>
        <v>13</v>
      </c>
      <c r="F456" s="12">
        <f t="shared" si="59"/>
        <v>202313</v>
      </c>
      <c r="G456" s="12">
        <f t="shared" si="60"/>
        <v>3</v>
      </c>
      <c r="H456" s="12">
        <f t="shared" si="61"/>
        <v>202303</v>
      </c>
      <c r="I456">
        <f t="shared" si="62"/>
        <v>2023</v>
      </c>
      <c r="J456" s="17">
        <f>IFERROR(VLOOKUP(G456,Seasonality!$B:$C,2,FALSE),1)</f>
        <v>1</v>
      </c>
    </row>
    <row r="457" spans="2:10" x14ac:dyDescent="0.25">
      <c r="B457" s="10">
        <f t="shared" si="63"/>
        <v>45016</v>
      </c>
      <c r="C457">
        <f t="shared" si="56"/>
        <v>6</v>
      </c>
      <c r="D457">
        <f t="shared" si="57"/>
        <v>31</v>
      </c>
      <c r="E457">
        <f t="shared" si="58"/>
        <v>13</v>
      </c>
      <c r="F457" s="12">
        <f t="shared" si="59"/>
        <v>202313</v>
      </c>
      <c r="G457" s="12">
        <f t="shared" si="60"/>
        <v>3</v>
      </c>
      <c r="H457" s="12">
        <f t="shared" si="61"/>
        <v>202303</v>
      </c>
      <c r="I457">
        <f t="shared" si="62"/>
        <v>2023</v>
      </c>
      <c r="J457" s="17">
        <f>IFERROR(VLOOKUP(G457,Seasonality!$B:$C,2,FALSE),1)</f>
        <v>1</v>
      </c>
    </row>
    <row r="458" spans="2:10" x14ac:dyDescent="0.25">
      <c r="B458" s="10">
        <f t="shared" si="63"/>
        <v>45017</v>
      </c>
      <c r="C458">
        <f t="shared" si="56"/>
        <v>7</v>
      </c>
      <c r="D458">
        <f t="shared" si="57"/>
        <v>1</v>
      </c>
      <c r="E458">
        <f t="shared" si="58"/>
        <v>13</v>
      </c>
      <c r="F458" s="12">
        <f t="shared" si="59"/>
        <v>202313</v>
      </c>
      <c r="G458" s="12">
        <f t="shared" si="60"/>
        <v>4</v>
      </c>
      <c r="H458" s="12">
        <f t="shared" si="61"/>
        <v>202304</v>
      </c>
      <c r="I458">
        <f t="shared" si="62"/>
        <v>2023</v>
      </c>
      <c r="J458" s="17">
        <f>IFERROR(VLOOKUP(G458,Seasonality!$B:$C,2,FALSE),1)</f>
        <v>1</v>
      </c>
    </row>
    <row r="459" spans="2:10" x14ac:dyDescent="0.25">
      <c r="B459" s="10">
        <f t="shared" si="63"/>
        <v>45018</v>
      </c>
      <c r="C459">
        <f t="shared" si="56"/>
        <v>1</v>
      </c>
      <c r="D459">
        <f t="shared" si="57"/>
        <v>2</v>
      </c>
      <c r="E459">
        <f t="shared" si="58"/>
        <v>14</v>
      </c>
      <c r="F459" s="12">
        <f t="shared" si="59"/>
        <v>202314</v>
      </c>
      <c r="G459" s="12">
        <f t="shared" si="60"/>
        <v>4</v>
      </c>
      <c r="H459" s="12">
        <f t="shared" si="61"/>
        <v>202304</v>
      </c>
      <c r="I459">
        <f t="shared" si="62"/>
        <v>2023</v>
      </c>
      <c r="J459" s="17">
        <f>IFERROR(VLOOKUP(G459,Seasonality!$B:$C,2,FALSE),1)</f>
        <v>1</v>
      </c>
    </row>
    <row r="460" spans="2:10" x14ac:dyDescent="0.25">
      <c r="B460" s="10">
        <f t="shared" si="63"/>
        <v>45019</v>
      </c>
      <c r="C460">
        <f t="shared" si="56"/>
        <v>2</v>
      </c>
      <c r="D460">
        <f t="shared" si="57"/>
        <v>3</v>
      </c>
      <c r="E460">
        <f t="shared" si="58"/>
        <v>14</v>
      </c>
      <c r="F460" s="12">
        <f t="shared" si="59"/>
        <v>202314</v>
      </c>
      <c r="G460" s="12">
        <f t="shared" si="60"/>
        <v>4</v>
      </c>
      <c r="H460" s="12">
        <f t="shared" si="61"/>
        <v>202304</v>
      </c>
      <c r="I460">
        <f t="shared" si="62"/>
        <v>2023</v>
      </c>
      <c r="J460" s="17">
        <f>IFERROR(VLOOKUP(G460,Seasonality!$B:$C,2,FALSE),1)</f>
        <v>1</v>
      </c>
    </row>
    <row r="461" spans="2:10" x14ac:dyDescent="0.25">
      <c r="B461" s="10">
        <f t="shared" si="63"/>
        <v>45020</v>
      </c>
      <c r="C461">
        <f t="shared" si="56"/>
        <v>3</v>
      </c>
      <c r="D461">
        <f t="shared" si="57"/>
        <v>4</v>
      </c>
      <c r="E461">
        <f t="shared" si="58"/>
        <v>14</v>
      </c>
      <c r="F461" s="12">
        <f t="shared" si="59"/>
        <v>202314</v>
      </c>
      <c r="G461" s="12">
        <f t="shared" si="60"/>
        <v>4</v>
      </c>
      <c r="H461" s="12">
        <f t="shared" si="61"/>
        <v>202304</v>
      </c>
      <c r="I461">
        <f t="shared" si="62"/>
        <v>2023</v>
      </c>
      <c r="J461" s="17">
        <f>IFERROR(VLOOKUP(G461,Seasonality!$B:$C,2,FALSE),1)</f>
        <v>1</v>
      </c>
    </row>
    <row r="462" spans="2:10" x14ac:dyDescent="0.25">
      <c r="B462" s="10">
        <f t="shared" si="63"/>
        <v>45021</v>
      </c>
      <c r="C462">
        <f t="shared" si="56"/>
        <v>4</v>
      </c>
      <c r="D462">
        <f t="shared" si="57"/>
        <v>5</v>
      </c>
      <c r="E462">
        <f t="shared" si="58"/>
        <v>14</v>
      </c>
      <c r="F462" s="12">
        <f t="shared" si="59"/>
        <v>202314</v>
      </c>
      <c r="G462" s="12">
        <f t="shared" si="60"/>
        <v>4</v>
      </c>
      <c r="H462" s="12">
        <f t="shared" si="61"/>
        <v>202304</v>
      </c>
      <c r="I462">
        <f t="shared" si="62"/>
        <v>2023</v>
      </c>
      <c r="J462" s="17">
        <f>IFERROR(VLOOKUP(G462,Seasonality!$B:$C,2,FALSE),1)</f>
        <v>1</v>
      </c>
    </row>
    <row r="463" spans="2:10" x14ac:dyDescent="0.25">
      <c r="B463" s="10">
        <f t="shared" si="63"/>
        <v>45022</v>
      </c>
      <c r="C463">
        <f t="shared" si="56"/>
        <v>5</v>
      </c>
      <c r="D463">
        <f t="shared" si="57"/>
        <v>6</v>
      </c>
      <c r="E463">
        <f t="shared" si="58"/>
        <v>14</v>
      </c>
      <c r="F463" s="12">
        <f t="shared" si="59"/>
        <v>202314</v>
      </c>
      <c r="G463" s="12">
        <f t="shared" si="60"/>
        <v>4</v>
      </c>
      <c r="H463" s="12">
        <f t="shared" si="61"/>
        <v>202304</v>
      </c>
      <c r="I463">
        <f t="shared" si="62"/>
        <v>2023</v>
      </c>
      <c r="J463" s="17">
        <f>IFERROR(VLOOKUP(G463,Seasonality!$B:$C,2,FALSE),1)</f>
        <v>1</v>
      </c>
    </row>
    <row r="464" spans="2:10" x14ac:dyDescent="0.25">
      <c r="B464" s="10">
        <f t="shared" si="63"/>
        <v>45023</v>
      </c>
      <c r="C464">
        <f t="shared" si="56"/>
        <v>6</v>
      </c>
      <c r="D464">
        <f t="shared" si="57"/>
        <v>7</v>
      </c>
      <c r="E464">
        <f t="shared" si="58"/>
        <v>14</v>
      </c>
      <c r="F464" s="12">
        <f t="shared" si="59"/>
        <v>202314</v>
      </c>
      <c r="G464" s="12">
        <f t="shared" si="60"/>
        <v>4</v>
      </c>
      <c r="H464" s="12">
        <f t="shared" si="61"/>
        <v>202304</v>
      </c>
      <c r="I464">
        <f t="shared" si="62"/>
        <v>2023</v>
      </c>
      <c r="J464" s="17">
        <f>IFERROR(VLOOKUP(G464,Seasonality!$B:$C,2,FALSE),1)</f>
        <v>1</v>
      </c>
    </row>
    <row r="465" spans="2:10" x14ac:dyDescent="0.25">
      <c r="B465" s="10">
        <f t="shared" si="63"/>
        <v>45024</v>
      </c>
      <c r="C465">
        <f t="shared" si="56"/>
        <v>7</v>
      </c>
      <c r="D465">
        <f t="shared" si="57"/>
        <v>8</v>
      </c>
      <c r="E465">
        <f t="shared" si="58"/>
        <v>14</v>
      </c>
      <c r="F465" s="12">
        <f t="shared" si="59"/>
        <v>202314</v>
      </c>
      <c r="G465" s="12">
        <f t="shared" si="60"/>
        <v>4</v>
      </c>
      <c r="H465" s="12">
        <f t="shared" si="61"/>
        <v>202304</v>
      </c>
      <c r="I465">
        <f t="shared" si="62"/>
        <v>2023</v>
      </c>
      <c r="J465" s="17">
        <f>IFERROR(VLOOKUP(G465,Seasonality!$B:$C,2,FALSE),1)</f>
        <v>1</v>
      </c>
    </row>
    <row r="466" spans="2:10" x14ac:dyDescent="0.25">
      <c r="B466" s="10">
        <f t="shared" si="63"/>
        <v>45025</v>
      </c>
      <c r="C466">
        <f t="shared" si="56"/>
        <v>1</v>
      </c>
      <c r="D466">
        <f t="shared" si="57"/>
        <v>9</v>
      </c>
      <c r="E466">
        <f t="shared" si="58"/>
        <v>15</v>
      </c>
      <c r="F466" s="12">
        <f t="shared" si="59"/>
        <v>202315</v>
      </c>
      <c r="G466" s="12">
        <f t="shared" si="60"/>
        <v>4</v>
      </c>
      <c r="H466" s="12">
        <f t="shared" si="61"/>
        <v>202304</v>
      </c>
      <c r="I466">
        <f t="shared" si="62"/>
        <v>2023</v>
      </c>
      <c r="J466" s="17">
        <f>IFERROR(VLOOKUP(G466,Seasonality!$B:$C,2,FALSE),1)</f>
        <v>1</v>
      </c>
    </row>
    <row r="467" spans="2:10" x14ac:dyDescent="0.25">
      <c r="B467" s="10">
        <f t="shared" si="63"/>
        <v>45026</v>
      </c>
      <c r="C467">
        <f t="shared" si="56"/>
        <v>2</v>
      </c>
      <c r="D467">
        <f t="shared" si="57"/>
        <v>10</v>
      </c>
      <c r="E467">
        <f t="shared" si="58"/>
        <v>15</v>
      </c>
      <c r="F467" s="12">
        <f t="shared" si="59"/>
        <v>202315</v>
      </c>
      <c r="G467" s="12">
        <f t="shared" si="60"/>
        <v>4</v>
      </c>
      <c r="H467" s="12">
        <f t="shared" si="61"/>
        <v>202304</v>
      </c>
      <c r="I467">
        <f t="shared" si="62"/>
        <v>2023</v>
      </c>
      <c r="J467" s="17">
        <f>IFERROR(VLOOKUP(G467,Seasonality!$B:$C,2,FALSE),1)</f>
        <v>1</v>
      </c>
    </row>
    <row r="468" spans="2:10" x14ac:dyDescent="0.25">
      <c r="B468" s="10">
        <f t="shared" si="63"/>
        <v>45027</v>
      </c>
      <c r="C468">
        <f t="shared" si="56"/>
        <v>3</v>
      </c>
      <c r="D468">
        <f t="shared" si="57"/>
        <v>11</v>
      </c>
      <c r="E468">
        <f t="shared" si="58"/>
        <v>15</v>
      </c>
      <c r="F468" s="12">
        <f t="shared" si="59"/>
        <v>202315</v>
      </c>
      <c r="G468" s="12">
        <f t="shared" si="60"/>
        <v>4</v>
      </c>
      <c r="H468" s="12">
        <f t="shared" si="61"/>
        <v>202304</v>
      </c>
      <c r="I468">
        <f t="shared" si="62"/>
        <v>2023</v>
      </c>
      <c r="J468" s="17">
        <f>IFERROR(VLOOKUP(G468,Seasonality!$B:$C,2,FALSE),1)</f>
        <v>1</v>
      </c>
    </row>
    <row r="469" spans="2:10" x14ac:dyDescent="0.25">
      <c r="B469" s="10">
        <f t="shared" si="63"/>
        <v>45028</v>
      </c>
      <c r="C469">
        <f t="shared" si="56"/>
        <v>4</v>
      </c>
      <c r="D469">
        <f t="shared" si="57"/>
        <v>12</v>
      </c>
      <c r="E469">
        <f t="shared" si="58"/>
        <v>15</v>
      </c>
      <c r="F469" s="12">
        <f t="shared" si="59"/>
        <v>202315</v>
      </c>
      <c r="G469" s="12">
        <f t="shared" si="60"/>
        <v>4</v>
      </c>
      <c r="H469" s="12">
        <f t="shared" si="61"/>
        <v>202304</v>
      </c>
      <c r="I469">
        <f t="shared" si="62"/>
        <v>2023</v>
      </c>
      <c r="J469" s="17">
        <f>IFERROR(VLOOKUP(G469,Seasonality!$B:$C,2,FALSE),1)</f>
        <v>1</v>
      </c>
    </row>
    <row r="470" spans="2:10" x14ac:dyDescent="0.25">
      <c r="B470" s="10">
        <f t="shared" si="63"/>
        <v>45029</v>
      </c>
      <c r="C470">
        <f t="shared" si="56"/>
        <v>5</v>
      </c>
      <c r="D470">
        <f t="shared" si="57"/>
        <v>13</v>
      </c>
      <c r="E470">
        <f t="shared" si="58"/>
        <v>15</v>
      </c>
      <c r="F470" s="12">
        <f t="shared" si="59"/>
        <v>202315</v>
      </c>
      <c r="G470" s="12">
        <f t="shared" si="60"/>
        <v>4</v>
      </c>
      <c r="H470" s="12">
        <f t="shared" si="61"/>
        <v>202304</v>
      </c>
      <c r="I470">
        <f t="shared" si="62"/>
        <v>2023</v>
      </c>
      <c r="J470" s="17">
        <f>IFERROR(VLOOKUP(G470,Seasonality!$B:$C,2,FALSE),1)</f>
        <v>1</v>
      </c>
    </row>
    <row r="471" spans="2:10" x14ac:dyDescent="0.25">
      <c r="B471" s="10">
        <f t="shared" si="63"/>
        <v>45030</v>
      </c>
      <c r="C471">
        <f t="shared" si="56"/>
        <v>6</v>
      </c>
      <c r="D471">
        <f t="shared" si="57"/>
        <v>14</v>
      </c>
      <c r="E471">
        <f t="shared" si="58"/>
        <v>15</v>
      </c>
      <c r="F471" s="12">
        <f t="shared" si="59"/>
        <v>202315</v>
      </c>
      <c r="G471" s="12">
        <f t="shared" si="60"/>
        <v>4</v>
      </c>
      <c r="H471" s="12">
        <f t="shared" si="61"/>
        <v>202304</v>
      </c>
      <c r="I471">
        <f t="shared" si="62"/>
        <v>2023</v>
      </c>
      <c r="J471" s="17">
        <f>IFERROR(VLOOKUP(G471,Seasonality!$B:$C,2,FALSE),1)</f>
        <v>1</v>
      </c>
    </row>
    <row r="472" spans="2:10" x14ac:dyDescent="0.25">
      <c r="B472" s="10">
        <f t="shared" si="63"/>
        <v>45031</v>
      </c>
      <c r="C472">
        <f t="shared" si="56"/>
        <v>7</v>
      </c>
      <c r="D472">
        <f t="shared" si="57"/>
        <v>15</v>
      </c>
      <c r="E472">
        <f t="shared" si="58"/>
        <v>15</v>
      </c>
      <c r="F472" s="12">
        <f t="shared" si="59"/>
        <v>202315</v>
      </c>
      <c r="G472" s="12">
        <f t="shared" si="60"/>
        <v>4</v>
      </c>
      <c r="H472" s="12">
        <f t="shared" si="61"/>
        <v>202304</v>
      </c>
      <c r="I472">
        <f t="shared" si="62"/>
        <v>2023</v>
      </c>
      <c r="J472" s="17">
        <f>IFERROR(VLOOKUP(G472,Seasonality!$B:$C,2,FALSE),1)</f>
        <v>1</v>
      </c>
    </row>
    <row r="473" spans="2:10" x14ac:dyDescent="0.25">
      <c r="B473" s="10">
        <f t="shared" si="63"/>
        <v>45032</v>
      </c>
      <c r="C473">
        <f t="shared" si="56"/>
        <v>1</v>
      </c>
      <c r="D473">
        <f t="shared" si="57"/>
        <v>16</v>
      </c>
      <c r="E473">
        <f t="shared" si="58"/>
        <v>16</v>
      </c>
      <c r="F473" s="12">
        <f t="shared" si="59"/>
        <v>202316</v>
      </c>
      <c r="G473" s="12">
        <f t="shared" si="60"/>
        <v>4</v>
      </c>
      <c r="H473" s="12">
        <f t="shared" si="61"/>
        <v>202304</v>
      </c>
      <c r="I473">
        <f t="shared" si="62"/>
        <v>2023</v>
      </c>
      <c r="J473" s="17">
        <f>IFERROR(VLOOKUP(G473,Seasonality!$B:$C,2,FALSE),1)</f>
        <v>1</v>
      </c>
    </row>
    <row r="474" spans="2:10" x14ac:dyDescent="0.25">
      <c r="B474" s="10">
        <f t="shared" si="63"/>
        <v>45033</v>
      </c>
      <c r="C474">
        <f t="shared" si="56"/>
        <v>2</v>
      </c>
      <c r="D474">
        <f t="shared" si="57"/>
        <v>17</v>
      </c>
      <c r="E474">
        <f t="shared" si="58"/>
        <v>16</v>
      </c>
      <c r="F474" s="12">
        <f t="shared" si="59"/>
        <v>202316</v>
      </c>
      <c r="G474" s="12">
        <f t="shared" si="60"/>
        <v>4</v>
      </c>
      <c r="H474" s="12">
        <f t="shared" si="61"/>
        <v>202304</v>
      </c>
      <c r="I474">
        <f t="shared" si="62"/>
        <v>2023</v>
      </c>
      <c r="J474" s="17">
        <f>IFERROR(VLOOKUP(G474,Seasonality!$B:$C,2,FALSE),1)</f>
        <v>1</v>
      </c>
    </row>
    <row r="475" spans="2:10" x14ac:dyDescent="0.25">
      <c r="B475" s="10">
        <f t="shared" si="63"/>
        <v>45034</v>
      </c>
      <c r="C475">
        <f t="shared" si="56"/>
        <v>3</v>
      </c>
      <c r="D475">
        <f t="shared" si="57"/>
        <v>18</v>
      </c>
      <c r="E475">
        <f t="shared" si="58"/>
        <v>16</v>
      </c>
      <c r="F475" s="12">
        <f t="shared" si="59"/>
        <v>202316</v>
      </c>
      <c r="G475" s="12">
        <f t="shared" si="60"/>
        <v>4</v>
      </c>
      <c r="H475" s="12">
        <f t="shared" si="61"/>
        <v>202304</v>
      </c>
      <c r="I475">
        <f t="shared" si="62"/>
        <v>2023</v>
      </c>
      <c r="J475" s="17">
        <f>IFERROR(VLOOKUP(G475,Seasonality!$B:$C,2,FALSE),1)</f>
        <v>1</v>
      </c>
    </row>
    <row r="476" spans="2:10" x14ac:dyDescent="0.25">
      <c r="B476" s="10">
        <f t="shared" si="63"/>
        <v>45035</v>
      </c>
      <c r="C476">
        <f t="shared" si="56"/>
        <v>4</v>
      </c>
      <c r="D476">
        <f t="shared" si="57"/>
        <v>19</v>
      </c>
      <c r="E476">
        <f t="shared" si="58"/>
        <v>16</v>
      </c>
      <c r="F476" s="12">
        <f t="shared" si="59"/>
        <v>202316</v>
      </c>
      <c r="G476" s="12">
        <f t="shared" si="60"/>
        <v>4</v>
      </c>
      <c r="H476" s="12">
        <f t="shared" si="61"/>
        <v>202304</v>
      </c>
      <c r="I476">
        <f t="shared" si="62"/>
        <v>2023</v>
      </c>
      <c r="J476" s="17">
        <f>IFERROR(VLOOKUP(G476,Seasonality!$B:$C,2,FALSE),1)</f>
        <v>1</v>
      </c>
    </row>
    <row r="477" spans="2:10" x14ac:dyDescent="0.25">
      <c r="B477" s="10">
        <f t="shared" si="63"/>
        <v>45036</v>
      </c>
      <c r="C477">
        <f t="shared" si="56"/>
        <v>5</v>
      </c>
      <c r="D477">
        <f t="shared" si="57"/>
        <v>20</v>
      </c>
      <c r="E477">
        <f t="shared" si="58"/>
        <v>16</v>
      </c>
      <c r="F477" s="12">
        <f t="shared" si="59"/>
        <v>202316</v>
      </c>
      <c r="G477" s="12">
        <f t="shared" si="60"/>
        <v>4</v>
      </c>
      <c r="H477" s="12">
        <f t="shared" si="61"/>
        <v>202304</v>
      </c>
      <c r="I477">
        <f t="shared" si="62"/>
        <v>2023</v>
      </c>
      <c r="J477" s="17">
        <f>IFERROR(VLOOKUP(G477,Seasonality!$B:$C,2,FALSE),1)</f>
        <v>1</v>
      </c>
    </row>
    <row r="478" spans="2:10" x14ac:dyDescent="0.25">
      <c r="B478" s="10">
        <f t="shared" si="63"/>
        <v>45037</v>
      </c>
      <c r="C478">
        <f t="shared" si="56"/>
        <v>6</v>
      </c>
      <c r="D478">
        <f t="shared" si="57"/>
        <v>21</v>
      </c>
      <c r="E478">
        <f t="shared" si="58"/>
        <v>16</v>
      </c>
      <c r="F478" s="12">
        <f t="shared" si="59"/>
        <v>202316</v>
      </c>
      <c r="G478" s="12">
        <f t="shared" si="60"/>
        <v>4</v>
      </c>
      <c r="H478" s="12">
        <f t="shared" si="61"/>
        <v>202304</v>
      </c>
      <c r="I478">
        <f t="shared" si="62"/>
        <v>2023</v>
      </c>
      <c r="J478" s="17">
        <f>IFERROR(VLOOKUP(G478,Seasonality!$B:$C,2,FALSE),1)</f>
        <v>1</v>
      </c>
    </row>
    <row r="479" spans="2:10" x14ac:dyDescent="0.25">
      <c r="B479" s="10">
        <f t="shared" si="63"/>
        <v>45038</v>
      </c>
      <c r="C479">
        <f t="shared" si="56"/>
        <v>7</v>
      </c>
      <c r="D479">
        <f t="shared" si="57"/>
        <v>22</v>
      </c>
      <c r="E479">
        <f t="shared" si="58"/>
        <v>16</v>
      </c>
      <c r="F479" s="12">
        <f t="shared" si="59"/>
        <v>202316</v>
      </c>
      <c r="G479" s="12">
        <f t="shared" si="60"/>
        <v>4</v>
      </c>
      <c r="H479" s="12">
        <f t="shared" si="61"/>
        <v>202304</v>
      </c>
      <c r="I479">
        <f t="shared" si="62"/>
        <v>2023</v>
      </c>
      <c r="J479" s="17">
        <f>IFERROR(VLOOKUP(G479,Seasonality!$B:$C,2,FALSE),1)</f>
        <v>1</v>
      </c>
    </row>
    <row r="480" spans="2:10" x14ac:dyDescent="0.25">
      <c r="B480" s="10">
        <f t="shared" si="63"/>
        <v>45039</v>
      </c>
      <c r="C480">
        <f t="shared" si="56"/>
        <v>1</v>
      </c>
      <c r="D480">
        <f t="shared" si="57"/>
        <v>23</v>
      </c>
      <c r="E480">
        <f t="shared" si="58"/>
        <v>17</v>
      </c>
      <c r="F480" s="12">
        <f t="shared" si="59"/>
        <v>202317</v>
      </c>
      <c r="G480" s="12">
        <f t="shared" si="60"/>
        <v>4</v>
      </c>
      <c r="H480" s="12">
        <f t="shared" si="61"/>
        <v>202304</v>
      </c>
      <c r="I480">
        <f t="shared" si="62"/>
        <v>2023</v>
      </c>
      <c r="J480" s="17">
        <f>IFERROR(VLOOKUP(G480,Seasonality!$B:$C,2,FALSE),1)</f>
        <v>1</v>
      </c>
    </row>
    <row r="481" spans="2:10" x14ac:dyDescent="0.25">
      <c r="B481" s="10">
        <f t="shared" si="63"/>
        <v>45040</v>
      </c>
      <c r="C481">
        <f t="shared" si="56"/>
        <v>2</v>
      </c>
      <c r="D481">
        <f t="shared" si="57"/>
        <v>24</v>
      </c>
      <c r="E481">
        <f t="shared" si="58"/>
        <v>17</v>
      </c>
      <c r="F481" s="12">
        <f t="shared" si="59"/>
        <v>202317</v>
      </c>
      <c r="G481" s="12">
        <f t="shared" si="60"/>
        <v>4</v>
      </c>
      <c r="H481" s="12">
        <f t="shared" si="61"/>
        <v>202304</v>
      </c>
      <c r="I481">
        <f t="shared" si="62"/>
        <v>2023</v>
      </c>
      <c r="J481" s="17">
        <f>IFERROR(VLOOKUP(G481,Seasonality!$B:$C,2,FALSE),1)</f>
        <v>1</v>
      </c>
    </row>
    <row r="482" spans="2:10" x14ac:dyDescent="0.25">
      <c r="B482" s="10">
        <f t="shared" si="63"/>
        <v>45041</v>
      </c>
      <c r="C482">
        <f t="shared" si="56"/>
        <v>3</v>
      </c>
      <c r="D482">
        <f t="shared" si="57"/>
        <v>25</v>
      </c>
      <c r="E482">
        <f t="shared" si="58"/>
        <v>17</v>
      </c>
      <c r="F482" s="12">
        <f t="shared" si="59"/>
        <v>202317</v>
      </c>
      <c r="G482" s="12">
        <f t="shared" si="60"/>
        <v>4</v>
      </c>
      <c r="H482" s="12">
        <f t="shared" si="61"/>
        <v>202304</v>
      </c>
      <c r="I482">
        <f t="shared" si="62"/>
        <v>2023</v>
      </c>
      <c r="J482" s="17">
        <f>IFERROR(VLOOKUP(G482,Seasonality!$B:$C,2,FALSE),1)</f>
        <v>1</v>
      </c>
    </row>
    <row r="483" spans="2:10" x14ac:dyDescent="0.25">
      <c r="B483" s="10">
        <f t="shared" si="63"/>
        <v>45042</v>
      </c>
      <c r="C483">
        <f t="shared" si="56"/>
        <v>4</v>
      </c>
      <c r="D483">
        <f t="shared" si="57"/>
        <v>26</v>
      </c>
      <c r="E483">
        <f t="shared" si="58"/>
        <v>17</v>
      </c>
      <c r="F483" s="12">
        <f t="shared" si="59"/>
        <v>202317</v>
      </c>
      <c r="G483" s="12">
        <f t="shared" si="60"/>
        <v>4</v>
      </c>
      <c r="H483" s="12">
        <f t="shared" si="61"/>
        <v>202304</v>
      </c>
      <c r="I483">
        <f t="shared" si="62"/>
        <v>2023</v>
      </c>
      <c r="J483" s="17">
        <f>IFERROR(VLOOKUP(G483,Seasonality!$B:$C,2,FALSE),1)</f>
        <v>1</v>
      </c>
    </row>
    <row r="484" spans="2:10" x14ac:dyDescent="0.25">
      <c r="B484" s="10">
        <f t="shared" si="63"/>
        <v>45043</v>
      </c>
      <c r="C484">
        <f t="shared" si="56"/>
        <v>5</v>
      </c>
      <c r="D484">
        <f t="shared" si="57"/>
        <v>27</v>
      </c>
      <c r="E484">
        <f t="shared" si="58"/>
        <v>17</v>
      </c>
      <c r="F484" s="12">
        <f t="shared" si="59"/>
        <v>202317</v>
      </c>
      <c r="G484" s="12">
        <f t="shared" si="60"/>
        <v>4</v>
      </c>
      <c r="H484" s="12">
        <f t="shared" si="61"/>
        <v>202304</v>
      </c>
      <c r="I484">
        <f t="shared" si="62"/>
        <v>2023</v>
      </c>
      <c r="J484" s="17">
        <f>IFERROR(VLOOKUP(G484,Seasonality!$B:$C,2,FALSE),1)</f>
        <v>1</v>
      </c>
    </row>
    <row r="485" spans="2:10" x14ac:dyDescent="0.25">
      <c r="B485" s="10">
        <f t="shared" si="63"/>
        <v>45044</v>
      </c>
      <c r="C485">
        <f t="shared" si="56"/>
        <v>6</v>
      </c>
      <c r="D485">
        <f t="shared" si="57"/>
        <v>28</v>
      </c>
      <c r="E485">
        <f t="shared" si="58"/>
        <v>17</v>
      </c>
      <c r="F485" s="12">
        <f t="shared" si="59"/>
        <v>202317</v>
      </c>
      <c r="G485" s="12">
        <f t="shared" si="60"/>
        <v>4</v>
      </c>
      <c r="H485" s="12">
        <f t="shared" si="61"/>
        <v>202304</v>
      </c>
      <c r="I485">
        <f t="shared" si="62"/>
        <v>2023</v>
      </c>
      <c r="J485" s="17">
        <f>IFERROR(VLOOKUP(G485,Seasonality!$B:$C,2,FALSE),1)</f>
        <v>1</v>
      </c>
    </row>
    <row r="486" spans="2:10" x14ac:dyDescent="0.25">
      <c r="B486" s="10">
        <f t="shared" si="63"/>
        <v>45045</v>
      </c>
      <c r="C486">
        <f t="shared" si="56"/>
        <v>7</v>
      </c>
      <c r="D486">
        <f t="shared" si="57"/>
        <v>29</v>
      </c>
      <c r="E486">
        <f t="shared" si="58"/>
        <v>17</v>
      </c>
      <c r="F486" s="12">
        <f t="shared" si="59"/>
        <v>202317</v>
      </c>
      <c r="G486" s="12">
        <f t="shared" si="60"/>
        <v>4</v>
      </c>
      <c r="H486" s="12">
        <f t="shared" si="61"/>
        <v>202304</v>
      </c>
      <c r="I486">
        <f t="shared" si="62"/>
        <v>2023</v>
      </c>
      <c r="J486" s="17">
        <f>IFERROR(VLOOKUP(G486,Seasonality!$B:$C,2,FALSE),1)</f>
        <v>1</v>
      </c>
    </row>
    <row r="487" spans="2:10" x14ac:dyDescent="0.25">
      <c r="B487" s="10">
        <f t="shared" si="63"/>
        <v>45046</v>
      </c>
      <c r="C487">
        <f t="shared" si="56"/>
        <v>1</v>
      </c>
      <c r="D487">
        <f t="shared" si="57"/>
        <v>30</v>
      </c>
      <c r="E487">
        <f t="shared" si="58"/>
        <v>18</v>
      </c>
      <c r="F487" s="12">
        <f t="shared" si="59"/>
        <v>202318</v>
      </c>
      <c r="G487" s="12">
        <f t="shared" si="60"/>
        <v>4</v>
      </c>
      <c r="H487" s="12">
        <f t="shared" si="61"/>
        <v>202304</v>
      </c>
      <c r="I487">
        <f t="shared" si="62"/>
        <v>2023</v>
      </c>
      <c r="J487" s="17">
        <f>IFERROR(VLOOKUP(G487,Seasonality!$B:$C,2,FALSE),1)</f>
        <v>1</v>
      </c>
    </row>
    <row r="488" spans="2:10" x14ac:dyDescent="0.25">
      <c r="B488" s="10">
        <f t="shared" si="63"/>
        <v>45047</v>
      </c>
      <c r="C488">
        <f t="shared" si="56"/>
        <v>2</v>
      </c>
      <c r="D488">
        <f t="shared" si="57"/>
        <v>1</v>
      </c>
      <c r="E488">
        <f t="shared" si="58"/>
        <v>18</v>
      </c>
      <c r="F488" s="12">
        <f t="shared" si="59"/>
        <v>202318</v>
      </c>
      <c r="G488" s="12">
        <f t="shared" si="60"/>
        <v>5</v>
      </c>
      <c r="H488" s="12">
        <f t="shared" si="61"/>
        <v>202305</v>
      </c>
      <c r="I488">
        <f t="shared" si="62"/>
        <v>2023</v>
      </c>
      <c r="J488" s="17">
        <f>IFERROR(VLOOKUP(G488,Seasonality!$B:$C,2,FALSE),1)</f>
        <v>1.25</v>
      </c>
    </row>
    <row r="489" spans="2:10" x14ac:dyDescent="0.25">
      <c r="B489" s="10">
        <f t="shared" si="63"/>
        <v>45048</v>
      </c>
      <c r="C489">
        <f t="shared" si="56"/>
        <v>3</v>
      </c>
      <c r="D489">
        <f t="shared" si="57"/>
        <v>2</v>
      </c>
      <c r="E489">
        <f t="shared" si="58"/>
        <v>18</v>
      </c>
      <c r="F489" s="12">
        <f t="shared" si="59"/>
        <v>202318</v>
      </c>
      <c r="G489" s="12">
        <f t="shared" si="60"/>
        <v>5</v>
      </c>
      <c r="H489" s="12">
        <f t="shared" si="61"/>
        <v>202305</v>
      </c>
      <c r="I489">
        <f t="shared" si="62"/>
        <v>2023</v>
      </c>
      <c r="J489" s="17">
        <f>IFERROR(VLOOKUP(G489,Seasonality!$B:$C,2,FALSE),1)</f>
        <v>1.25</v>
      </c>
    </row>
    <row r="490" spans="2:10" x14ac:dyDescent="0.25">
      <c r="B490" s="10">
        <f t="shared" si="63"/>
        <v>45049</v>
      </c>
      <c r="C490">
        <f t="shared" si="56"/>
        <v>4</v>
      </c>
      <c r="D490">
        <f t="shared" si="57"/>
        <v>3</v>
      </c>
      <c r="E490">
        <f t="shared" si="58"/>
        <v>18</v>
      </c>
      <c r="F490" s="12">
        <f t="shared" si="59"/>
        <v>202318</v>
      </c>
      <c r="G490" s="12">
        <f t="shared" si="60"/>
        <v>5</v>
      </c>
      <c r="H490" s="12">
        <f t="shared" si="61"/>
        <v>202305</v>
      </c>
      <c r="I490">
        <f t="shared" si="62"/>
        <v>2023</v>
      </c>
      <c r="J490" s="17">
        <f>IFERROR(VLOOKUP(G490,Seasonality!$B:$C,2,FALSE),1)</f>
        <v>1.25</v>
      </c>
    </row>
    <row r="491" spans="2:10" x14ac:dyDescent="0.25">
      <c r="B491" s="10">
        <f t="shared" si="63"/>
        <v>45050</v>
      </c>
      <c r="C491">
        <f t="shared" si="56"/>
        <v>5</v>
      </c>
      <c r="D491">
        <f t="shared" si="57"/>
        <v>4</v>
      </c>
      <c r="E491">
        <f t="shared" si="58"/>
        <v>18</v>
      </c>
      <c r="F491" s="12">
        <f t="shared" si="59"/>
        <v>202318</v>
      </c>
      <c r="G491" s="12">
        <f t="shared" si="60"/>
        <v>5</v>
      </c>
      <c r="H491" s="12">
        <f t="shared" si="61"/>
        <v>202305</v>
      </c>
      <c r="I491">
        <f t="shared" si="62"/>
        <v>2023</v>
      </c>
      <c r="J491" s="17">
        <f>IFERROR(VLOOKUP(G491,Seasonality!$B:$C,2,FALSE),1)</f>
        <v>1.25</v>
      </c>
    </row>
    <row r="492" spans="2:10" x14ac:dyDescent="0.25">
      <c r="B492" s="10">
        <f t="shared" si="63"/>
        <v>45051</v>
      </c>
      <c r="C492">
        <f t="shared" si="56"/>
        <v>6</v>
      </c>
      <c r="D492">
        <f t="shared" si="57"/>
        <v>5</v>
      </c>
      <c r="E492">
        <f t="shared" si="58"/>
        <v>18</v>
      </c>
      <c r="F492" s="12">
        <f t="shared" si="59"/>
        <v>202318</v>
      </c>
      <c r="G492" s="12">
        <f t="shared" si="60"/>
        <v>5</v>
      </c>
      <c r="H492" s="12">
        <f t="shared" si="61"/>
        <v>202305</v>
      </c>
      <c r="I492">
        <f t="shared" si="62"/>
        <v>2023</v>
      </c>
      <c r="J492" s="17">
        <f>IFERROR(VLOOKUP(G492,Seasonality!$B:$C,2,FALSE),1)</f>
        <v>1.25</v>
      </c>
    </row>
    <row r="493" spans="2:10" x14ac:dyDescent="0.25">
      <c r="B493" s="10">
        <f t="shared" si="63"/>
        <v>45052</v>
      </c>
      <c r="C493">
        <f t="shared" si="56"/>
        <v>7</v>
      </c>
      <c r="D493">
        <f t="shared" si="57"/>
        <v>6</v>
      </c>
      <c r="E493">
        <f t="shared" si="58"/>
        <v>18</v>
      </c>
      <c r="F493" s="12">
        <f t="shared" si="59"/>
        <v>202318</v>
      </c>
      <c r="G493" s="12">
        <f t="shared" si="60"/>
        <v>5</v>
      </c>
      <c r="H493" s="12">
        <f t="shared" si="61"/>
        <v>202305</v>
      </c>
      <c r="I493">
        <f t="shared" si="62"/>
        <v>2023</v>
      </c>
      <c r="J493" s="17">
        <f>IFERROR(VLOOKUP(G493,Seasonality!$B:$C,2,FALSE),1)</f>
        <v>1.25</v>
      </c>
    </row>
    <row r="494" spans="2:10" x14ac:dyDescent="0.25">
      <c r="B494" s="10">
        <f t="shared" si="63"/>
        <v>45053</v>
      </c>
      <c r="C494">
        <f t="shared" si="56"/>
        <v>1</v>
      </c>
      <c r="D494">
        <f t="shared" si="57"/>
        <v>7</v>
      </c>
      <c r="E494">
        <f t="shared" si="58"/>
        <v>19</v>
      </c>
      <c r="F494" s="12">
        <f t="shared" si="59"/>
        <v>202319</v>
      </c>
      <c r="G494" s="12">
        <f t="shared" si="60"/>
        <v>5</v>
      </c>
      <c r="H494" s="12">
        <f t="shared" si="61"/>
        <v>202305</v>
      </c>
      <c r="I494">
        <f t="shared" si="62"/>
        <v>2023</v>
      </c>
      <c r="J494" s="17">
        <f>IFERROR(VLOOKUP(G494,Seasonality!$B:$C,2,FALSE),1)</f>
        <v>1.25</v>
      </c>
    </row>
    <row r="495" spans="2:10" x14ac:dyDescent="0.25">
      <c r="B495" s="10">
        <f t="shared" si="63"/>
        <v>45054</v>
      </c>
      <c r="C495">
        <f t="shared" si="56"/>
        <v>2</v>
      </c>
      <c r="D495">
        <f t="shared" si="57"/>
        <v>8</v>
      </c>
      <c r="E495">
        <f t="shared" si="58"/>
        <v>19</v>
      </c>
      <c r="F495" s="12">
        <f t="shared" si="59"/>
        <v>202319</v>
      </c>
      <c r="G495" s="12">
        <f t="shared" si="60"/>
        <v>5</v>
      </c>
      <c r="H495" s="12">
        <f t="shared" si="61"/>
        <v>202305</v>
      </c>
      <c r="I495">
        <f t="shared" si="62"/>
        <v>2023</v>
      </c>
      <c r="J495" s="17">
        <f>IFERROR(VLOOKUP(G495,Seasonality!$B:$C,2,FALSE),1)</f>
        <v>1.25</v>
      </c>
    </row>
    <row r="496" spans="2:10" x14ac:dyDescent="0.25">
      <c r="B496" s="10">
        <f t="shared" si="63"/>
        <v>45055</v>
      </c>
      <c r="C496">
        <f t="shared" si="56"/>
        <v>3</v>
      </c>
      <c r="D496">
        <f t="shared" si="57"/>
        <v>9</v>
      </c>
      <c r="E496">
        <f t="shared" si="58"/>
        <v>19</v>
      </c>
      <c r="F496" s="12">
        <f t="shared" si="59"/>
        <v>202319</v>
      </c>
      <c r="G496" s="12">
        <f t="shared" si="60"/>
        <v>5</v>
      </c>
      <c r="H496" s="12">
        <f t="shared" si="61"/>
        <v>202305</v>
      </c>
      <c r="I496">
        <f t="shared" si="62"/>
        <v>2023</v>
      </c>
      <c r="J496" s="17">
        <f>IFERROR(VLOOKUP(G496,Seasonality!$B:$C,2,FALSE),1)</f>
        <v>1.25</v>
      </c>
    </row>
    <row r="497" spans="2:10" x14ac:dyDescent="0.25">
      <c r="B497" s="10">
        <f t="shared" si="63"/>
        <v>45056</v>
      </c>
      <c r="C497">
        <f t="shared" si="56"/>
        <v>4</v>
      </c>
      <c r="D497">
        <f t="shared" si="57"/>
        <v>10</v>
      </c>
      <c r="E497">
        <f t="shared" si="58"/>
        <v>19</v>
      </c>
      <c r="F497" s="12">
        <f t="shared" si="59"/>
        <v>202319</v>
      </c>
      <c r="G497" s="12">
        <f t="shared" si="60"/>
        <v>5</v>
      </c>
      <c r="H497" s="12">
        <f t="shared" si="61"/>
        <v>202305</v>
      </c>
      <c r="I497">
        <f t="shared" si="62"/>
        <v>2023</v>
      </c>
      <c r="J497" s="17">
        <f>IFERROR(VLOOKUP(G497,Seasonality!$B:$C,2,FALSE),1)</f>
        <v>1.25</v>
      </c>
    </row>
    <row r="498" spans="2:10" x14ac:dyDescent="0.25">
      <c r="B498" s="10">
        <f t="shared" si="63"/>
        <v>45057</v>
      </c>
      <c r="C498">
        <f t="shared" si="56"/>
        <v>5</v>
      </c>
      <c r="D498">
        <f t="shared" si="57"/>
        <v>11</v>
      </c>
      <c r="E498">
        <f t="shared" si="58"/>
        <v>19</v>
      </c>
      <c r="F498" s="12">
        <f t="shared" si="59"/>
        <v>202319</v>
      </c>
      <c r="G498" s="12">
        <f t="shared" si="60"/>
        <v>5</v>
      </c>
      <c r="H498" s="12">
        <f t="shared" si="61"/>
        <v>202305</v>
      </c>
      <c r="I498">
        <f t="shared" si="62"/>
        <v>2023</v>
      </c>
      <c r="J498" s="17">
        <f>IFERROR(VLOOKUP(G498,Seasonality!$B:$C,2,FALSE),1)</f>
        <v>1.25</v>
      </c>
    </row>
    <row r="499" spans="2:10" x14ac:dyDescent="0.25">
      <c r="B499" s="10">
        <f t="shared" si="63"/>
        <v>45058</v>
      </c>
      <c r="C499">
        <f t="shared" si="56"/>
        <v>6</v>
      </c>
      <c r="D499">
        <f t="shared" si="57"/>
        <v>12</v>
      </c>
      <c r="E499">
        <f t="shared" si="58"/>
        <v>19</v>
      </c>
      <c r="F499" s="12">
        <f t="shared" si="59"/>
        <v>202319</v>
      </c>
      <c r="G499" s="12">
        <f t="shared" si="60"/>
        <v>5</v>
      </c>
      <c r="H499" s="12">
        <f t="shared" si="61"/>
        <v>202305</v>
      </c>
      <c r="I499">
        <f t="shared" si="62"/>
        <v>2023</v>
      </c>
      <c r="J499" s="17">
        <f>IFERROR(VLOOKUP(G499,Seasonality!$B:$C,2,FALSE),1)</f>
        <v>1.25</v>
      </c>
    </row>
    <row r="500" spans="2:10" x14ac:dyDescent="0.25">
      <c r="B500" s="10">
        <f t="shared" si="63"/>
        <v>45059</v>
      </c>
      <c r="C500">
        <f t="shared" si="56"/>
        <v>7</v>
      </c>
      <c r="D500">
        <f t="shared" si="57"/>
        <v>13</v>
      </c>
      <c r="E500">
        <f t="shared" si="58"/>
        <v>19</v>
      </c>
      <c r="F500" s="12">
        <f t="shared" si="59"/>
        <v>202319</v>
      </c>
      <c r="G500" s="12">
        <f t="shared" si="60"/>
        <v>5</v>
      </c>
      <c r="H500" s="12">
        <f t="shared" si="61"/>
        <v>202305</v>
      </c>
      <c r="I500">
        <f t="shared" si="62"/>
        <v>2023</v>
      </c>
      <c r="J500" s="17">
        <f>IFERROR(VLOOKUP(G500,Seasonality!$B:$C,2,FALSE),1)</f>
        <v>1.25</v>
      </c>
    </row>
    <row r="501" spans="2:10" x14ac:dyDescent="0.25">
      <c r="B501" s="10">
        <f t="shared" si="63"/>
        <v>45060</v>
      </c>
      <c r="C501">
        <f t="shared" si="56"/>
        <v>1</v>
      </c>
      <c r="D501">
        <f t="shared" si="57"/>
        <v>14</v>
      </c>
      <c r="E501">
        <f t="shared" si="58"/>
        <v>20</v>
      </c>
      <c r="F501" s="12">
        <f t="shared" si="59"/>
        <v>202320</v>
      </c>
      <c r="G501" s="12">
        <f t="shared" si="60"/>
        <v>5</v>
      </c>
      <c r="H501" s="12">
        <f t="shared" si="61"/>
        <v>202305</v>
      </c>
      <c r="I501">
        <f t="shared" si="62"/>
        <v>2023</v>
      </c>
      <c r="J501" s="17">
        <f>IFERROR(VLOOKUP(G501,Seasonality!$B:$C,2,FALSE),1)</f>
        <v>1.25</v>
      </c>
    </row>
    <row r="502" spans="2:10" x14ac:dyDescent="0.25">
      <c r="B502" s="10">
        <f t="shared" si="63"/>
        <v>45061</v>
      </c>
      <c r="C502">
        <f t="shared" si="56"/>
        <v>2</v>
      </c>
      <c r="D502">
        <f t="shared" si="57"/>
        <v>15</v>
      </c>
      <c r="E502">
        <f t="shared" si="58"/>
        <v>20</v>
      </c>
      <c r="F502" s="12">
        <f t="shared" si="59"/>
        <v>202320</v>
      </c>
      <c r="G502" s="12">
        <f t="shared" si="60"/>
        <v>5</v>
      </c>
      <c r="H502" s="12">
        <f t="shared" si="61"/>
        <v>202305</v>
      </c>
      <c r="I502">
        <f t="shared" si="62"/>
        <v>2023</v>
      </c>
      <c r="J502" s="17">
        <f>IFERROR(VLOOKUP(G502,Seasonality!$B:$C,2,FALSE),1)</f>
        <v>1.25</v>
      </c>
    </row>
    <row r="503" spans="2:10" x14ac:dyDescent="0.25">
      <c r="B503" s="10">
        <f t="shared" si="63"/>
        <v>45062</v>
      </c>
      <c r="C503">
        <f t="shared" si="56"/>
        <v>3</v>
      </c>
      <c r="D503">
        <f t="shared" si="57"/>
        <v>16</v>
      </c>
      <c r="E503">
        <f t="shared" si="58"/>
        <v>20</v>
      </c>
      <c r="F503" s="12">
        <f t="shared" si="59"/>
        <v>202320</v>
      </c>
      <c r="G503" s="12">
        <f t="shared" si="60"/>
        <v>5</v>
      </c>
      <c r="H503" s="12">
        <f t="shared" si="61"/>
        <v>202305</v>
      </c>
      <c r="I503">
        <f t="shared" si="62"/>
        <v>2023</v>
      </c>
      <c r="J503" s="17">
        <f>IFERROR(VLOOKUP(G503,Seasonality!$B:$C,2,FALSE),1)</f>
        <v>1.25</v>
      </c>
    </row>
    <row r="504" spans="2:10" x14ac:dyDescent="0.25">
      <c r="B504" s="10">
        <f t="shared" si="63"/>
        <v>45063</v>
      </c>
      <c r="C504">
        <f t="shared" si="56"/>
        <v>4</v>
      </c>
      <c r="D504">
        <f t="shared" si="57"/>
        <v>17</v>
      </c>
      <c r="E504">
        <f t="shared" si="58"/>
        <v>20</v>
      </c>
      <c r="F504" s="12">
        <f t="shared" si="59"/>
        <v>202320</v>
      </c>
      <c r="G504" s="12">
        <f t="shared" si="60"/>
        <v>5</v>
      </c>
      <c r="H504" s="12">
        <f t="shared" si="61"/>
        <v>202305</v>
      </c>
      <c r="I504">
        <f t="shared" si="62"/>
        <v>2023</v>
      </c>
      <c r="J504" s="17">
        <f>IFERROR(VLOOKUP(G504,Seasonality!$B:$C,2,FALSE),1)</f>
        <v>1.25</v>
      </c>
    </row>
    <row r="505" spans="2:10" x14ac:dyDescent="0.25">
      <c r="B505" s="10">
        <f t="shared" si="63"/>
        <v>45064</v>
      </c>
      <c r="C505">
        <f t="shared" si="56"/>
        <v>5</v>
      </c>
      <c r="D505">
        <f t="shared" si="57"/>
        <v>18</v>
      </c>
      <c r="E505">
        <f t="shared" si="58"/>
        <v>20</v>
      </c>
      <c r="F505" s="12">
        <f t="shared" si="59"/>
        <v>202320</v>
      </c>
      <c r="G505" s="12">
        <f t="shared" si="60"/>
        <v>5</v>
      </c>
      <c r="H505" s="12">
        <f t="shared" si="61"/>
        <v>202305</v>
      </c>
      <c r="I505">
        <f t="shared" si="62"/>
        <v>2023</v>
      </c>
      <c r="J505" s="17">
        <f>IFERROR(VLOOKUP(G505,Seasonality!$B:$C,2,FALSE),1)</f>
        <v>1.25</v>
      </c>
    </row>
    <row r="506" spans="2:10" x14ac:dyDescent="0.25">
      <c r="B506" s="10">
        <f t="shared" si="63"/>
        <v>45065</v>
      </c>
      <c r="C506">
        <f t="shared" si="56"/>
        <v>6</v>
      </c>
      <c r="D506">
        <f t="shared" si="57"/>
        <v>19</v>
      </c>
      <c r="E506">
        <f t="shared" si="58"/>
        <v>20</v>
      </c>
      <c r="F506" s="12">
        <f t="shared" si="59"/>
        <v>202320</v>
      </c>
      <c r="G506" s="12">
        <f t="shared" si="60"/>
        <v>5</v>
      </c>
      <c r="H506" s="12">
        <f t="shared" si="61"/>
        <v>202305</v>
      </c>
      <c r="I506">
        <f t="shared" si="62"/>
        <v>2023</v>
      </c>
      <c r="J506" s="17">
        <f>IFERROR(VLOOKUP(G506,Seasonality!$B:$C,2,FALSE),1)</f>
        <v>1.25</v>
      </c>
    </row>
    <row r="507" spans="2:10" x14ac:dyDescent="0.25">
      <c r="B507" s="10">
        <f t="shared" si="63"/>
        <v>45066</v>
      </c>
      <c r="C507">
        <f t="shared" si="56"/>
        <v>7</v>
      </c>
      <c r="D507">
        <f t="shared" si="57"/>
        <v>20</v>
      </c>
      <c r="E507">
        <f t="shared" si="58"/>
        <v>20</v>
      </c>
      <c r="F507" s="12">
        <f t="shared" si="59"/>
        <v>202320</v>
      </c>
      <c r="G507" s="12">
        <f t="shared" si="60"/>
        <v>5</v>
      </c>
      <c r="H507" s="12">
        <f t="shared" si="61"/>
        <v>202305</v>
      </c>
      <c r="I507">
        <f t="shared" si="62"/>
        <v>2023</v>
      </c>
      <c r="J507" s="17">
        <f>IFERROR(VLOOKUP(G507,Seasonality!$B:$C,2,FALSE),1)</f>
        <v>1.25</v>
      </c>
    </row>
    <row r="508" spans="2:10" x14ac:dyDescent="0.25">
      <c r="B508" s="10">
        <f t="shared" si="63"/>
        <v>45067</v>
      </c>
      <c r="C508">
        <f t="shared" si="56"/>
        <v>1</v>
      </c>
      <c r="D508">
        <f t="shared" si="57"/>
        <v>21</v>
      </c>
      <c r="E508">
        <f t="shared" si="58"/>
        <v>21</v>
      </c>
      <c r="F508" s="12">
        <f t="shared" si="59"/>
        <v>202321</v>
      </c>
      <c r="G508" s="12">
        <f t="shared" si="60"/>
        <v>5</v>
      </c>
      <c r="H508" s="12">
        <f t="shared" si="61"/>
        <v>202305</v>
      </c>
      <c r="I508">
        <f t="shared" si="62"/>
        <v>2023</v>
      </c>
      <c r="J508" s="17">
        <f>IFERROR(VLOOKUP(G508,Seasonality!$B:$C,2,FALSE),1)</f>
        <v>1.25</v>
      </c>
    </row>
    <row r="509" spans="2:10" x14ac:dyDescent="0.25">
      <c r="B509" s="10">
        <f t="shared" si="63"/>
        <v>45068</v>
      </c>
      <c r="C509">
        <f t="shared" si="56"/>
        <v>2</v>
      </c>
      <c r="D509">
        <f t="shared" si="57"/>
        <v>22</v>
      </c>
      <c r="E509">
        <f t="shared" si="58"/>
        <v>21</v>
      </c>
      <c r="F509" s="12">
        <f t="shared" si="59"/>
        <v>202321</v>
      </c>
      <c r="G509" s="12">
        <f t="shared" si="60"/>
        <v>5</v>
      </c>
      <c r="H509" s="12">
        <f t="shared" si="61"/>
        <v>202305</v>
      </c>
      <c r="I509">
        <f t="shared" si="62"/>
        <v>2023</v>
      </c>
      <c r="J509" s="17">
        <f>IFERROR(VLOOKUP(G509,Seasonality!$B:$C,2,FALSE),1)</f>
        <v>1.25</v>
      </c>
    </row>
    <row r="510" spans="2:10" x14ac:dyDescent="0.25">
      <c r="B510" s="10">
        <f t="shared" si="63"/>
        <v>45069</v>
      </c>
      <c r="C510">
        <f t="shared" si="56"/>
        <v>3</v>
      </c>
      <c r="D510">
        <f t="shared" si="57"/>
        <v>23</v>
      </c>
      <c r="E510">
        <f t="shared" si="58"/>
        <v>21</v>
      </c>
      <c r="F510" s="12">
        <f t="shared" si="59"/>
        <v>202321</v>
      </c>
      <c r="G510" s="12">
        <f t="shared" si="60"/>
        <v>5</v>
      </c>
      <c r="H510" s="12">
        <f t="shared" si="61"/>
        <v>202305</v>
      </c>
      <c r="I510">
        <f t="shared" si="62"/>
        <v>2023</v>
      </c>
      <c r="J510" s="17">
        <f>IFERROR(VLOOKUP(G510,Seasonality!$B:$C,2,FALSE),1)</f>
        <v>1.25</v>
      </c>
    </row>
    <row r="511" spans="2:10" x14ac:dyDescent="0.25">
      <c r="B511" s="10">
        <f t="shared" si="63"/>
        <v>45070</v>
      </c>
      <c r="C511">
        <f t="shared" si="56"/>
        <v>4</v>
      </c>
      <c r="D511">
        <f t="shared" si="57"/>
        <v>24</v>
      </c>
      <c r="E511">
        <f t="shared" si="58"/>
        <v>21</v>
      </c>
      <c r="F511" s="12">
        <f t="shared" si="59"/>
        <v>202321</v>
      </c>
      <c r="G511" s="12">
        <f t="shared" si="60"/>
        <v>5</v>
      </c>
      <c r="H511" s="12">
        <f t="shared" si="61"/>
        <v>202305</v>
      </c>
      <c r="I511">
        <f t="shared" si="62"/>
        <v>2023</v>
      </c>
      <c r="J511" s="17">
        <f>IFERROR(VLOOKUP(G511,Seasonality!$B:$C,2,FALSE),1)</f>
        <v>1.25</v>
      </c>
    </row>
    <row r="512" spans="2:10" x14ac:dyDescent="0.25">
      <c r="B512" s="10">
        <f t="shared" si="63"/>
        <v>45071</v>
      </c>
      <c r="C512">
        <f t="shared" si="56"/>
        <v>5</v>
      </c>
      <c r="D512">
        <f t="shared" si="57"/>
        <v>25</v>
      </c>
      <c r="E512">
        <f t="shared" si="58"/>
        <v>21</v>
      </c>
      <c r="F512" s="12">
        <f t="shared" si="59"/>
        <v>202321</v>
      </c>
      <c r="G512" s="12">
        <f t="shared" si="60"/>
        <v>5</v>
      </c>
      <c r="H512" s="12">
        <f t="shared" si="61"/>
        <v>202305</v>
      </c>
      <c r="I512">
        <f t="shared" si="62"/>
        <v>2023</v>
      </c>
      <c r="J512" s="17">
        <f>IFERROR(VLOOKUP(G512,Seasonality!$B:$C,2,FALSE),1)</f>
        <v>1.25</v>
      </c>
    </row>
    <row r="513" spans="2:10" x14ac:dyDescent="0.25">
      <c r="B513" s="10">
        <f t="shared" si="63"/>
        <v>45072</v>
      </c>
      <c r="C513">
        <f t="shared" si="56"/>
        <v>6</v>
      </c>
      <c r="D513">
        <f t="shared" si="57"/>
        <v>26</v>
      </c>
      <c r="E513">
        <f t="shared" si="58"/>
        <v>21</v>
      </c>
      <c r="F513" s="12">
        <f t="shared" si="59"/>
        <v>202321</v>
      </c>
      <c r="G513" s="12">
        <f t="shared" si="60"/>
        <v>5</v>
      </c>
      <c r="H513" s="12">
        <f t="shared" si="61"/>
        <v>202305</v>
      </c>
      <c r="I513">
        <f t="shared" si="62"/>
        <v>2023</v>
      </c>
      <c r="J513" s="17">
        <f>IFERROR(VLOOKUP(G513,Seasonality!$B:$C,2,FALSE),1)</f>
        <v>1.25</v>
      </c>
    </row>
    <row r="514" spans="2:10" x14ac:dyDescent="0.25">
      <c r="B514" s="10">
        <f t="shared" si="63"/>
        <v>45073</v>
      </c>
      <c r="C514">
        <f t="shared" si="56"/>
        <v>7</v>
      </c>
      <c r="D514">
        <f t="shared" si="57"/>
        <v>27</v>
      </c>
      <c r="E514">
        <f t="shared" si="58"/>
        <v>21</v>
      </c>
      <c r="F514" s="12">
        <f t="shared" si="59"/>
        <v>202321</v>
      </c>
      <c r="G514" s="12">
        <f t="shared" si="60"/>
        <v>5</v>
      </c>
      <c r="H514" s="12">
        <f t="shared" si="61"/>
        <v>202305</v>
      </c>
      <c r="I514">
        <f t="shared" si="62"/>
        <v>2023</v>
      </c>
      <c r="J514" s="17">
        <f>IFERROR(VLOOKUP(G514,Seasonality!$B:$C,2,FALSE),1)</f>
        <v>1.25</v>
      </c>
    </row>
    <row r="515" spans="2:10" x14ac:dyDescent="0.25">
      <c r="B515" s="10">
        <f t="shared" si="63"/>
        <v>45074</v>
      </c>
      <c r="C515">
        <f t="shared" si="56"/>
        <v>1</v>
      </c>
      <c r="D515">
        <f t="shared" si="57"/>
        <v>28</v>
      </c>
      <c r="E515">
        <f t="shared" si="58"/>
        <v>22</v>
      </c>
      <c r="F515" s="12">
        <f t="shared" si="59"/>
        <v>202322</v>
      </c>
      <c r="G515" s="12">
        <f t="shared" si="60"/>
        <v>5</v>
      </c>
      <c r="H515" s="12">
        <f t="shared" si="61"/>
        <v>202305</v>
      </c>
      <c r="I515">
        <f t="shared" si="62"/>
        <v>2023</v>
      </c>
      <c r="J515" s="17">
        <f>IFERROR(VLOOKUP(G515,Seasonality!$B:$C,2,FALSE),1)</f>
        <v>1.25</v>
      </c>
    </row>
    <row r="516" spans="2:10" x14ac:dyDescent="0.25">
      <c r="B516" s="10">
        <f t="shared" si="63"/>
        <v>45075</v>
      </c>
      <c r="C516">
        <f t="shared" ref="C516:C579" si="64">WEEKDAY(B516)</f>
        <v>2</v>
      </c>
      <c r="D516">
        <f t="shared" ref="D516:D579" si="65">DAY(B516)</f>
        <v>29</v>
      </c>
      <c r="E516">
        <f t="shared" ref="E516:E579" si="66">WEEKNUM(B516)</f>
        <v>22</v>
      </c>
      <c r="F516" s="12">
        <f t="shared" ref="F516:F579" si="67">VALUE(YEAR(B516)&amp;TEXT(WEEKNUM(B516),REPT("0",(3-LEN(WEEKNUM(B516))))))</f>
        <v>202322</v>
      </c>
      <c r="G516" s="12">
        <f t="shared" ref="G516:G579" si="68">MONTH(B516)</f>
        <v>5</v>
      </c>
      <c r="H516" s="12">
        <f t="shared" ref="H516:H579" si="69">VALUE(YEAR(B516)&amp;TEXT(MONTH(B516),REPT("0",(3-LEN(MONTH(B516))))))</f>
        <v>202305</v>
      </c>
      <c r="I516">
        <f t="shared" ref="I516:I579" si="70">YEAR(B516)</f>
        <v>2023</v>
      </c>
      <c r="J516" s="17">
        <f>IFERROR(VLOOKUP(G516,Seasonality!$B:$C,2,FALSE),1)</f>
        <v>1.25</v>
      </c>
    </row>
    <row r="517" spans="2:10" x14ac:dyDescent="0.25">
      <c r="B517" s="10">
        <f t="shared" ref="B517:B580" si="71">B516+1</f>
        <v>45076</v>
      </c>
      <c r="C517">
        <f t="shared" si="64"/>
        <v>3</v>
      </c>
      <c r="D517">
        <f t="shared" si="65"/>
        <v>30</v>
      </c>
      <c r="E517">
        <f t="shared" si="66"/>
        <v>22</v>
      </c>
      <c r="F517" s="12">
        <f t="shared" si="67"/>
        <v>202322</v>
      </c>
      <c r="G517" s="12">
        <f t="shared" si="68"/>
        <v>5</v>
      </c>
      <c r="H517" s="12">
        <f t="shared" si="69"/>
        <v>202305</v>
      </c>
      <c r="I517">
        <f t="shared" si="70"/>
        <v>2023</v>
      </c>
      <c r="J517" s="17">
        <f>IFERROR(VLOOKUP(G517,Seasonality!$B:$C,2,FALSE),1)</f>
        <v>1.25</v>
      </c>
    </row>
    <row r="518" spans="2:10" x14ac:dyDescent="0.25">
      <c r="B518" s="10">
        <f t="shared" si="71"/>
        <v>45077</v>
      </c>
      <c r="C518">
        <f t="shared" si="64"/>
        <v>4</v>
      </c>
      <c r="D518">
        <f t="shared" si="65"/>
        <v>31</v>
      </c>
      <c r="E518">
        <f t="shared" si="66"/>
        <v>22</v>
      </c>
      <c r="F518" s="12">
        <f t="shared" si="67"/>
        <v>202322</v>
      </c>
      <c r="G518" s="12">
        <f t="shared" si="68"/>
        <v>5</v>
      </c>
      <c r="H518" s="12">
        <f t="shared" si="69"/>
        <v>202305</v>
      </c>
      <c r="I518">
        <f t="shared" si="70"/>
        <v>2023</v>
      </c>
      <c r="J518" s="17">
        <f>IFERROR(VLOOKUP(G518,Seasonality!$B:$C,2,FALSE),1)</f>
        <v>1.25</v>
      </c>
    </row>
    <row r="519" spans="2:10" x14ac:dyDescent="0.25">
      <c r="B519" s="10">
        <f t="shared" si="71"/>
        <v>45078</v>
      </c>
      <c r="C519">
        <f t="shared" si="64"/>
        <v>5</v>
      </c>
      <c r="D519">
        <f t="shared" si="65"/>
        <v>1</v>
      </c>
      <c r="E519">
        <f t="shared" si="66"/>
        <v>22</v>
      </c>
      <c r="F519" s="12">
        <f t="shared" si="67"/>
        <v>202322</v>
      </c>
      <c r="G519" s="12">
        <f t="shared" si="68"/>
        <v>6</v>
      </c>
      <c r="H519" s="12">
        <f t="shared" si="69"/>
        <v>202306</v>
      </c>
      <c r="I519">
        <f t="shared" si="70"/>
        <v>2023</v>
      </c>
      <c r="J519" s="17">
        <f>IFERROR(VLOOKUP(G519,Seasonality!$B:$C,2,FALSE),1)</f>
        <v>1.5</v>
      </c>
    </row>
    <row r="520" spans="2:10" x14ac:dyDescent="0.25">
      <c r="B520" s="10">
        <f t="shared" si="71"/>
        <v>45079</v>
      </c>
      <c r="C520">
        <f t="shared" si="64"/>
        <v>6</v>
      </c>
      <c r="D520">
        <f t="shared" si="65"/>
        <v>2</v>
      </c>
      <c r="E520">
        <f t="shared" si="66"/>
        <v>22</v>
      </c>
      <c r="F520" s="12">
        <f t="shared" si="67"/>
        <v>202322</v>
      </c>
      <c r="G520" s="12">
        <f t="shared" si="68"/>
        <v>6</v>
      </c>
      <c r="H520" s="12">
        <f t="shared" si="69"/>
        <v>202306</v>
      </c>
      <c r="I520">
        <f t="shared" si="70"/>
        <v>2023</v>
      </c>
      <c r="J520" s="17">
        <f>IFERROR(VLOOKUP(G520,Seasonality!$B:$C,2,FALSE),1)</f>
        <v>1.5</v>
      </c>
    </row>
    <row r="521" spans="2:10" x14ac:dyDescent="0.25">
      <c r="B521" s="10">
        <f t="shared" si="71"/>
        <v>45080</v>
      </c>
      <c r="C521">
        <f t="shared" si="64"/>
        <v>7</v>
      </c>
      <c r="D521">
        <f t="shared" si="65"/>
        <v>3</v>
      </c>
      <c r="E521">
        <f t="shared" si="66"/>
        <v>22</v>
      </c>
      <c r="F521" s="12">
        <f t="shared" si="67"/>
        <v>202322</v>
      </c>
      <c r="G521" s="12">
        <f t="shared" si="68"/>
        <v>6</v>
      </c>
      <c r="H521" s="12">
        <f t="shared" si="69"/>
        <v>202306</v>
      </c>
      <c r="I521">
        <f t="shared" si="70"/>
        <v>2023</v>
      </c>
      <c r="J521" s="17">
        <f>IFERROR(VLOOKUP(G521,Seasonality!$B:$C,2,FALSE),1)</f>
        <v>1.5</v>
      </c>
    </row>
    <row r="522" spans="2:10" x14ac:dyDescent="0.25">
      <c r="B522" s="10">
        <f t="shared" si="71"/>
        <v>45081</v>
      </c>
      <c r="C522">
        <f t="shared" si="64"/>
        <v>1</v>
      </c>
      <c r="D522">
        <f t="shared" si="65"/>
        <v>4</v>
      </c>
      <c r="E522">
        <f t="shared" si="66"/>
        <v>23</v>
      </c>
      <c r="F522" s="12">
        <f t="shared" si="67"/>
        <v>202323</v>
      </c>
      <c r="G522" s="12">
        <f t="shared" si="68"/>
        <v>6</v>
      </c>
      <c r="H522" s="12">
        <f t="shared" si="69"/>
        <v>202306</v>
      </c>
      <c r="I522">
        <f t="shared" si="70"/>
        <v>2023</v>
      </c>
      <c r="J522" s="17">
        <f>IFERROR(VLOOKUP(G522,Seasonality!$B:$C,2,FALSE),1)</f>
        <v>1.5</v>
      </c>
    </row>
    <row r="523" spans="2:10" x14ac:dyDescent="0.25">
      <c r="B523" s="10">
        <f t="shared" si="71"/>
        <v>45082</v>
      </c>
      <c r="C523">
        <f t="shared" si="64"/>
        <v>2</v>
      </c>
      <c r="D523">
        <f t="shared" si="65"/>
        <v>5</v>
      </c>
      <c r="E523">
        <f t="shared" si="66"/>
        <v>23</v>
      </c>
      <c r="F523" s="12">
        <f t="shared" si="67"/>
        <v>202323</v>
      </c>
      <c r="G523" s="12">
        <f t="shared" si="68"/>
        <v>6</v>
      </c>
      <c r="H523" s="12">
        <f t="shared" si="69"/>
        <v>202306</v>
      </c>
      <c r="I523">
        <f t="shared" si="70"/>
        <v>2023</v>
      </c>
      <c r="J523" s="17">
        <f>IFERROR(VLOOKUP(G523,Seasonality!$B:$C,2,FALSE),1)</f>
        <v>1.5</v>
      </c>
    </row>
    <row r="524" spans="2:10" x14ac:dyDescent="0.25">
      <c r="B524" s="10">
        <f t="shared" si="71"/>
        <v>45083</v>
      </c>
      <c r="C524">
        <f t="shared" si="64"/>
        <v>3</v>
      </c>
      <c r="D524">
        <f t="shared" si="65"/>
        <v>6</v>
      </c>
      <c r="E524">
        <f t="shared" si="66"/>
        <v>23</v>
      </c>
      <c r="F524" s="12">
        <f t="shared" si="67"/>
        <v>202323</v>
      </c>
      <c r="G524" s="12">
        <f t="shared" si="68"/>
        <v>6</v>
      </c>
      <c r="H524" s="12">
        <f t="shared" si="69"/>
        <v>202306</v>
      </c>
      <c r="I524">
        <f t="shared" si="70"/>
        <v>2023</v>
      </c>
      <c r="J524" s="17">
        <f>IFERROR(VLOOKUP(G524,Seasonality!$B:$C,2,FALSE),1)</f>
        <v>1.5</v>
      </c>
    </row>
    <row r="525" spans="2:10" x14ac:dyDescent="0.25">
      <c r="B525" s="10">
        <f t="shared" si="71"/>
        <v>45084</v>
      </c>
      <c r="C525">
        <f t="shared" si="64"/>
        <v>4</v>
      </c>
      <c r="D525">
        <f t="shared" si="65"/>
        <v>7</v>
      </c>
      <c r="E525">
        <f t="shared" si="66"/>
        <v>23</v>
      </c>
      <c r="F525" s="12">
        <f t="shared" si="67"/>
        <v>202323</v>
      </c>
      <c r="G525" s="12">
        <f t="shared" si="68"/>
        <v>6</v>
      </c>
      <c r="H525" s="12">
        <f t="shared" si="69"/>
        <v>202306</v>
      </c>
      <c r="I525">
        <f t="shared" si="70"/>
        <v>2023</v>
      </c>
      <c r="J525" s="17">
        <f>IFERROR(VLOOKUP(G525,Seasonality!$B:$C,2,FALSE),1)</f>
        <v>1.5</v>
      </c>
    </row>
    <row r="526" spans="2:10" x14ac:dyDescent="0.25">
      <c r="B526" s="10">
        <f t="shared" si="71"/>
        <v>45085</v>
      </c>
      <c r="C526">
        <f t="shared" si="64"/>
        <v>5</v>
      </c>
      <c r="D526">
        <f t="shared" si="65"/>
        <v>8</v>
      </c>
      <c r="E526">
        <f t="shared" si="66"/>
        <v>23</v>
      </c>
      <c r="F526" s="12">
        <f t="shared" si="67"/>
        <v>202323</v>
      </c>
      <c r="G526" s="12">
        <f t="shared" si="68"/>
        <v>6</v>
      </c>
      <c r="H526" s="12">
        <f t="shared" si="69"/>
        <v>202306</v>
      </c>
      <c r="I526">
        <f t="shared" si="70"/>
        <v>2023</v>
      </c>
      <c r="J526" s="17">
        <f>IFERROR(VLOOKUP(G526,Seasonality!$B:$C,2,FALSE),1)</f>
        <v>1.5</v>
      </c>
    </row>
    <row r="527" spans="2:10" x14ac:dyDescent="0.25">
      <c r="B527" s="10">
        <f t="shared" si="71"/>
        <v>45086</v>
      </c>
      <c r="C527">
        <f t="shared" si="64"/>
        <v>6</v>
      </c>
      <c r="D527">
        <f t="shared" si="65"/>
        <v>9</v>
      </c>
      <c r="E527">
        <f t="shared" si="66"/>
        <v>23</v>
      </c>
      <c r="F527" s="12">
        <f t="shared" si="67"/>
        <v>202323</v>
      </c>
      <c r="G527" s="12">
        <f t="shared" si="68"/>
        <v>6</v>
      </c>
      <c r="H527" s="12">
        <f t="shared" si="69"/>
        <v>202306</v>
      </c>
      <c r="I527">
        <f t="shared" si="70"/>
        <v>2023</v>
      </c>
      <c r="J527" s="17">
        <f>IFERROR(VLOOKUP(G527,Seasonality!$B:$C,2,FALSE),1)</f>
        <v>1.5</v>
      </c>
    </row>
    <row r="528" spans="2:10" x14ac:dyDescent="0.25">
      <c r="B528" s="10">
        <f t="shared" si="71"/>
        <v>45087</v>
      </c>
      <c r="C528">
        <f t="shared" si="64"/>
        <v>7</v>
      </c>
      <c r="D528">
        <f t="shared" si="65"/>
        <v>10</v>
      </c>
      <c r="E528">
        <f t="shared" si="66"/>
        <v>23</v>
      </c>
      <c r="F528" s="12">
        <f t="shared" si="67"/>
        <v>202323</v>
      </c>
      <c r="G528" s="12">
        <f t="shared" si="68"/>
        <v>6</v>
      </c>
      <c r="H528" s="12">
        <f t="shared" si="69"/>
        <v>202306</v>
      </c>
      <c r="I528">
        <f t="shared" si="70"/>
        <v>2023</v>
      </c>
      <c r="J528" s="17">
        <f>IFERROR(VLOOKUP(G528,Seasonality!$B:$C,2,FALSE),1)</f>
        <v>1.5</v>
      </c>
    </row>
    <row r="529" spans="2:10" x14ac:dyDescent="0.25">
      <c r="B529" s="10">
        <f t="shared" si="71"/>
        <v>45088</v>
      </c>
      <c r="C529">
        <f t="shared" si="64"/>
        <v>1</v>
      </c>
      <c r="D529">
        <f t="shared" si="65"/>
        <v>11</v>
      </c>
      <c r="E529">
        <f t="shared" si="66"/>
        <v>24</v>
      </c>
      <c r="F529" s="12">
        <f t="shared" si="67"/>
        <v>202324</v>
      </c>
      <c r="G529" s="12">
        <f t="shared" si="68"/>
        <v>6</v>
      </c>
      <c r="H529" s="12">
        <f t="shared" si="69"/>
        <v>202306</v>
      </c>
      <c r="I529">
        <f t="shared" si="70"/>
        <v>2023</v>
      </c>
      <c r="J529" s="17">
        <f>IFERROR(VLOOKUP(G529,Seasonality!$B:$C,2,FALSE),1)</f>
        <v>1.5</v>
      </c>
    </row>
    <row r="530" spans="2:10" x14ac:dyDescent="0.25">
      <c r="B530" s="10">
        <f t="shared" si="71"/>
        <v>45089</v>
      </c>
      <c r="C530">
        <f t="shared" si="64"/>
        <v>2</v>
      </c>
      <c r="D530">
        <f t="shared" si="65"/>
        <v>12</v>
      </c>
      <c r="E530">
        <f t="shared" si="66"/>
        <v>24</v>
      </c>
      <c r="F530" s="12">
        <f t="shared" si="67"/>
        <v>202324</v>
      </c>
      <c r="G530" s="12">
        <f t="shared" si="68"/>
        <v>6</v>
      </c>
      <c r="H530" s="12">
        <f t="shared" si="69"/>
        <v>202306</v>
      </c>
      <c r="I530">
        <f t="shared" si="70"/>
        <v>2023</v>
      </c>
      <c r="J530" s="17">
        <f>IFERROR(VLOOKUP(G530,Seasonality!$B:$C,2,FALSE),1)</f>
        <v>1.5</v>
      </c>
    </row>
    <row r="531" spans="2:10" x14ac:dyDescent="0.25">
      <c r="B531" s="10">
        <f t="shared" si="71"/>
        <v>45090</v>
      </c>
      <c r="C531">
        <f t="shared" si="64"/>
        <v>3</v>
      </c>
      <c r="D531">
        <f t="shared" si="65"/>
        <v>13</v>
      </c>
      <c r="E531">
        <f t="shared" si="66"/>
        <v>24</v>
      </c>
      <c r="F531" s="12">
        <f t="shared" si="67"/>
        <v>202324</v>
      </c>
      <c r="G531" s="12">
        <f t="shared" si="68"/>
        <v>6</v>
      </c>
      <c r="H531" s="12">
        <f t="shared" si="69"/>
        <v>202306</v>
      </c>
      <c r="I531">
        <f t="shared" si="70"/>
        <v>2023</v>
      </c>
      <c r="J531" s="17">
        <f>IFERROR(VLOOKUP(G531,Seasonality!$B:$C,2,FALSE),1)</f>
        <v>1.5</v>
      </c>
    </row>
    <row r="532" spans="2:10" x14ac:dyDescent="0.25">
      <c r="B532" s="10">
        <f t="shared" si="71"/>
        <v>45091</v>
      </c>
      <c r="C532">
        <f t="shared" si="64"/>
        <v>4</v>
      </c>
      <c r="D532">
        <f t="shared" si="65"/>
        <v>14</v>
      </c>
      <c r="E532">
        <f t="shared" si="66"/>
        <v>24</v>
      </c>
      <c r="F532" s="12">
        <f t="shared" si="67"/>
        <v>202324</v>
      </c>
      <c r="G532" s="12">
        <f t="shared" si="68"/>
        <v>6</v>
      </c>
      <c r="H532" s="12">
        <f t="shared" si="69"/>
        <v>202306</v>
      </c>
      <c r="I532">
        <f t="shared" si="70"/>
        <v>2023</v>
      </c>
      <c r="J532" s="17">
        <f>IFERROR(VLOOKUP(G532,Seasonality!$B:$C,2,FALSE),1)</f>
        <v>1.5</v>
      </c>
    </row>
    <row r="533" spans="2:10" x14ac:dyDescent="0.25">
      <c r="B533" s="10">
        <f t="shared" si="71"/>
        <v>45092</v>
      </c>
      <c r="C533">
        <f t="shared" si="64"/>
        <v>5</v>
      </c>
      <c r="D533">
        <f t="shared" si="65"/>
        <v>15</v>
      </c>
      <c r="E533">
        <f t="shared" si="66"/>
        <v>24</v>
      </c>
      <c r="F533" s="12">
        <f t="shared" si="67"/>
        <v>202324</v>
      </c>
      <c r="G533" s="12">
        <f t="shared" si="68"/>
        <v>6</v>
      </c>
      <c r="H533" s="12">
        <f t="shared" si="69"/>
        <v>202306</v>
      </c>
      <c r="I533">
        <f t="shared" si="70"/>
        <v>2023</v>
      </c>
      <c r="J533" s="17">
        <f>IFERROR(VLOOKUP(G533,Seasonality!$B:$C,2,FALSE),1)</f>
        <v>1.5</v>
      </c>
    </row>
    <row r="534" spans="2:10" x14ac:dyDescent="0.25">
      <c r="B534" s="10">
        <f t="shared" si="71"/>
        <v>45093</v>
      </c>
      <c r="C534">
        <f t="shared" si="64"/>
        <v>6</v>
      </c>
      <c r="D534">
        <f t="shared" si="65"/>
        <v>16</v>
      </c>
      <c r="E534">
        <f t="shared" si="66"/>
        <v>24</v>
      </c>
      <c r="F534" s="12">
        <f t="shared" si="67"/>
        <v>202324</v>
      </c>
      <c r="G534" s="12">
        <f t="shared" si="68"/>
        <v>6</v>
      </c>
      <c r="H534" s="12">
        <f t="shared" si="69"/>
        <v>202306</v>
      </c>
      <c r="I534">
        <f t="shared" si="70"/>
        <v>2023</v>
      </c>
      <c r="J534" s="17">
        <f>IFERROR(VLOOKUP(G534,Seasonality!$B:$C,2,FALSE),1)</f>
        <v>1.5</v>
      </c>
    </row>
    <row r="535" spans="2:10" x14ac:dyDescent="0.25">
      <c r="B535" s="10">
        <f t="shared" si="71"/>
        <v>45094</v>
      </c>
      <c r="C535">
        <f t="shared" si="64"/>
        <v>7</v>
      </c>
      <c r="D535">
        <f t="shared" si="65"/>
        <v>17</v>
      </c>
      <c r="E535">
        <f t="shared" si="66"/>
        <v>24</v>
      </c>
      <c r="F535" s="12">
        <f t="shared" si="67"/>
        <v>202324</v>
      </c>
      <c r="G535" s="12">
        <f t="shared" si="68"/>
        <v>6</v>
      </c>
      <c r="H535" s="12">
        <f t="shared" si="69"/>
        <v>202306</v>
      </c>
      <c r="I535">
        <f t="shared" si="70"/>
        <v>2023</v>
      </c>
      <c r="J535" s="17">
        <f>IFERROR(VLOOKUP(G535,Seasonality!$B:$C,2,FALSE),1)</f>
        <v>1.5</v>
      </c>
    </row>
    <row r="536" spans="2:10" x14ac:dyDescent="0.25">
      <c r="B536" s="10">
        <f t="shared" si="71"/>
        <v>45095</v>
      </c>
      <c r="C536">
        <f t="shared" si="64"/>
        <v>1</v>
      </c>
      <c r="D536">
        <f t="shared" si="65"/>
        <v>18</v>
      </c>
      <c r="E536">
        <f t="shared" si="66"/>
        <v>25</v>
      </c>
      <c r="F536" s="12">
        <f t="shared" si="67"/>
        <v>202325</v>
      </c>
      <c r="G536" s="12">
        <f t="shared" si="68"/>
        <v>6</v>
      </c>
      <c r="H536" s="12">
        <f t="shared" si="69"/>
        <v>202306</v>
      </c>
      <c r="I536">
        <f t="shared" si="70"/>
        <v>2023</v>
      </c>
      <c r="J536" s="17">
        <f>IFERROR(VLOOKUP(G536,Seasonality!$B:$C,2,FALSE),1)</f>
        <v>1.5</v>
      </c>
    </row>
    <row r="537" spans="2:10" x14ac:dyDescent="0.25">
      <c r="B537" s="10">
        <f t="shared" si="71"/>
        <v>45096</v>
      </c>
      <c r="C537">
        <f t="shared" si="64"/>
        <v>2</v>
      </c>
      <c r="D537">
        <f t="shared" si="65"/>
        <v>19</v>
      </c>
      <c r="E537">
        <f t="shared" si="66"/>
        <v>25</v>
      </c>
      <c r="F537" s="12">
        <f t="shared" si="67"/>
        <v>202325</v>
      </c>
      <c r="G537" s="12">
        <f t="shared" si="68"/>
        <v>6</v>
      </c>
      <c r="H537" s="12">
        <f t="shared" si="69"/>
        <v>202306</v>
      </c>
      <c r="I537">
        <f t="shared" si="70"/>
        <v>2023</v>
      </c>
      <c r="J537" s="17">
        <f>IFERROR(VLOOKUP(G537,Seasonality!$B:$C,2,FALSE),1)</f>
        <v>1.5</v>
      </c>
    </row>
    <row r="538" spans="2:10" x14ac:dyDescent="0.25">
      <c r="B538" s="10">
        <f t="shared" si="71"/>
        <v>45097</v>
      </c>
      <c r="C538">
        <f t="shared" si="64"/>
        <v>3</v>
      </c>
      <c r="D538">
        <f t="shared" si="65"/>
        <v>20</v>
      </c>
      <c r="E538">
        <f t="shared" si="66"/>
        <v>25</v>
      </c>
      <c r="F538" s="12">
        <f t="shared" si="67"/>
        <v>202325</v>
      </c>
      <c r="G538" s="12">
        <f t="shared" si="68"/>
        <v>6</v>
      </c>
      <c r="H538" s="12">
        <f t="shared" si="69"/>
        <v>202306</v>
      </c>
      <c r="I538">
        <f t="shared" si="70"/>
        <v>2023</v>
      </c>
      <c r="J538" s="17">
        <f>IFERROR(VLOOKUP(G538,Seasonality!$B:$C,2,FALSE),1)</f>
        <v>1.5</v>
      </c>
    </row>
    <row r="539" spans="2:10" x14ac:dyDescent="0.25">
      <c r="B539" s="10">
        <f t="shared" si="71"/>
        <v>45098</v>
      </c>
      <c r="C539">
        <f t="shared" si="64"/>
        <v>4</v>
      </c>
      <c r="D539">
        <f t="shared" si="65"/>
        <v>21</v>
      </c>
      <c r="E539">
        <f t="shared" si="66"/>
        <v>25</v>
      </c>
      <c r="F539" s="12">
        <f t="shared" si="67"/>
        <v>202325</v>
      </c>
      <c r="G539" s="12">
        <f t="shared" si="68"/>
        <v>6</v>
      </c>
      <c r="H539" s="12">
        <f t="shared" si="69"/>
        <v>202306</v>
      </c>
      <c r="I539">
        <f t="shared" si="70"/>
        <v>2023</v>
      </c>
      <c r="J539" s="17">
        <f>IFERROR(VLOOKUP(G539,Seasonality!$B:$C,2,FALSE),1)</f>
        <v>1.5</v>
      </c>
    </row>
    <row r="540" spans="2:10" x14ac:dyDescent="0.25">
      <c r="B540" s="10">
        <f t="shared" si="71"/>
        <v>45099</v>
      </c>
      <c r="C540">
        <f t="shared" si="64"/>
        <v>5</v>
      </c>
      <c r="D540">
        <f t="shared" si="65"/>
        <v>22</v>
      </c>
      <c r="E540">
        <f t="shared" si="66"/>
        <v>25</v>
      </c>
      <c r="F540" s="12">
        <f t="shared" si="67"/>
        <v>202325</v>
      </c>
      <c r="G540" s="12">
        <f t="shared" si="68"/>
        <v>6</v>
      </c>
      <c r="H540" s="12">
        <f t="shared" si="69"/>
        <v>202306</v>
      </c>
      <c r="I540">
        <f t="shared" si="70"/>
        <v>2023</v>
      </c>
      <c r="J540" s="17">
        <f>IFERROR(VLOOKUP(G540,Seasonality!$B:$C,2,FALSE),1)</f>
        <v>1.5</v>
      </c>
    </row>
    <row r="541" spans="2:10" x14ac:dyDescent="0.25">
      <c r="B541" s="10">
        <f t="shared" si="71"/>
        <v>45100</v>
      </c>
      <c r="C541">
        <f t="shared" si="64"/>
        <v>6</v>
      </c>
      <c r="D541">
        <f t="shared" si="65"/>
        <v>23</v>
      </c>
      <c r="E541">
        <f t="shared" si="66"/>
        <v>25</v>
      </c>
      <c r="F541" s="12">
        <f t="shared" si="67"/>
        <v>202325</v>
      </c>
      <c r="G541" s="12">
        <f t="shared" si="68"/>
        <v>6</v>
      </c>
      <c r="H541" s="12">
        <f t="shared" si="69"/>
        <v>202306</v>
      </c>
      <c r="I541">
        <f t="shared" si="70"/>
        <v>2023</v>
      </c>
      <c r="J541" s="17">
        <f>IFERROR(VLOOKUP(G541,Seasonality!$B:$C,2,FALSE),1)</f>
        <v>1.5</v>
      </c>
    </row>
    <row r="542" spans="2:10" x14ac:dyDescent="0.25">
      <c r="B542" s="10">
        <f t="shared" si="71"/>
        <v>45101</v>
      </c>
      <c r="C542">
        <f t="shared" si="64"/>
        <v>7</v>
      </c>
      <c r="D542">
        <f t="shared" si="65"/>
        <v>24</v>
      </c>
      <c r="E542">
        <f t="shared" si="66"/>
        <v>25</v>
      </c>
      <c r="F542" s="12">
        <f t="shared" si="67"/>
        <v>202325</v>
      </c>
      <c r="G542" s="12">
        <f t="shared" si="68"/>
        <v>6</v>
      </c>
      <c r="H542" s="12">
        <f t="shared" si="69"/>
        <v>202306</v>
      </c>
      <c r="I542">
        <f t="shared" si="70"/>
        <v>2023</v>
      </c>
      <c r="J542" s="17">
        <f>IFERROR(VLOOKUP(G542,Seasonality!$B:$C,2,FALSE),1)</f>
        <v>1.5</v>
      </c>
    </row>
    <row r="543" spans="2:10" x14ac:dyDescent="0.25">
      <c r="B543" s="10">
        <f t="shared" si="71"/>
        <v>45102</v>
      </c>
      <c r="C543">
        <f t="shared" si="64"/>
        <v>1</v>
      </c>
      <c r="D543">
        <f t="shared" si="65"/>
        <v>25</v>
      </c>
      <c r="E543">
        <f t="shared" si="66"/>
        <v>26</v>
      </c>
      <c r="F543" s="12">
        <f t="shared" si="67"/>
        <v>202326</v>
      </c>
      <c r="G543" s="12">
        <f t="shared" si="68"/>
        <v>6</v>
      </c>
      <c r="H543" s="12">
        <f t="shared" si="69"/>
        <v>202306</v>
      </c>
      <c r="I543">
        <f t="shared" si="70"/>
        <v>2023</v>
      </c>
      <c r="J543" s="17">
        <f>IFERROR(VLOOKUP(G543,Seasonality!$B:$C,2,FALSE),1)</f>
        <v>1.5</v>
      </c>
    </row>
    <row r="544" spans="2:10" x14ac:dyDescent="0.25">
      <c r="B544" s="10">
        <f t="shared" si="71"/>
        <v>45103</v>
      </c>
      <c r="C544">
        <f t="shared" si="64"/>
        <v>2</v>
      </c>
      <c r="D544">
        <f t="shared" si="65"/>
        <v>26</v>
      </c>
      <c r="E544">
        <f t="shared" si="66"/>
        <v>26</v>
      </c>
      <c r="F544" s="12">
        <f t="shared" si="67"/>
        <v>202326</v>
      </c>
      <c r="G544" s="12">
        <f t="shared" si="68"/>
        <v>6</v>
      </c>
      <c r="H544" s="12">
        <f t="shared" si="69"/>
        <v>202306</v>
      </c>
      <c r="I544">
        <f t="shared" si="70"/>
        <v>2023</v>
      </c>
      <c r="J544" s="17">
        <f>IFERROR(VLOOKUP(G544,Seasonality!$B:$C,2,FALSE),1)</f>
        <v>1.5</v>
      </c>
    </row>
    <row r="545" spans="2:10" x14ac:dyDescent="0.25">
      <c r="B545" s="10">
        <f t="shared" si="71"/>
        <v>45104</v>
      </c>
      <c r="C545">
        <f t="shared" si="64"/>
        <v>3</v>
      </c>
      <c r="D545">
        <f t="shared" si="65"/>
        <v>27</v>
      </c>
      <c r="E545">
        <f t="shared" si="66"/>
        <v>26</v>
      </c>
      <c r="F545" s="12">
        <f t="shared" si="67"/>
        <v>202326</v>
      </c>
      <c r="G545" s="12">
        <f t="shared" si="68"/>
        <v>6</v>
      </c>
      <c r="H545" s="12">
        <f t="shared" si="69"/>
        <v>202306</v>
      </c>
      <c r="I545">
        <f t="shared" si="70"/>
        <v>2023</v>
      </c>
      <c r="J545" s="17">
        <f>IFERROR(VLOOKUP(G545,Seasonality!$B:$C,2,FALSE),1)</f>
        <v>1.5</v>
      </c>
    </row>
    <row r="546" spans="2:10" x14ac:dyDescent="0.25">
      <c r="B546" s="10">
        <f t="shared" si="71"/>
        <v>45105</v>
      </c>
      <c r="C546">
        <f t="shared" si="64"/>
        <v>4</v>
      </c>
      <c r="D546">
        <f t="shared" si="65"/>
        <v>28</v>
      </c>
      <c r="E546">
        <f t="shared" si="66"/>
        <v>26</v>
      </c>
      <c r="F546" s="12">
        <f t="shared" si="67"/>
        <v>202326</v>
      </c>
      <c r="G546" s="12">
        <f t="shared" si="68"/>
        <v>6</v>
      </c>
      <c r="H546" s="12">
        <f t="shared" si="69"/>
        <v>202306</v>
      </c>
      <c r="I546">
        <f t="shared" si="70"/>
        <v>2023</v>
      </c>
      <c r="J546" s="17">
        <f>IFERROR(VLOOKUP(G546,Seasonality!$B:$C,2,FALSE),1)</f>
        <v>1.5</v>
      </c>
    </row>
    <row r="547" spans="2:10" x14ac:dyDescent="0.25">
      <c r="B547" s="10">
        <f t="shared" si="71"/>
        <v>45106</v>
      </c>
      <c r="C547">
        <f t="shared" si="64"/>
        <v>5</v>
      </c>
      <c r="D547">
        <f t="shared" si="65"/>
        <v>29</v>
      </c>
      <c r="E547">
        <f t="shared" si="66"/>
        <v>26</v>
      </c>
      <c r="F547" s="12">
        <f t="shared" si="67"/>
        <v>202326</v>
      </c>
      <c r="G547" s="12">
        <f t="shared" si="68"/>
        <v>6</v>
      </c>
      <c r="H547" s="12">
        <f t="shared" si="69"/>
        <v>202306</v>
      </c>
      <c r="I547">
        <f t="shared" si="70"/>
        <v>2023</v>
      </c>
      <c r="J547" s="17">
        <f>IFERROR(VLOOKUP(G547,Seasonality!$B:$C,2,FALSE),1)</f>
        <v>1.5</v>
      </c>
    </row>
    <row r="548" spans="2:10" x14ac:dyDescent="0.25">
      <c r="B548" s="10">
        <f t="shared" si="71"/>
        <v>45107</v>
      </c>
      <c r="C548">
        <f t="shared" si="64"/>
        <v>6</v>
      </c>
      <c r="D548">
        <f t="shared" si="65"/>
        <v>30</v>
      </c>
      <c r="E548">
        <f t="shared" si="66"/>
        <v>26</v>
      </c>
      <c r="F548" s="12">
        <f t="shared" si="67"/>
        <v>202326</v>
      </c>
      <c r="G548" s="12">
        <f t="shared" si="68"/>
        <v>6</v>
      </c>
      <c r="H548" s="12">
        <f t="shared" si="69"/>
        <v>202306</v>
      </c>
      <c r="I548">
        <f t="shared" si="70"/>
        <v>2023</v>
      </c>
      <c r="J548" s="17">
        <f>IFERROR(VLOOKUP(G548,Seasonality!$B:$C,2,FALSE),1)</f>
        <v>1.5</v>
      </c>
    </row>
    <row r="549" spans="2:10" x14ac:dyDescent="0.25">
      <c r="B549" s="10">
        <f t="shared" si="71"/>
        <v>45108</v>
      </c>
      <c r="C549">
        <f t="shared" si="64"/>
        <v>7</v>
      </c>
      <c r="D549">
        <f t="shared" si="65"/>
        <v>1</v>
      </c>
      <c r="E549">
        <f t="shared" si="66"/>
        <v>26</v>
      </c>
      <c r="F549" s="12">
        <f t="shared" si="67"/>
        <v>202326</v>
      </c>
      <c r="G549" s="12">
        <f t="shared" si="68"/>
        <v>7</v>
      </c>
      <c r="H549" s="12">
        <f t="shared" si="69"/>
        <v>202307</v>
      </c>
      <c r="I549">
        <f t="shared" si="70"/>
        <v>2023</v>
      </c>
      <c r="J549" s="17">
        <f>IFERROR(VLOOKUP(G549,Seasonality!$B:$C,2,FALSE),1)</f>
        <v>1.5</v>
      </c>
    </row>
    <row r="550" spans="2:10" x14ac:dyDescent="0.25">
      <c r="B550" s="10">
        <f t="shared" si="71"/>
        <v>45109</v>
      </c>
      <c r="C550">
        <f t="shared" si="64"/>
        <v>1</v>
      </c>
      <c r="D550">
        <f t="shared" si="65"/>
        <v>2</v>
      </c>
      <c r="E550">
        <f t="shared" si="66"/>
        <v>27</v>
      </c>
      <c r="F550" s="12">
        <f t="shared" si="67"/>
        <v>202327</v>
      </c>
      <c r="G550" s="12">
        <f t="shared" si="68"/>
        <v>7</v>
      </c>
      <c r="H550" s="12">
        <f t="shared" si="69"/>
        <v>202307</v>
      </c>
      <c r="I550">
        <f t="shared" si="70"/>
        <v>2023</v>
      </c>
      <c r="J550" s="17">
        <f>IFERROR(VLOOKUP(G550,Seasonality!$B:$C,2,FALSE),1)</f>
        <v>1.5</v>
      </c>
    </row>
    <row r="551" spans="2:10" x14ac:dyDescent="0.25">
      <c r="B551" s="10">
        <f t="shared" si="71"/>
        <v>45110</v>
      </c>
      <c r="C551">
        <f t="shared" si="64"/>
        <v>2</v>
      </c>
      <c r="D551">
        <f t="shared" si="65"/>
        <v>3</v>
      </c>
      <c r="E551">
        <f t="shared" si="66"/>
        <v>27</v>
      </c>
      <c r="F551" s="12">
        <f t="shared" si="67"/>
        <v>202327</v>
      </c>
      <c r="G551" s="12">
        <f t="shared" si="68"/>
        <v>7</v>
      </c>
      <c r="H551" s="12">
        <f t="shared" si="69"/>
        <v>202307</v>
      </c>
      <c r="I551">
        <f t="shared" si="70"/>
        <v>2023</v>
      </c>
      <c r="J551" s="17">
        <f>IFERROR(VLOOKUP(G551,Seasonality!$B:$C,2,FALSE),1)</f>
        <v>1.5</v>
      </c>
    </row>
    <row r="552" spans="2:10" x14ac:dyDescent="0.25">
      <c r="B552" s="10">
        <f t="shared" si="71"/>
        <v>45111</v>
      </c>
      <c r="C552">
        <f t="shared" si="64"/>
        <v>3</v>
      </c>
      <c r="D552">
        <f t="shared" si="65"/>
        <v>4</v>
      </c>
      <c r="E552">
        <f t="shared" si="66"/>
        <v>27</v>
      </c>
      <c r="F552" s="12">
        <f t="shared" si="67"/>
        <v>202327</v>
      </c>
      <c r="G552" s="12">
        <f t="shared" si="68"/>
        <v>7</v>
      </c>
      <c r="H552" s="12">
        <f t="shared" si="69"/>
        <v>202307</v>
      </c>
      <c r="I552">
        <f t="shared" si="70"/>
        <v>2023</v>
      </c>
      <c r="J552" s="17">
        <f>IFERROR(VLOOKUP(G552,Seasonality!$B:$C,2,FALSE),1)</f>
        <v>1.5</v>
      </c>
    </row>
    <row r="553" spans="2:10" x14ac:dyDescent="0.25">
      <c r="B553" s="10">
        <f t="shared" si="71"/>
        <v>45112</v>
      </c>
      <c r="C553">
        <f t="shared" si="64"/>
        <v>4</v>
      </c>
      <c r="D553">
        <f t="shared" si="65"/>
        <v>5</v>
      </c>
      <c r="E553">
        <f t="shared" si="66"/>
        <v>27</v>
      </c>
      <c r="F553" s="12">
        <f t="shared" si="67"/>
        <v>202327</v>
      </c>
      <c r="G553" s="12">
        <f t="shared" si="68"/>
        <v>7</v>
      </c>
      <c r="H553" s="12">
        <f t="shared" si="69"/>
        <v>202307</v>
      </c>
      <c r="I553">
        <f t="shared" si="70"/>
        <v>2023</v>
      </c>
      <c r="J553" s="17">
        <f>IFERROR(VLOOKUP(G553,Seasonality!$B:$C,2,FALSE),1)</f>
        <v>1.5</v>
      </c>
    </row>
    <row r="554" spans="2:10" x14ac:dyDescent="0.25">
      <c r="B554" s="10">
        <f t="shared" si="71"/>
        <v>45113</v>
      </c>
      <c r="C554">
        <f t="shared" si="64"/>
        <v>5</v>
      </c>
      <c r="D554">
        <f t="shared" si="65"/>
        <v>6</v>
      </c>
      <c r="E554">
        <f t="shared" si="66"/>
        <v>27</v>
      </c>
      <c r="F554" s="12">
        <f t="shared" si="67"/>
        <v>202327</v>
      </c>
      <c r="G554" s="12">
        <f t="shared" si="68"/>
        <v>7</v>
      </c>
      <c r="H554" s="12">
        <f t="shared" si="69"/>
        <v>202307</v>
      </c>
      <c r="I554">
        <f t="shared" si="70"/>
        <v>2023</v>
      </c>
      <c r="J554" s="17">
        <f>IFERROR(VLOOKUP(G554,Seasonality!$B:$C,2,FALSE),1)</f>
        <v>1.5</v>
      </c>
    </row>
    <row r="555" spans="2:10" x14ac:dyDescent="0.25">
      <c r="B555" s="10">
        <f t="shared" si="71"/>
        <v>45114</v>
      </c>
      <c r="C555">
        <f t="shared" si="64"/>
        <v>6</v>
      </c>
      <c r="D555">
        <f t="shared" si="65"/>
        <v>7</v>
      </c>
      <c r="E555">
        <f t="shared" si="66"/>
        <v>27</v>
      </c>
      <c r="F555" s="12">
        <f t="shared" si="67"/>
        <v>202327</v>
      </c>
      <c r="G555" s="12">
        <f t="shared" si="68"/>
        <v>7</v>
      </c>
      <c r="H555" s="12">
        <f t="shared" si="69"/>
        <v>202307</v>
      </c>
      <c r="I555">
        <f t="shared" si="70"/>
        <v>2023</v>
      </c>
      <c r="J555" s="17">
        <f>IFERROR(VLOOKUP(G555,Seasonality!$B:$C,2,FALSE),1)</f>
        <v>1.5</v>
      </c>
    </row>
    <row r="556" spans="2:10" x14ac:dyDescent="0.25">
      <c r="B556" s="10">
        <f t="shared" si="71"/>
        <v>45115</v>
      </c>
      <c r="C556">
        <f t="shared" si="64"/>
        <v>7</v>
      </c>
      <c r="D556">
        <f t="shared" si="65"/>
        <v>8</v>
      </c>
      <c r="E556">
        <f t="shared" si="66"/>
        <v>27</v>
      </c>
      <c r="F556" s="12">
        <f t="shared" si="67"/>
        <v>202327</v>
      </c>
      <c r="G556" s="12">
        <f t="shared" si="68"/>
        <v>7</v>
      </c>
      <c r="H556" s="12">
        <f t="shared" si="69"/>
        <v>202307</v>
      </c>
      <c r="I556">
        <f t="shared" si="70"/>
        <v>2023</v>
      </c>
      <c r="J556" s="17">
        <f>IFERROR(VLOOKUP(G556,Seasonality!$B:$C,2,FALSE),1)</f>
        <v>1.5</v>
      </c>
    </row>
    <row r="557" spans="2:10" x14ac:dyDescent="0.25">
      <c r="B557" s="10">
        <f t="shared" si="71"/>
        <v>45116</v>
      </c>
      <c r="C557">
        <f t="shared" si="64"/>
        <v>1</v>
      </c>
      <c r="D557">
        <f t="shared" si="65"/>
        <v>9</v>
      </c>
      <c r="E557">
        <f t="shared" si="66"/>
        <v>28</v>
      </c>
      <c r="F557" s="12">
        <f t="shared" si="67"/>
        <v>202328</v>
      </c>
      <c r="G557" s="12">
        <f t="shared" si="68"/>
        <v>7</v>
      </c>
      <c r="H557" s="12">
        <f t="shared" si="69"/>
        <v>202307</v>
      </c>
      <c r="I557">
        <f t="shared" si="70"/>
        <v>2023</v>
      </c>
      <c r="J557" s="17">
        <f>IFERROR(VLOOKUP(G557,Seasonality!$B:$C,2,FALSE),1)</f>
        <v>1.5</v>
      </c>
    </row>
    <row r="558" spans="2:10" x14ac:dyDescent="0.25">
      <c r="B558" s="10">
        <f t="shared" si="71"/>
        <v>45117</v>
      </c>
      <c r="C558">
        <f t="shared" si="64"/>
        <v>2</v>
      </c>
      <c r="D558">
        <f t="shared" si="65"/>
        <v>10</v>
      </c>
      <c r="E558">
        <f t="shared" si="66"/>
        <v>28</v>
      </c>
      <c r="F558" s="12">
        <f t="shared" si="67"/>
        <v>202328</v>
      </c>
      <c r="G558" s="12">
        <f t="shared" si="68"/>
        <v>7</v>
      </c>
      <c r="H558" s="12">
        <f t="shared" si="69"/>
        <v>202307</v>
      </c>
      <c r="I558">
        <f t="shared" si="70"/>
        <v>2023</v>
      </c>
      <c r="J558" s="17">
        <f>IFERROR(VLOOKUP(G558,Seasonality!$B:$C,2,FALSE),1)</f>
        <v>1.5</v>
      </c>
    </row>
    <row r="559" spans="2:10" x14ac:dyDescent="0.25">
      <c r="B559" s="10">
        <f t="shared" si="71"/>
        <v>45118</v>
      </c>
      <c r="C559">
        <f t="shared" si="64"/>
        <v>3</v>
      </c>
      <c r="D559">
        <f t="shared" si="65"/>
        <v>11</v>
      </c>
      <c r="E559">
        <f t="shared" si="66"/>
        <v>28</v>
      </c>
      <c r="F559" s="12">
        <f t="shared" si="67"/>
        <v>202328</v>
      </c>
      <c r="G559" s="12">
        <f t="shared" si="68"/>
        <v>7</v>
      </c>
      <c r="H559" s="12">
        <f t="shared" si="69"/>
        <v>202307</v>
      </c>
      <c r="I559">
        <f t="shared" si="70"/>
        <v>2023</v>
      </c>
      <c r="J559" s="17">
        <f>IFERROR(VLOOKUP(G559,Seasonality!$B:$C,2,FALSE),1)</f>
        <v>1.5</v>
      </c>
    </row>
    <row r="560" spans="2:10" x14ac:dyDescent="0.25">
      <c r="B560" s="10">
        <f t="shared" si="71"/>
        <v>45119</v>
      </c>
      <c r="C560">
        <f t="shared" si="64"/>
        <v>4</v>
      </c>
      <c r="D560">
        <f t="shared" si="65"/>
        <v>12</v>
      </c>
      <c r="E560">
        <f t="shared" si="66"/>
        <v>28</v>
      </c>
      <c r="F560" s="12">
        <f t="shared" si="67"/>
        <v>202328</v>
      </c>
      <c r="G560" s="12">
        <f t="shared" si="68"/>
        <v>7</v>
      </c>
      <c r="H560" s="12">
        <f t="shared" si="69"/>
        <v>202307</v>
      </c>
      <c r="I560">
        <f t="shared" si="70"/>
        <v>2023</v>
      </c>
      <c r="J560" s="17">
        <f>IFERROR(VLOOKUP(G560,Seasonality!$B:$C,2,FALSE),1)</f>
        <v>1.5</v>
      </c>
    </row>
    <row r="561" spans="2:10" x14ac:dyDescent="0.25">
      <c r="B561" s="10">
        <f t="shared" si="71"/>
        <v>45120</v>
      </c>
      <c r="C561">
        <f t="shared" si="64"/>
        <v>5</v>
      </c>
      <c r="D561">
        <f t="shared" si="65"/>
        <v>13</v>
      </c>
      <c r="E561">
        <f t="shared" si="66"/>
        <v>28</v>
      </c>
      <c r="F561" s="12">
        <f t="shared" si="67"/>
        <v>202328</v>
      </c>
      <c r="G561" s="12">
        <f t="shared" si="68"/>
        <v>7</v>
      </c>
      <c r="H561" s="12">
        <f t="shared" si="69"/>
        <v>202307</v>
      </c>
      <c r="I561">
        <f t="shared" si="70"/>
        <v>2023</v>
      </c>
      <c r="J561" s="17">
        <f>IFERROR(VLOOKUP(G561,Seasonality!$B:$C,2,FALSE),1)</f>
        <v>1.5</v>
      </c>
    </row>
    <row r="562" spans="2:10" x14ac:dyDescent="0.25">
      <c r="B562" s="10">
        <f t="shared" si="71"/>
        <v>45121</v>
      </c>
      <c r="C562">
        <f t="shared" si="64"/>
        <v>6</v>
      </c>
      <c r="D562">
        <f t="shared" si="65"/>
        <v>14</v>
      </c>
      <c r="E562">
        <f t="shared" si="66"/>
        <v>28</v>
      </c>
      <c r="F562" s="12">
        <f t="shared" si="67"/>
        <v>202328</v>
      </c>
      <c r="G562" s="12">
        <f t="shared" si="68"/>
        <v>7</v>
      </c>
      <c r="H562" s="12">
        <f t="shared" si="69"/>
        <v>202307</v>
      </c>
      <c r="I562">
        <f t="shared" si="70"/>
        <v>2023</v>
      </c>
      <c r="J562" s="17">
        <f>IFERROR(VLOOKUP(G562,Seasonality!$B:$C,2,FALSE),1)</f>
        <v>1.5</v>
      </c>
    </row>
    <row r="563" spans="2:10" x14ac:dyDescent="0.25">
      <c r="B563" s="10">
        <f t="shared" si="71"/>
        <v>45122</v>
      </c>
      <c r="C563">
        <f t="shared" si="64"/>
        <v>7</v>
      </c>
      <c r="D563">
        <f t="shared" si="65"/>
        <v>15</v>
      </c>
      <c r="E563">
        <f t="shared" si="66"/>
        <v>28</v>
      </c>
      <c r="F563" s="12">
        <f t="shared" si="67"/>
        <v>202328</v>
      </c>
      <c r="G563" s="12">
        <f t="shared" si="68"/>
        <v>7</v>
      </c>
      <c r="H563" s="12">
        <f t="shared" si="69"/>
        <v>202307</v>
      </c>
      <c r="I563">
        <f t="shared" si="70"/>
        <v>2023</v>
      </c>
      <c r="J563" s="17">
        <f>IFERROR(VLOOKUP(G563,Seasonality!$B:$C,2,FALSE),1)</f>
        <v>1.5</v>
      </c>
    </row>
    <row r="564" spans="2:10" x14ac:dyDescent="0.25">
      <c r="B564" s="10">
        <f t="shared" si="71"/>
        <v>45123</v>
      </c>
      <c r="C564">
        <f t="shared" si="64"/>
        <v>1</v>
      </c>
      <c r="D564">
        <f t="shared" si="65"/>
        <v>16</v>
      </c>
      <c r="E564">
        <f t="shared" si="66"/>
        <v>29</v>
      </c>
      <c r="F564" s="12">
        <f t="shared" si="67"/>
        <v>202329</v>
      </c>
      <c r="G564" s="12">
        <f t="shared" si="68"/>
        <v>7</v>
      </c>
      <c r="H564" s="12">
        <f t="shared" si="69"/>
        <v>202307</v>
      </c>
      <c r="I564">
        <f t="shared" si="70"/>
        <v>2023</v>
      </c>
      <c r="J564" s="17">
        <f>IFERROR(VLOOKUP(G564,Seasonality!$B:$C,2,FALSE),1)</f>
        <v>1.5</v>
      </c>
    </row>
    <row r="565" spans="2:10" x14ac:dyDescent="0.25">
      <c r="B565" s="10">
        <f t="shared" si="71"/>
        <v>45124</v>
      </c>
      <c r="C565">
        <f t="shared" si="64"/>
        <v>2</v>
      </c>
      <c r="D565">
        <f t="shared" si="65"/>
        <v>17</v>
      </c>
      <c r="E565">
        <f t="shared" si="66"/>
        <v>29</v>
      </c>
      <c r="F565" s="12">
        <f t="shared" si="67"/>
        <v>202329</v>
      </c>
      <c r="G565" s="12">
        <f t="shared" si="68"/>
        <v>7</v>
      </c>
      <c r="H565" s="12">
        <f t="shared" si="69"/>
        <v>202307</v>
      </c>
      <c r="I565">
        <f t="shared" si="70"/>
        <v>2023</v>
      </c>
      <c r="J565" s="17">
        <f>IFERROR(VLOOKUP(G565,Seasonality!$B:$C,2,FALSE),1)</f>
        <v>1.5</v>
      </c>
    </row>
    <row r="566" spans="2:10" x14ac:dyDescent="0.25">
      <c r="B566" s="10">
        <f t="shared" si="71"/>
        <v>45125</v>
      </c>
      <c r="C566">
        <f t="shared" si="64"/>
        <v>3</v>
      </c>
      <c r="D566">
        <f t="shared" si="65"/>
        <v>18</v>
      </c>
      <c r="E566">
        <f t="shared" si="66"/>
        <v>29</v>
      </c>
      <c r="F566" s="12">
        <f t="shared" si="67"/>
        <v>202329</v>
      </c>
      <c r="G566" s="12">
        <f t="shared" si="68"/>
        <v>7</v>
      </c>
      <c r="H566" s="12">
        <f t="shared" si="69"/>
        <v>202307</v>
      </c>
      <c r="I566">
        <f t="shared" si="70"/>
        <v>2023</v>
      </c>
      <c r="J566" s="17">
        <f>IFERROR(VLOOKUP(G566,Seasonality!$B:$C,2,FALSE),1)</f>
        <v>1.5</v>
      </c>
    </row>
    <row r="567" spans="2:10" x14ac:dyDescent="0.25">
      <c r="B567" s="10">
        <f t="shared" si="71"/>
        <v>45126</v>
      </c>
      <c r="C567">
        <f t="shared" si="64"/>
        <v>4</v>
      </c>
      <c r="D567">
        <f t="shared" si="65"/>
        <v>19</v>
      </c>
      <c r="E567">
        <f t="shared" si="66"/>
        <v>29</v>
      </c>
      <c r="F567" s="12">
        <f t="shared" si="67"/>
        <v>202329</v>
      </c>
      <c r="G567" s="12">
        <f t="shared" si="68"/>
        <v>7</v>
      </c>
      <c r="H567" s="12">
        <f t="shared" si="69"/>
        <v>202307</v>
      </c>
      <c r="I567">
        <f t="shared" si="70"/>
        <v>2023</v>
      </c>
      <c r="J567" s="17">
        <f>IFERROR(VLOOKUP(G567,Seasonality!$B:$C,2,FALSE),1)</f>
        <v>1.5</v>
      </c>
    </row>
    <row r="568" spans="2:10" x14ac:dyDescent="0.25">
      <c r="B568" s="10">
        <f t="shared" si="71"/>
        <v>45127</v>
      </c>
      <c r="C568">
        <f t="shared" si="64"/>
        <v>5</v>
      </c>
      <c r="D568">
        <f t="shared" si="65"/>
        <v>20</v>
      </c>
      <c r="E568">
        <f t="shared" si="66"/>
        <v>29</v>
      </c>
      <c r="F568" s="12">
        <f t="shared" si="67"/>
        <v>202329</v>
      </c>
      <c r="G568" s="12">
        <f t="shared" si="68"/>
        <v>7</v>
      </c>
      <c r="H568" s="12">
        <f t="shared" si="69"/>
        <v>202307</v>
      </c>
      <c r="I568">
        <f t="shared" si="70"/>
        <v>2023</v>
      </c>
      <c r="J568" s="17">
        <f>IFERROR(VLOOKUP(G568,Seasonality!$B:$C,2,FALSE),1)</f>
        <v>1.5</v>
      </c>
    </row>
    <row r="569" spans="2:10" x14ac:dyDescent="0.25">
      <c r="B569" s="10">
        <f t="shared" si="71"/>
        <v>45128</v>
      </c>
      <c r="C569">
        <f t="shared" si="64"/>
        <v>6</v>
      </c>
      <c r="D569">
        <f t="shared" si="65"/>
        <v>21</v>
      </c>
      <c r="E569">
        <f t="shared" si="66"/>
        <v>29</v>
      </c>
      <c r="F569" s="12">
        <f t="shared" si="67"/>
        <v>202329</v>
      </c>
      <c r="G569" s="12">
        <f t="shared" si="68"/>
        <v>7</v>
      </c>
      <c r="H569" s="12">
        <f t="shared" si="69"/>
        <v>202307</v>
      </c>
      <c r="I569">
        <f t="shared" si="70"/>
        <v>2023</v>
      </c>
      <c r="J569" s="17">
        <f>IFERROR(VLOOKUP(G569,Seasonality!$B:$C,2,FALSE),1)</f>
        <v>1.5</v>
      </c>
    </row>
    <row r="570" spans="2:10" x14ac:dyDescent="0.25">
      <c r="B570" s="10">
        <f t="shared" si="71"/>
        <v>45129</v>
      </c>
      <c r="C570">
        <f t="shared" si="64"/>
        <v>7</v>
      </c>
      <c r="D570">
        <f t="shared" si="65"/>
        <v>22</v>
      </c>
      <c r="E570">
        <f t="shared" si="66"/>
        <v>29</v>
      </c>
      <c r="F570" s="12">
        <f t="shared" si="67"/>
        <v>202329</v>
      </c>
      <c r="G570" s="12">
        <f t="shared" si="68"/>
        <v>7</v>
      </c>
      <c r="H570" s="12">
        <f t="shared" si="69"/>
        <v>202307</v>
      </c>
      <c r="I570">
        <f t="shared" si="70"/>
        <v>2023</v>
      </c>
      <c r="J570" s="17">
        <f>IFERROR(VLOOKUP(G570,Seasonality!$B:$C,2,FALSE),1)</f>
        <v>1.5</v>
      </c>
    </row>
    <row r="571" spans="2:10" x14ac:dyDescent="0.25">
      <c r="B571" s="10">
        <f t="shared" si="71"/>
        <v>45130</v>
      </c>
      <c r="C571">
        <f t="shared" si="64"/>
        <v>1</v>
      </c>
      <c r="D571">
        <f t="shared" si="65"/>
        <v>23</v>
      </c>
      <c r="E571">
        <f t="shared" si="66"/>
        <v>30</v>
      </c>
      <c r="F571" s="12">
        <f t="shared" si="67"/>
        <v>202330</v>
      </c>
      <c r="G571" s="12">
        <f t="shared" si="68"/>
        <v>7</v>
      </c>
      <c r="H571" s="12">
        <f t="shared" si="69"/>
        <v>202307</v>
      </c>
      <c r="I571">
        <f t="shared" si="70"/>
        <v>2023</v>
      </c>
      <c r="J571" s="17">
        <f>IFERROR(VLOOKUP(G571,Seasonality!$B:$C,2,FALSE),1)</f>
        <v>1.5</v>
      </c>
    </row>
    <row r="572" spans="2:10" x14ac:dyDescent="0.25">
      <c r="B572" s="10">
        <f t="shared" si="71"/>
        <v>45131</v>
      </c>
      <c r="C572">
        <f t="shared" si="64"/>
        <v>2</v>
      </c>
      <c r="D572">
        <f t="shared" si="65"/>
        <v>24</v>
      </c>
      <c r="E572">
        <f t="shared" si="66"/>
        <v>30</v>
      </c>
      <c r="F572" s="12">
        <f t="shared" si="67"/>
        <v>202330</v>
      </c>
      <c r="G572" s="12">
        <f t="shared" si="68"/>
        <v>7</v>
      </c>
      <c r="H572" s="12">
        <f t="shared" si="69"/>
        <v>202307</v>
      </c>
      <c r="I572">
        <f t="shared" si="70"/>
        <v>2023</v>
      </c>
      <c r="J572" s="17">
        <f>IFERROR(VLOOKUP(G572,Seasonality!$B:$C,2,FALSE),1)</f>
        <v>1.5</v>
      </c>
    </row>
    <row r="573" spans="2:10" x14ac:dyDescent="0.25">
      <c r="B573" s="10">
        <f t="shared" si="71"/>
        <v>45132</v>
      </c>
      <c r="C573">
        <f t="shared" si="64"/>
        <v>3</v>
      </c>
      <c r="D573">
        <f t="shared" si="65"/>
        <v>25</v>
      </c>
      <c r="E573">
        <f t="shared" si="66"/>
        <v>30</v>
      </c>
      <c r="F573" s="12">
        <f t="shared" si="67"/>
        <v>202330</v>
      </c>
      <c r="G573" s="12">
        <f t="shared" si="68"/>
        <v>7</v>
      </c>
      <c r="H573" s="12">
        <f t="shared" si="69"/>
        <v>202307</v>
      </c>
      <c r="I573">
        <f t="shared" si="70"/>
        <v>2023</v>
      </c>
      <c r="J573" s="17">
        <f>IFERROR(VLOOKUP(G573,Seasonality!$B:$C,2,FALSE),1)</f>
        <v>1.5</v>
      </c>
    </row>
    <row r="574" spans="2:10" x14ac:dyDescent="0.25">
      <c r="B574" s="10">
        <f t="shared" si="71"/>
        <v>45133</v>
      </c>
      <c r="C574">
        <f t="shared" si="64"/>
        <v>4</v>
      </c>
      <c r="D574">
        <f t="shared" si="65"/>
        <v>26</v>
      </c>
      <c r="E574">
        <f t="shared" si="66"/>
        <v>30</v>
      </c>
      <c r="F574" s="12">
        <f t="shared" si="67"/>
        <v>202330</v>
      </c>
      <c r="G574" s="12">
        <f t="shared" si="68"/>
        <v>7</v>
      </c>
      <c r="H574" s="12">
        <f t="shared" si="69"/>
        <v>202307</v>
      </c>
      <c r="I574">
        <f t="shared" si="70"/>
        <v>2023</v>
      </c>
      <c r="J574" s="17">
        <f>IFERROR(VLOOKUP(G574,Seasonality!$B:$C,2,FALSE),1)</f>
        <v>1.5</v>
      </c>
    </row>
    <row r="575" spans="2:10" x14ac:dyDescent="0.25">
      <c r="B575" s="10">
        <f t="shared" si="71"/>
        <v>45134</v>
      </c>
      <c r="C575">
        <f t="shared" si="64"/>
        <v>5</v>
      </c>
      <c r="D575">
        <f t="shared" si="65"/>
        <v>27</v>
      </c>
      <c r="E575">
        <f t="shared" si="66"/>
        <v>30</v>
      </c>
      <c r="F575" s="12">
        <f t="shared" si="67"/>
        <v>202330</v>
      </c>
      <c r="G575" s="12">
        <f t="shared" si="68"/>
        <v>7</v>
      </c>
      <c r="H575" s="12">
        <f t="shared" si="69"/>
        <v>202307</v>
      </c>
      <c r="I575">
        <f t="shared" si="70"/>
        <v>2023</v>
      </c>
      <c r="J575" s="17">
        <f>IFERROR(VLOOKUP(G575,Seasonality!$B:$C,2,FALSE),1)</f>
        <v>1.5</v>
      </c>
    </row>
    <row r="576" spans="2:10" x14ac:dyDescent="0.25">
      <c r="B576" s="10">
        <f t="shared" si="71"/>
        <v>45135</v>
      </c>
      <c r="C576">
        <f t="shared" si="64"/>
        <v>6</v>
      </c>
      <c r="D576">
        <f t="shared" si="65"/>
        <v>28</v>
      </c>
      <c r="E576">
        <f t="shared" si="66"/>
        <v>30</v>
      </c>
      <c r="F576" s="12">
        <f t="shared" si="67"/>
        <v>202330</v>
      </c>
      <c r="G576" s="12">
        <f t="shared" si="68"/>
        <v>7</v>
      </c>
      <c r="H576" s="12">
        <f t="shared" si="69"/>
        <v>202307</v>
      </c>
      <c r="I576">
        <f t="shared" si="70"/>
        <v>2023</v>
      </c>
      <c r="J576" s="17">
        <f>IFERROR(VLOOKUP(G576,Seasonality!$B:$C,2,FALSE),1)</f>
        <v>1.5</v>
      </c>
    </row>
    <row r="577" spans="2:10" x14ac:dyDescent="0.25">
      <c r="B577" s="10">
        <f t="shared" si="71"/>
        <v>45136</v>
      </c>
      <c r="C577">
        <f t="shared" si="64"/>
        <v>7</v>
      </c>
      <c r="D577">
        <f t="shared" si="65"/>
        <v>29</v>
      </c>
      <c r="E577">
        <f t="shared" si="66"/>
        <v>30</v>
      </c>
      <c r="F577" s="12">
        <f t="shared" si="67"/>
        <v>202330</v>
      </c>
      <c r="G577" s="12">
        <f t="shared" si="68"/>
        <v>7</v>
      </c>
      <c r="H577" s="12">
        <f t="shared" si="69"/>
        <v>202307</v>
      </c>
      <c r="I577">
        <f t="shared" si="70"/>
        <v>2023</v>
      </c>
      <c r="J577" s="17">
        <f>IFERROR(VLOOKUP(G577,Seasonality!$B:$C,2,FALSE),1)</f>
        <v>1.5</v>
      </c>
    </row>
    <row r="578" spans="2:10" x14ac:dyDescent="0.25">
      <c r="B578" s="10">
        <f t="shared" si="71"/>
        <v>45137</v>
      </c>
      <c r="C578">
        <f t="shared" si="64"/>
        <v>1</v>
      </c>
      <c r="D578">
        <f t="shared" si="65"/>
        <v>30</v>
      </c>
      <c r="E578">
        <f t="shared" si="66"/>
        <v>31</v>
      </c>
      <c r="F578" s="12">
        <f t="shared" si="67"/>
        <v>202331</v>
      </c>
      <c r="G578" s="12">
        <f t="shared" si="68"/>
        <v>7</v>
      </c>
      <c r="H578" s="12">
        <f t="shared" si="69"/>
        <v>202307</v>
      </c>
      <c r="I578">
        <f t="shared" si="70"/>
        <v>2023</v>
      </c>
      <c r="J578" s="17">
        <f>IFERROR(VLOOKUP(G578,Seasonality!$B:$C,2,FALSE),1)</f>
        <v>1.5</v>
      </c>
    </row>
    <row r="579" spans="2:10" x14ac:dyDescent="0.25">
      <c r="B579" s="10">
        <f t="shared" si="71"/>
        <v>45138</v>
      </c>
      <c r="C579">
        <f t="shared" si="64"/>
        <v>2</v>
      </c>
      <c r="D579">
        <f t="shared" si="65"/>
        <v>31</v>
      </c>
      <c r="E579">
        <f t="shared" si="66"/>
        <v>31</v>
      </c>
      <c r="F579" s="12">
        <f t="shared" si="67"/>
        <v>202331</v>
      </c>
      <c r="G579" s="12">
        <f t="shared" si="68"/>
        <v>7</v>
      </c>
      <c r="H579" s="12">
        <f t="shared" si="69"/>
        <v>202307</v>
      </c>
      <c r="I579">
        <f t="shared" si="70"/>
        <v>2023</v>
      </c>
      <c r="J579" s="17">
        <f>IFERROR(VLOOKUP(G579,Seasonality!$B:$C,2,FALSE),1)</f>
        <v>1.5</v>
      </c>
    </row>
    <row r="580" spans="2:10" x14ac:dyDescent="0.25">
      <c r="B580" s="10">
        <f t="shared" si="71"/>
        <v>45139</v>
      </c>
      <c r="C580">
        <f t="shared" ref="C580:C643" si="72">WEEKDAY(B580)</f>
        <v>3</v>
      </c>
      <c r="D580">
        <f t="shared" ref="D580:D643" si="73">DAY(B580)</f>
        <v>1</v>
      </c>
      <c r="E580">
        <f t="shared" ref="E580:E643" si="74">WEEKNUM(B580)</f>
        <v>31</v>
      </c>
      <c r="F580" s="12">
        <f t="shared" ref="F580:F643" si="75">VALUE(YEAR(B580)&amp;TEXT(WEEKNUM(B580),REPT("0",(3-LEN(WEEKNUM(B580))))))</f>
        <v>202331</v>
      </c>
      <c r="G580" s="12">
        <f t="shared" ref="G580:G643" si="76">MONTH(B580)</f>
        <v>8</v>
      </c>
      <c r="H580" s="12">
        <f t="shared" ref="H580:H643" si="77">VALUE(YEAR(B580)&amp;TEXT(MONTH(B580),REPT("0",(3-LEN(MONTH(B580))))))</f>
        <v>202308</v>
      </c>
      <c r="I580">
        <f t="shared" ref="I580:I643" si="78">YEAR(B580)</f>
        <v>2023</v>
      </c>
      <c r="J580" s="17">
        <f>IFERROR(VLOOKUP(G580,Seasonality!$B:$C,2,FALSE),1)</f>
        <v>1.5</v>
      </c>
    </row>
    <row r="581" spans="2:10" x14ac:dyDescent="0.25">
      <c r="B581" s="10">
        <f t="shared" ref="B581:B644" si="79">B580+1</f>
        <v>45140</v>
      </c>
      <c r="C581">
        <f t="shared" si="72"/>
        <v>4</v>
      </c>
      <c r="D581">
        <f t="shared" si="73"/>
        <v>2</v>
      </c>
      <c r="E581">
        <f t="shared" si="74"/>
        <v>31</v>
      </c>
      <c r="F581" s="12">
        <f t="shared" si="75"/>
        <v>202331</v>
      </c>
      <c r="G581" s="12">
        <f t="shared" si="76"/>
        <v>8</v>
      </c>
      <c r="H581" s="12">
        <f t="shared" si="77"/>
        <v>202308</v>
      </c>
      <c r="I581">
        <f t="shared" si="78"/>
        <v>2023</v>
      </c>
      <c r="J581" s="17">
        <f>IFERROR(VLOOKUP(G581,Seasonality!$B:$C,2,FALSE),1)</f>
        <v>1.5</v>
      </c>
    </row>
    <row r="582" spans="2:10" x14ac:dyDescent="0.25">
      <c r="B582" s="10">
        <f t="shared" si="79"/>
        <v>45141</v>
      </c>
      <c r="C582">
        <f t="shared" si="72"/>
        <v>5</v>
      </c>
      <c r="D582">
        <f t="shared" si="73"/>
        <v>3</v>
      </c>
      <c r="E582">
        <f t="shared" si="74"/>
        <v>31</v>
      </c>
      <c r="F582" s="12">
        <f t="shared" si="75"/>
        <v>202331</v>
      </c>
      <c r="G582" s="12">
        <f t="shared" si="76"/>
        <v>8</v>
      </c>
      <c r="H582" s="12">
        <f t="shared" si="77"/>
        <v>202308</v>
      </c>
      <c r="I582">
        <f t="shared" si="78"/>
        <v>2023</v>
      </c>
      <c r="J582" s="17">
        <f>IFERROR(VLOOKUP(G582,Seasonality!$B:$C,2,FALSE),1)</f>
        <v>1.5</v>
      </c>
    </row>
    <row r="583" spans="2:10" x14ac:dyDescent="0.25">
      <c r="B583" s="10">
        <f t="shared" si="79"/>
        <v>45142</v>
      </c>
      <c r="C583">
        <f t="shared" si="72"/>
        <v>6</v>
      </c>
      <c r="D583">
        <f t="shared" si="73"/>
        <v>4</v>
      </c>
      <c r="E583">
        <f t="shared" si="74"/>
        <v>31</v>
      </c>
      <c r="F583" s="12">
        <f t="shared" si="75"/>
        <v>202331</v>
      </c>
      <c r="G583" s="12">
        <f t="shared" si="76"/>
        <v>8</v>
      </c>
      <c r="H583" s="12">
        <f t="shared" si="77"/>
        <v>202308</v>
      </c>
      <c r="I583">
        <f t="shared" si="78"/>
        <v>2023</v>
      </c>
      <c r="J583" s="17">
        <f>IFERROR(VLOOKUP(G583,Seasonality!$B:$C,2,FALSE),1)</f>
        <v>1.5</v>
      </c>
    </row>
    <row r="584" spans="2:10" x14ac:dyDescent="0.25">
      <c r="B584" s="10">
        <f t="shared" si="79"/>
        <v>45143</v>
      </c>
      <c r="C584">
        <f t="shared" si="72"/>
        <v>7</v>
      </c>
      <c r="D584">
        <f t="shared" si="73"/>
        <v>5</v>
      </c>
      <c r="E584">
        <f t="shared" si="74"/>
        <v>31</v>
      </c>
      <c r="F584" s="12">
        <f t="shared" si="75"/>
        <v>202331</v>
      </c>
      <c r="G584" s="12">
        <f t="shared" si="76"/>
        <v>8</v>
      </c>
      <c r="H584" s="12">
        <f t="shared" si="77"/>
        <v>202308</v>
      </c>
      <c r="I584">
        <f t="shared" si="78"/>
        <v>2023</v>
      </c>
      <c r="J584" s="17">
        <f>IFERROR(VLOOKUP(G584,Seasonality!$B:$C,2,FALSE),1)</f>
        <v>1.5</v>
      </c>
    </row>
    <row r="585" spans="2:10" x14ac:dyDescent="0.25">
      <c r="B585" s="10">
        <f t="shared" si="79"/>
        <v>45144</v>
      </c>
      <c r="C585">
        <f t="shared" si="72"/>
        <v>1</v>
      </c>
      <c r="D585">
        <f t="shared" si="73"/>
        <v>6</v>
      </c>
      <c r="E585">
        <f t="shared" si="74"/>
        <v>32</v>
      </c>
      <c r="F585" s="12">
        <f t="shared" si="75"/>
        <v>202332</v>
      </c>
      <c r="G585" s="12">
        <f t="shared" si="76"/>
        <v>8</v>
      </c>
      <c r="H585" s="12">
        <f t="shared" si="77"/>
        <v>202308</v>
      </c>
      <c r="I585">
        <f t="shared" si="78"/>
        <v>2023</v>
      </c>
      <c r="J585" s="17">
        <f>IFERROR(VLOOKUP(G585,Seasonality!$B:$C,2,FALSE),1)</f>
        <v>1.5</v>
      </c>
    </row>
    <row r="586" spans="2:10" x14ac:dyDescent="0.25">
      <c r="B586" s="10">
        <f t="shared" si="79"/>
        <v>45145</v>
      </c>
      <c r="C586">
        <f t="shared" si="72"/>
        <v>2</v>
      </c>
      <c r="D586">
        <f t="shared" si="73"/>
        <v>7</v>
      </c>
      <c r="E586">
        <f t="shared" si="74"/>
        <v>32</v>
      </c>
      <c r="F586" s="12">
        <f t="shared" si="75"/>
        <v>202332</v>
      </c>
      <c r="G586" s="12">
        <f t="shared" si="76"/>
        <v>8</v>
      </c>
      <c r="H586" s="12">
        <f t="shared" si="77"/>
        <v>202308</v>
      </c>
      <c r="I586">
        <f t="shared" si="78"/>
        <v>2023</v>
      </c>
      <c r="J586" s="17">
        <f>IFERROR(VLOOKUP(G586,Seasonality!$B:$C,2,FALSE),1)</f>
        <v>1.5</v>
      </c>
    </row>
    <row r="587" spans="2:10" x14ac:dyDescent="0.25">
      <c r="B587" s="10">
        <f t="shared" si="79"/>
        <v>45146</v>
      </c>
      <c r="C587">
        <f t="shared" si="72"/>
        <v>3</v>
      </c>
      <c r="D587">
        <f t="shared" si="73"/>
        <v>8</v>
      </c>
      <c r="E587">
        <f t="shared" si="74"/>
        <v>32</v>
      </c>
      <c r="F587" s="12">
        <f t="shared" si="75"/>
        <v>202332</v>
      </c>
      <c r="G587" s="12">
        <f t="shared" si="76"/>
        <v>8</v>
      </c>
      <c r="H587" s="12">
        <f t="shared" si="77"/>
        <v>202308</v>
      </c>
      <c r="I587">
        <f t="shared" si="78"/>
        <v>2023</v>
      </c>
      <c r="J587" s="17">
        <f>IFERROR(VLOOKUP(G587,Seasonality!$B:$C,2,FALSE),1)</f>
        <v>1.5</v>
      </c>
    </row>
    <row r="588" spans="2:10" x14ac:dyDescent="0.25">
      <c r="B588" s="10">
        <f t="shared" si="79"/>
        <v>45147</v>
      </c>
      <c r="C588">
        <f t="shared" si="72"/>
        <v>4</v>
      </c>
      <c r="D588">
        <f t="shared" si="73"/>
        <v>9</v>
      </c>
      <c r="E588">
        <f t="shared" si="74"/>
        <v>32</v>
      </c>
      <c r="F588" s="12">
        <f t="shared" si="75"/>
        <v>202332</v>
      </c>
      <c r="G588" s="12">
        <f t="shared" si="76"/>
        <v>8</v>
      </c>
      <c r="H588" s="12">
        <f t="shared" si="77"/>
        <v>202308</v>
      </c>
      <c r="I588">
        <f t="shared" si="78"/>
        <v>2023</v>
      </c>
      <c r="J588" s="17">
        <f>IFERROR(VLOOKUP(G588,Seasonality!$B:$C,2,FALSE),1)</f>
        <v>1.5</v>
      </c>
    </row>
    <row r="589" spans="2:10" x14ac:dyDescent="0.25">
      <c r="B589" s="10">
        <f t="shared" si="79"/>
        <v>45148</v>
      </c>
      <c r="C589">
        <f t="shared" si="72"/>
        <v>5</v>
      </c>
      <c r="D589">
        <f t="shared" si="73"/>
        <v>10</v>
      </c>
      <c r="E589">
        <f t="shared" si="74"/>
        <v>32</v>
      </c>
      <c r="F589" s="12">
        <f t="shared" si="75"/>
        <v>202332</v>
      </c>
      <c r="G589" s="12">
        <f t="shared" si="76"/>
        <v>8</v>
      </c>
      <c r="H589" s="12">
        <f t="shared" si="77"/>
        <v>202308</v>
      </c>
      <c r="I589">
        <f t="shared" si="78"/>
        <v>2023</v>
      </c>
      <c r="J589" s="17">
        <f>IFERROR(VLOOKUP(G589,Seasonality!$B:$C,2,FALSE),1)</f>
        <v>1.5</v>
      </c>
    </row>
    <row r="590" spans="2:10" x14ac:dyDescent="0.25">
      <c r="B590" s="10">
        <f t="shared" si="79"/>
        <v>45149</v>
      </c>
      <c r="C590">
        <f t="shared" si="72"/>
        <v>6</v>
      </c>
      <c r="D590">
        <f t="shared" si="73"/>
        <v>11</v>
      </c>
      <c r="E590">
        <f t="shared" si="74"/>
        <v>32</v>
      </c>
      <c r="F590" s="12">
        <f t="shared" si="75"/>
        <v>202332</v>
      </c>
      <c r="G590" s="12">
        <f t="shared" si="76"/>
        <v>8</v>
      </c>
      <c r="H590" s="12">
        <f t="shared" si="77"/>
        <v>202308</v>
      </c>
      <c r="I590">
        <f t="shared" si="78"/>
        <v>2023</v>
      </c>
      <c r="J590" s="17">
        <f>IFERROR(VLOOKUP(G590,Seasonality!$B:$C,2,FALSE),1)</f>
        <v>1.5</v>
      </c>
    </row>
    <row r="591" spans="2:10" x14ac:dyDescent="0.25">
      <c r="B591" s="10">
        <f t="shared" si="79"/>
        <v>45150</v>
      </c>
      <c r="C591">
        <f t="shared" si="72"/>
        <v>7</v>
      </c>
      <c r="D591">
        <f t="shared" si="73"/>
        <v>12</v>
      </c>
      <c r="E591">
        <f t="shared" si="74"/>
        <v>32</v>
      </c>
      <c r="F591" s="12">
        <f t="shared" si="75"/>
        <v>202332</v>
      </c>
      <c r="G591" s="12">
        <f t="shared" si="76"/>
        <v>8</v>
      </c>
      <c r="H591" s="12">
        <f t="shared" si="77"/>
        <v>202308</v>
      </c>
      <c r="I591">
        <f t="shared" si="78"/>
        <v>2023</v>
      </c>
      <c r="J591" s="17">
        <f>IFERROR(VLOOKUP(G591,Seasonality!$B:$C,2,FALSE),1)</f>
        <v>1.5</v>
      </c>
    </row>
    <row r="592" spans="2:10" x14ac:dyDescent="0.25">
      <c r="B592" s="10">
        <f t="shared" si="79"/>
        <v>45151</v>
      </c>
      <c r="C592">
        <f t="shared" si="72"/>
        <v>1</v>
      </c>
      <c r="D592">
        <f t="shared" si="73"/>
        <v>13</v>
      </c>
      <c r="E592">
        <f t="shared" si="74"/>
        <v>33</v>
      </c>
      <c r="F592" s="12">
        <f t="shared" si="75"/>
        <v>202333</v>
      </c>
      <c r="G592" s="12">
        <f t="shared" si="76"/>
        <v>8</v>
      </c>
      <c r="H592" s="12">
        <f t="shared" si="77"/>
        <v>202308</v>
      </c>
      <c r="I592">
        <f t="shared" si="78"/>
        <v>2023</v>
      </c>
      <c r="J592" s="17">
        <f>IFERROR(VLOOKUP(G592,Seasonality!$B:$C,2,FALSE),1)</f>
        <v>1.5</v>
      </c>
    </row>
    <row r="593" spans="2:10" x14ac:dyDescent="0.25">
      <c r="B593" s="10">
        <f t="shared" si="79"/>
        <v>45152</v>
      </c>
      <c r="C593">
        <f t="shared" si="72"/>
        <v>2</v>
      </c>
      <c r="D593">
        <f t="shared" si="73"/>
        <v>14</v>
      </c>
      <c r="E593">
        <f t="shared" si="74"/>
        <v>33</v>
      </c>
      <c r="F593" s="12">
        <f t="shared" si="75"/>
        <v>202333</v>
      </c>
      <c r="G593" s="12">
        <f t="shared" si="76"/>
        <v>8</v>
      </c>
      <c r="H593" s="12">
        <f t="shared" si="77"/>
        <v>202308</v>
      </c>
      <c r="I593">
        <f t="shared" si="78"/>
        <v>2023</v>
      </c>
      <c r="J593" s="17">
        <f>IFERROR(VLOOKUP(G593,Seasonality!$B:$C,2,FALSE),1)</f>
        <v>1.5</v>
      </c>
    </row>
    <row r="594" spans="2:10" x14ac:dyDescent="0.25">
      <c r="B594" s="10">
        <f t="shared" si="79"/>
        <v>45153</v>
      </c>
      <c r="C594">
        <f t="shared" si="72"/>
        <v>3</v>
      </c>
      <c r="D594">
        <f t="shared" si="73"/>
        <v>15</v>
      </c>
      <c r="E594">
        <f t="shared" si="74"/>
        <v>33</v>
      </c>
      <c r="F594" s="12">
        <f t="shared" si="75"/>
        <v>202333</v>
      </c>
      <c r="G594" s="12">
        <f t="shared" si="76"/>
        <v>8</v>
      </c>
      <c r="H594" s="12">
        <f t="shared" si="77"/>
        <v>202308</v>
      </c>
      <c r="I594">
        <f t="shared" si="78"/>
        <v>2023</v>
      </c>
      <c r="J594" s="17">
        <f>IFERROR(VLOOKUP(G594,Seasonality!$B:$C,2,FALSE),1)</f>
        <v>1.5</v>
      </c>
    </row>
    <row r="595" spans="2:10" x14ac:dyDescent="0.25">
      <c r="B595" s="10">
        <f t="shared" si="79"/>
        <v>45154</v>
      </c>
      <c r="C595">
        <f t="shared" si="72"/>
        <v>4</v>
      </c>
      <c r="D595">
        <f t="shared" si="73"/>
        <v>16</v>
      </c>
      <c r="E595">
        <f t="shared" si="74"/>
        <v>33</v>
      </c>
      <c r="F595" s="12">
        <f t="shared" si="75"/>
        <v>202333</v>
      </c>
      <c r="G595" s="12">
        <f t="shared" si="76"/>
        <v>8</v>
      </c>
      <c r="H595" s="12">
        <f t="shared" si="77"/>
        <v>202308</v>
      </c>
      <c r="I595">
        <f t="shared" si="78"/>
        <v>2023</v>
      </c>
      <c r="J595" s="17">
        <f>IFERROR(VLOOKUP(G595,Seasonality!$B:$C,2,FALSE),1)</f>
        <v>1.5</v>
      </c>
    </row>
    <row r="596" spans="2:10" x14ac:dyDescent="0.25">
      <c r="B596" s="10">
        <f t="shared" si="79"/>
        <v>45155</v>
      </c>
      <c r="C596">
        <f t="shared" si="72"/>
        <v>5</v>
      </c>
      <c r="D596">
        <f t="shared" si="73"/>
        <v>17</v>
      </c>
      <c r="E596">
        <f t="shared" si="74"/>
        <v>33</v>
      </c>
      <c r="F596" s="12">
        <f t="shared" si="75"/>
        <v>202333</v>
      </c>
      <c r="G596" s="12">
        <f t="shared" si="76"/>
        <v>8</v>
      </c>
      <c r="H596" s="12">
        <f t="shared" si="77"/>
        <v>202308</v>
      </c>
      <c r="I596">
        <f t="shared" si="78"/>
        <v>2023</v>
      </c>
      <c r="J596" s="17">
        <f>IFERROR(VLOOKUP(G596,Seasonality!$B:$C,2,FALSE),1)</f>
        <v>1.5</v>
      </c>
    </row>
    <row r="597" spans="2:10" x14ac:dyDescent="0.25">
      <c r="B597" s="10">
        <f t="shared" si="79"/>
        <v>45156</v>
      </c>
      <c r="C597">
        <f t="shared" si="72"/>
        <v>6</v>
      </c>
      <c r="D597">
        <f t="shared" si="73"/>
        <v>18</v>
      </c>
      <c r="E597">
        <f t="shared" si="74"/>
        <v>33</v>
      </c>
      <c r="F597" s="12">
        <f t="shared" si="75"/>
        <v>202333</v>
      </c>
      <c r="G597" s="12">
        <f t="shared" si="76"/>
        <v>8</v>
      </c>
      <c r="H597" s="12">
        <f t="shared" si="77"/>
        <v>202308</v>
      </c>
      <c r="I597">
        <f t="shared" si="78"/>
        <v>2023</v>
      </c>
      <c r="J597" s="17">
        <f>IFERROR(VLOOKUP(G597,Seasonality!$B:$C,2,FALSE),1)</f>
        <v>1.5</v>
      </c>
    </row>
    <row r="598" spans="2:10" x14ac:dyDescent="0.25">
      <c r="B598" s="10">
        <f t="shared" si="79"/>
        <v>45157</v>
      </c>
      <c r="C598">
        <f t="shared" si="72"/>
        <v>7</v>
      </c>
      <c r="D598">
        <f t="shared" si="73"/>
        <v>19</v>
      </c>
      <c r="E598">
        <f t="shared" si="74"/>
        <v>33</v>
      </c>
      <c r="F598" s="12">
        <f t="shared" si="75"/>
        <v>202333</v>
      </c>
      <c r="G598" s="12">
        <f t="shared" si="76"/>
        <v>8</v>
      </c>
      <c r="H598" s="12">
        <f t="shared" si="77"/>
        <v>202308</v>
      </c>
      <c r="I598">
        <f t="shared" si="78"/>
        <v>2023</v>
      </c>
      <c r="J598" s="17">
        <f>IFERROR(VLOOKUP(G598,Seasonality!$B:$C,2,FALSE),1)</f>
        <v>1.5</v>
      </c>
    </row>
    <row r="599" spans="2:10" x14ac:dyDescent="0.25">
      <c r="B599" s="10">
        <f t="shared" si="79"/>
        <v>45158</v>
      </c>
      <c r="C599">
        <f t="shared" si="72"/>
        <v>1</v>
      </c>
      <c r="D599">
        <f t="shared" si="73"/>
        <v>20</v>
      </c>
      <c r="E599">
        <f t="shared" si="74"/>
        <v>34</v>
      </c>
      <c r="F599" s="12">
        <f t="shared" si="75"/>
        <v>202334</v>
      </c>
      <c r="G599" s="12">
        <f t="shared" si="76"/>
        <v>8</v>
      </c>
      <c r="H599" s="12">
        <f t="shared" si="77"/>
        <v>202308</v>
      </c>
      <c r="I599">
        <f t="shared" si="78"/>
        <v>2023</v>
      </c>
      <c r="J599" s="17">
        <f>IFERROR(VLOOKUP(G599,Seasonality!$B:$C,2,FALSE),1)</f>
        <v>1.5</v>
      </c>
    </row>
    <row r="600" spans="2:10" x14ac:dyDescent="0.25">
      <c r="B600" s="10">
        <f t="shared" si="79"/>
        <v>45159</v>
      </c>
      <c r="C600">
        <f t="shared" si="72"/>
        <v>2</v>
      </c>
      <c r="D600">
        <f t="shared" si="73"/>
        <v>21</v>
      </c>
      <c r="E600">
        <f t="shared" si="74"/>
        <v>34</v>
      </c>
      <c r="F600" s="12">
        <f t="shared" si="75"/>
        <v>202334</v>
      </c>
      <c r="G600" s="12">
        <f t="shared" si="76"/>
        <v>8</v>
      </c>
      <c r="H600" s="12">
        <f t="shared" si="77"/>
        <v>202308</v>
      </c>
      <c r="I600">
        <f t="shared" si="78"/>
        <v>2023</v>
      </c>
      <c r="J600" s="17">
        <f>IFERROR(VLOOKUP(G600,Seasonality!$B:$C,2,FALSE),1)</f>
        <v>1.5</v>
      </c>
    </row>
    <row r="601" spans="2:10" x14ac:dyDescent="0.25">
      <c r="B601" s="10">
        <f t="shared" si="79"/>
        <v>45160</v>
      </c>
      <c r="C601">
        <f t="shared" si="72"/>
        <v>3</v>
      </c>
      <c r="D601">
        <f t="shared" si="73"/>
        <v>22</v>
      </c>
      <c r="E601">
        <f t="shared" si="74"/>
        <v>34</v>
      </c>
      <c r="F601" s="12">
        <f t="shared" si="75"/>
        <v>202334</v>
      </c>
      <c r="G601" s="12">
        <f t="shared" si="76"/>
        <v>8</v>
      </c>
      <c r="H601" s="12">
        <f t="shared" si="77"/>
        <v>202308</v>
      </c>
      <c r="I601">
        <f t="shared" si="78"/>
        <v>2023</v>
      </c>
      <c r="J601" s="17">
        <f>IFERROR(VLOOKUP(G601,Seasonality!$B:$C,2,FALSE),1)</f>
        <v>1.5</v>
      </c>
    </row>
    <row r="602" spans="2:10" x14ac:dyDescent="0.25">
      <c r="B602" s="10">
        <f t="shared" si="79"/>
        <v>45161</v>
      </c>
      <c r="C602">
        <f t="shared" si="72"/>
        <v>4</v>
      </c>
      <c r="D602">
        <f t="shared" si="73"/>
        <v>23</v>
      </c>
      <c r="E602">
        <f t="shared" si="74"/>
        <v>34</v>
      </c>
      <c r="F602" s="12">
        <f t="shared" si="75"/>
        <v>202334</v>
      </c>
      <c r="G602" s="12">
        <f t="shared" si="76"/>
        <v>8</v>
      </c>
      <c r="H602" s="12">
        <f t="shared" si="77"/>
        <v>202308</v>
      </c>
      <c r="I602">
        <f t="shared" si="78"/>
        <v>2023</v>
      </c>
      <c r="J602" s="17">
        <f>IFERROR(VLOOKUP(G602,Seasonality!$B:$C,2,FALSE),1)</f>
        <v>1.5</v>
      </c>
    </row>
    <row r="603" spans="2:10" x14ac:dyDescent="0.25">
      <c r="B603" s="10">
        <f t="shared" si="79"/>
        <v>45162</v>
      </c>
      <c r="C603">
        <f t="shared" si="72"/>
        <v>5</v>
      </c>
      <c r="D603">
        <f t="shared" si="73"/>
        <v>24</v>
      </c>
      <c r="E603">
        <f t="shared" si="74"/>
        <v>34</v>
      </c>
      <c r="F603" s="12">
        <f t="shared" si="75"/>
        <v>202334</v>
      </c>
      <c r="G603" s="12">
        <f t="shared" si="76"/>
        <v>8</v>
      </c>
      <c r="H603" s="12">
        <f t="shared" si="77"/>
        <v>202308</v>
      </c>
      <c r="I603">
        <f t="shared" si="78"/>
        <v>2023</v>
      </c>
      <c r="J603" s="17">
        <f>IFERROR(VLOOKUP(G603,Seasonality!$B:$C,2,FALSE),1)</f>
        <v>1.5</v>
      </c>
    </row>
    <row r="604" spans="2:10" x14ac:dyDescent="0.25">
      <c r="B604" s="10">
        <f t="shared" si="79"/>
        <v>45163</v>
      </c>
      <c r="C604">
        <f t="shared" si="72"/>
        <v>6</v>
      </c>
      <c r="D604">
        <f t="shared" si="73"/>
        <v>25</v>
      </c>
      <c r="E604">
        <f t="shared" si="74"/>
        <v>34</v>
      </c>
      <c r="F604" s="12">
        <f t="shared" si="75"/>
        <v>202334</v>
      </c>
      <c r="G604" s="12">
        <f t="shared" si="76"/>
        <v>8</v>
      </c>
      <c r="H604" s="12">
        <f t="shared" si="77"/>
        <v>202308</v>
      </c>
      <c r="I604">
        <f t="shared" si="78"/>
        <v>2023</v>
      </c>
      <c r="J604" s="17">
        <f>IFERROR(VLOOKUP(G604,Seasonality!$B:$C,2,FALSE),1)</f>
        <v>1.5</v>
      </c>
    </row>
    <row r="605" spans="2:10" x14ac:dyDescent="0.25">
      <c r="B605" s="10">
        <f t="shared" si="79"/>
        <v>45164</v>
      </c>
      <c r="C605">
        <f t="shared" si="72"/>
        <v>7</v>
      </c>
      <c r="D605">
        <f t="shared" si="73"/>
        <v>26</v>
      </c>
      <c r="E605">
        <f t="shared" si="74"/>
        <v>34</v>
      </c>
      <c r="F605" s="12">
        <f t="shared" si="75"/>
        <v>202334</v>
      </c>
      <c r="G605" s="12">
        <f t="shared" si="76"/>
        <v>8</v>
      </c>
      <c r="H605" s="12">
        <f t="shared" si="77"/>
        <v>202308</v>
      </c>
      <c r="I605">
        <f t="shared" si="78"/>
        <v>2023</v>
      </c>
      <c r="J605" s="17">
        <f>IFERROR(VLOOKUP(G605,Seasonality!$B:$C,2,FALSE),1)</f>
        <v>1.5</v>
      </c>
    </row>
    <row r="606" spans="2:10" x14ac:dyDescent="0.25">
      <c r="B606" s="10">
        <f t="shared" si="79"/>
        <v>45165</v>
      </c>
      <c r="C606">
        <f t="shared" si="72"/>
        <v>1</v>
      </c>
      <c r="D606">
        <f t="shared" si="73"/>
        <v>27</v>
      </c>
      <c r="E606">
        <f t="shared" si="74"/>
        <v>35</v>
      </c>
      <c r="F606" s="12">
        <f t="shared" si="75"/>
        <v>202335</v>
      </c>
      <c r="G606" s="12">
        <f t="shared" si="76"/>
        <v>8</v>
      </c>
      <c r="H606" s="12">
        <f t="shared" si="77"/>
        <v>202308</v>
      </c>
      <c r="I606">
        <f t="shared" si="78"/>
        <v>2023</v>
      </c>
      <c r="J606" s="17">
        <f>IFERROR(VLOOKUP(G606,Seasonality!$B:$C,2,FALSE),1)</f>
        <v>1.5</v>
      </c>
    </row>
    <row r="607" spans="2:10" x14ac:dyDescent="0.25">
      <c r="B607" s="10">
        <f t="shared" si="79"/>
        <v>45166</v>
      </c>
      <c r="C607">
        <f t="shared" si="72"/>
        <v>2</v>
      </c>
      <c r="D607">
        <f t="shared" si="73"/>
        <v>28</v>
      </c>
      <c r="E607">
        <f t="shared" si="74"/>
        <v>35</v>
      </c>
      <c r="F607" s="12">
        <f t="shared" si="75"/>
        <v>202335</v>
      </c>
      <c r="G607" s="12">
        <f t="shared" si="76"/>
        <v>8</v>
      </c>
      <c r="H607" s="12">
        <f t="shared" si="77"/>
        <v>202308</v>
      </c>
      <c r="I607">
        <f t="shared" si="78"/>
        <v>2023</v>
      </c>
      <c r="J607" s="17">
        <f>IFERROR(VLOOKUP(G607,Seasonality!$B:$C,2,FALSE),1)</f>
        <v>1.5</v>
      </c>
    </row>
    <row r="608" spans="2:10" x14ac:dyDescent="0.25">
      <c r="B608" s="10">
        <f t="shared" si="79"/>
        <v>45167</v>
      </c>
      <c r="C608">
        <f t="shared" si="72"/>
        <v>3</v>
      </c>
      <c r="D608">
        <f t="shared" si="73"/>
        <v>29</v>
      </c>
      <c r="E608">
        <f t="shared" si="74"/>
        <v>35</v>
      </c>
      <c r="F608" s="12">
        <f t="shared" si="75"/>
        <v>202335</v>
      </c>
      <c r="G608" s="12">
        <f t="shared" si="76"/>
        <v>8</v>
      </c>
      <c r="H608" s="12">
        <f t="shared" si="77"/>
        <v>202308</v>
      </c>
      <c r="I608">
        <f t="shared" si="78"/>
        <v>2023</v>
      </c>
      <c r="J608" s="17">
        <f>IFERROR(VLOOKUP(G608,Seasonality!$B:$C,2,FALSE),1)</f>
        <v>1.5</v>
      </c>
    </row>
    <row r="609" spans="2:10" x14ac:dyDescent="0.25">
      <c r="B609" s="10">
        <f t="shared" si="79"/>
        <v>45168</v>
      </c>
      <c r="C609">
        <f t="shared" si="72"/>
        <v>4</v>
      </c>
      <c r="D609">
        <f t="shared" si="73"/>
        <v>30</v>
      </c>
      <c r="E609">
        <f t="shared" si="74"/>
        <v>35</v>
      </c>
      <c r="F609" s="12">
        <f t="shared" si="75"/>
        <v>202335</v>
      </c>
      <c r="G609" s="12">
        <f t="shared" si="76"/>
        <v>8</v>
      </c>
      <c r="H609" s="12">
        <f t="shared" si="77"/>
        <v>202308</v>
      </c>
      <c r="I609">
        <f t="shared" si="78"/>
        <v>2023</v>
      </c>
      <c r="J609" s="17">
        <f>IFERROR(VLOOKUP(G609,Seasonality!$B:$C,2,FALSE),1)</f>
        <v>1.5</v>
      </c>
    </row>
    <row r="610" spans="2:10" x14ac:dyDescent="0.25">
      <c r="B610" s="10">
        <f t="shared" si="79"/>
        <v>45169</v>
      </c>
      <c r="C610">
        <f t="shared" si="72"/>
        <v>5</v>
      </c>
      <c r="D610">
        <f t="shared" si="73"/>
        <v>31</v>
      </c>
      <c r="E610">
        <f t="shared" si="74"/>
        <v>35</v>
      </c>
      <c r="F610" s="12">
        <f t="shared" si="75"/>
        <v>202335</v>
      </c>
      <c r="G610" s="12">
        <f t="shared" si="76"/>
        <v>8</v>
      </c>
      <c r="H610" s="12">
        <f t="shared" si="77"/>
        <v>202308</v>
      </c>
      <c r="I610">
        <f t="shared" si="78"/>
        <v>2023</v>
      </c>
      <c r="J610" s="17">
        <f>IFERROR(VLOOKUP(G610,Seasonality!$B:$C,2,FALSE),1)</f>
        <v>1.5</v>
      </c>
    </row>
    <row r="611" spans="2:10" x14ac:dyDescent="0.25">
      <c r="B611" s="10">
        <f t="shared" si="79"/>
        <v>45170</v>
      </c>
      <c r="C611">
        <f t="shared" si="72"/>
        <v>6</v>
      </c>
      <c r="D611">
        <f t="shared" si="73"/>
        <v>1</v>
      </c>
      <c r="E611">
        <f t="shared" si="74"/>
        <v>35</v>
      </c>
      <c r="F611" s="12">
        <f t="shared" si="75"/>
        <v>202335</v>
      </c>
      <c r="G611" s="12">
        <f t="shared" si="76"/>
        <v>9</v>
      </c>
      <c r="H611" s="12">
        <f t="shared" si="77"/>
        <v>202309</v>
      </c>
      <c r="I611">
        <f t="shared" si="78"/>
        <v>2023</v>
      </c>
      <c r="J611" s="17">
        <f>IFERROR(VLOOKUP(G611,Seasonality!$B:$C,2,FALSE),1)</f>
        <v>1.25</v>
      </c>
    </row>
    <row r="612" spans="2:10" x14ac:dyDescent="0.25">
      <c r="B612" s="10">
        <f t="shared" si="79"/>
        <v>45171</v>
      </c>
      <c r="C612">
        <f t="shared" si="72"/>
        <v>7</v>
      </c>
      <c r="D612">
        <f t="shared" si="73"/>
        <v>2</v>
      </c>
      <c r="E612">
        <f t="shared" si="74"/>
        <v>35</v>
      </c>
      <c r="F612" s="12">
        <f t="shared" si="75"/>
        <v>202335</v>
      </c>
      <c r="G612" s="12">
        <f t="shared" si="76"/>
        <v>9</v>
      </c>
      <c r="H612" s="12">
        <f t="shared" si="77"/>
        <v>202309</v>
      </c>
      <c r="I612">
        <f t="shared" si="78"/>
        <v>2023</v>
      </c>
      <c r="J612" s="17">
        <f>IFERROR(VLOOKUP(G612,Seasonality!$B:$C,2,FALSE),1)</f>
        <v>1.25</v>
      </c>
    </row>
    <row r="613" spans="2:10" x14ac:dyDescent="0.25">
      <c r="B613" s="10">
        <f t="shared" si="79"/>
        <v>45172</v>
      </c>
      <c r="C613">
        <f t="shared" si="72"/>
        <v>1</v>
      </c>
      <c r="D613">
        <f t="shared" si="73"/>
        <v>3</v>
      </c>
      <c r="E613">
        <f t="shared" si="74"/>
        <v>36</v>
      </c>
      <c r="F613" s="12">
        <f t="shared" si="75"/>
        <v>202336</v>
      </c>
      <c r="G613" s="12">
        <f t="shared" si="76"/>
        <v>9</v>
      </c>
      <c r="H613" s="12">
        <f t="shared" si="77"/>
        <v>202309</v>
      </c>
      <c r="I613">
        <f t="shared" si="78"/>
        <v>2023</v>
      </c>
      <c r="J613" s="17">
        <f>IFERROR(VLOOKUP(G613,Seasonality!$B:$C,2,FALSE),1)</f>
        <v>1.25</v>
      </c>
    </row>
    <row r="614" spans="2:10" x14ac:dyDescent="0.25">
      <c r="B614" s="10">
        <f t="shared" si="79"/>
        <v>45173</v>
      </c>
      <c r="C614">
        <f t="shared" si="72"/>
        <v>2</v>
      </c>
      <c r="D614">
        <f t="shared" si="73"/>
        <v>4</v>
      </c>
      <c r="E614">
        <f t="shared" si="74"/>
        <v>36</v>
      </c>
      <c r="F614" s="12">
        <f t="shared" si="75"/>
        <v>202336</v>
      </c>
      <c r="G614" s="12">
        <f t="shared" si="76"/>
        <v>9</v>
      </c>
      <c r="H614" s="12">
        <f t="shared" si="77"/>
        <v>202309</v>
      </c>
      <c r="I614">
        <f t="shared" si="78"/>
        <v>2023</v>
      </c>
      <c r="J614" s="17">
        <f>IFERROR(VLOOKUP(G614,Seasonality!$B:$C,2,FALSE),1)</f>
        <v>1.25</v>
      </c>
    </row>
    <row r="615" spans="2:10" x14ac:dyDescent="0.25">
      <c r="B615" s="10">
        <f t="shared" si="79"/>
        <v>45174</v>
      </c>
      <c r="C615">
        <f t="shared" si="72"/>
        <v>3</v>
      </c>
      <c r="D615">
        <f t="shared" si="73"/>
        <v>5</v>
      </c>
      <c r="E615">
        <f t="shared" si="74"/>
        <v>36</v>
      </c>
      <c r="F615" s="12">
        <f t="shared" si="75"/>
        <v>202336</v>
      </c>
      <c r="G615" s="12">
        <f t="shared" si="76"/>
        <v>9</v>
      </c>
      <c r="H615" s="12">
        <f t="shared" si="77"/>
        <v>202309</v>
      </c>
      <c r="I615">
        <f t="shared" si="78"/>
        <v>2023</v>
      </c>
      <c r="J615" s="17">
        <f>IFERROR(VLOOKUP(G615,Seasonality!$B:$C,2,FALSE),1)</f>
        <v>1.25</v>
      </c>
    </row>
    <row r="616" spans="2:10" x14ac:dyDescent="0.25">
      <c r="B616" s="10">
        <f t="shared" si="79"/>
        <v>45175</v>
      </c>
      <c r="C616">
        <f t="shared" si="72"/>
        <v>4</v>
      </c>
      <c r="D616">
        <f t="shared" si="73"/>
        <v>6</v>
      </c>
      <c r="E616">
        <f t="shared" si="74"/>
        <v>36</v>
      </c>
      <c r="F616" s="12">
        <f t="shared" si="75"/>
        <v>202336</v>
      </c>
      <c r="G616" s="12">
        <f t="shared" si="76"/>
        <v>9</v>
      </c>
      <c r="H616" s="12">
        <f t="shared" si="77"/>
        <v>202309</v>
      </c>
      <c r="I616">
        <f t="shared" si="78"/>
        <v>2023</v>
      </c>
      <c r="J616" s="17">
        <f>IFERROR(VLOOKUP(G616,Seasonality!$B:$C,2,FALSE),1)</f>
        <v>1.25</v>
      </c>
    </row>
    <row r="617" spans="2:10" x14ac:dyDescent="0.25">
      <c r="B617" s="10">
        <f t="shared" si="79"/>
        <v>45176</v>
      </c>
      <c r="C617">
        <f t="shared" si="72"/>
        <v>5</v>
      </c>
      <c r="D617">
        <f t="shared" si="73"/>
        <v>7</v>
      </c>
      <c r="E617">
        <f t="shared" si="74"/>
        <v>36</v>
      </c>
      <c r="F617" s="12">
        <f t="shared" si="75"/>
        <v>202336</v>
      </c>
      <c r="G617" s="12">
        <f t="shared" si="76"/>
        <v>9</v>
      </c>
      <c r="H617" s="12">
        <f t="shared" si="77"/>
        <v>202309</v>
      </c>
      <c r="I617">
        <f t="shared" si="78"/>
        <v>2023</v>
      </c>
      <c r="J617" s="17">
        <f>IFERROR(VLOOKUP(G617,Seasonality!$B:$C,2,FALSE),1)</f>
        <v>1.25</v>
      </c>
    </row>
    <row r="618" spans="2:10" x14ac:dyDescent="0.25">
      <c r="B618" s="10">
        <f t="shared" si="79"/>
        <v>45177</v>
      </c>
      <c r="C618">
        <f t="shared" si="72"/>
        <v>6</v>
      </c>
      <c r="D618">
        <f t="shared" si="73"/>
        <v>8</v>
      </c>
      <c r="E618">
        <f t="shared" si="74"/>
        <v>36</v>
      </c>
      <c r="F618" s="12">
        <f t="shared" si="75"/>
        <v>202336</v>
      </c>
      <c r="G618" s="12">
        <f t="shared" si="76"/>
        <v>9</v>
      </c>
      <c r="H618" s="12">
        <f t="shared" si="77"/>
        <v>202309</v>
      </c>
      <c r="I618">
        <f t="shared" si="78"/>
        <v>2023</v>
      </c>
      <c r="J618" s="17">
        <f>IFERROR(VLOOKUP(G618,Seasonality!$B:$C,2,FALSE),1)</f>
        <v>1.25</v>
      </c>
    </row>
    <row r="619" spans="2:10" x14ac:dyDescent="0.25">
      <c r="B619" s="10">
        <f t="shared" si="79"/>
        <v>45178</v>
      </c>
      <c r="C619">
        <f t="shared" si="72"/>
        <v>7</v>
      </c>
      <c r="D619">
        <f t="shared" si="73"/>
        <v>9</v>
      </c>
      <c r="E619">
        <f t="shared" si="74"/>
        <v>36</v>
      </c>
      <c r="F619" s="12">
        <f t="shared" si="75"/>
        <v>202336</v>
      </c>
      <c r="G619" s="12">
        <f t="shared" si="76"/>
        <v>9</v>
      </c>
      <c r="H619" s="12">
        <f t="shared" si="77"/>
        <v>202309</v>
      </c>
      <c r="I619">
        <f t="shared" si="78"/>
        <v>2023</v>
      </c>
      <c r="J619" s="17">
        <f>IFERROR(VLOOKUP(G619,Seasonality!$B:$C,2,FALSE),1)</f>
        <v>1.25</v>
      </c>
    </row>
    <row r="620" spans="2:10" x14ac:dyDescent="0.25">
      <c r="B620" s="10">
        <f t="shared" si="79"/>
        <v>45179</v>
      </c>
      <c r="C620">
        <f t="shared" si="72"/>
        <v>1</v>
      </c>
      <c r="D620">
        <f t="shared" si="73"/>
        <v>10</v>
      </c>
      <c r="E620">
        <f t="shared" si="74"/>
        <v>37</v>
      </c>
      <c r="F620" s="12">
        <f t="shared" si="75"/>
        <v>202337</v>
      </c>
      <c r="G620" s="12">
        <f t="shared" si="76"/>
        <v>9</v>
      </c>
      <c r="H620" s="12">
        <f t="shared" si="77"/>
        <v>202309</v>
      </c>
      <c r="I620">
        <f t="shared" si="78"/>
        <v>2023</v>
      </c>
      <c r="J620" s="17">
        <f>IFERROR(VLOOKUP(G620,Seasonality!$B:$C,2,FALSE),1)</f>
        <v>1.25</v>
      </c>
    </row>
    <row r="621" spans="2:10" x14ac:dyDescent="0.25">
      <c r="B621" s="10">
        <f t="shared" si="79"/>
        <v>45180</v>
      </c>
      <c r="C621">
        <f t="shared" si="72"/>
        <v>2</v>
      </c>
      <c r="D621">
        <f t="shared" si="73"/>
        <v>11</v>
      </c>
      <c r="E621">
        <f t="shared" si="74"/>
        <v>37</v>
      </c>
      <c r="F621" s="12">
        <f t="shared" si="75"/>
        <v>202337</v>
      </c>
      <c r="G621" s="12">
        <f t="shared" si="76"/>
        <v>9</v>
      </c>
      <c r="H621" s="12">
        <f t="shared" si="77"/>
        <v>202309</v>
      </c>
      <c r="I621">
        <f t="shared" si="78"/>
        <v>2023</v>
      </c>
      <c r="J621" s="17">
        <f>IFERROR(VLOOKUP(G621,Seasonality!$B:$C,2,FALSE),1)</f>
        <v>1.25</v>
      </c>
    </row>
    <row r="622" spans="2:10" x14ac:dyDescent="0.25">
      <c r="B622" s="10">
        <f t="shared" si="79"/>
        <v>45181</v>
      </c>
      <c r="C622">
        <f t="shared" si="72"/>
        <v>3</v>
      </c>
      <c r="D622">
        <f t="shared" si="73"/>
        <v>12</v>
      </c>
      <c r="E622">
        <f t="shared" si="74"/>
        <v>37</v>
      </c>
      <c r="F622" s="12">
        <f t="shared" si="75"/>
        <v>202337</v>
      </c>
      <c r="G622" s="12">
        <f t="shared" si="76"/>
        <v>9</v>
      </c>
      <c r="H622" s="12">
        <f t="shared" si="77"/>
        <v>202309</v>
      </c>
      <c r="I622">
        <f t="shared" si="78"/>
        <v>2023</v>
      </c>
      <c r="J622" s="17">
        <f>IFERROR(VLOOKUP(G622,Seasonality!$B:$C,2,FALSE),1)</f>
        <v>1.25</v>
      </c>
    </row>
    <row r="623" spans="2:10" x14ac:dyDescent="0.25">
      <c r="B623" s="10">
        <f t="shared" si="79"/>
        <v>45182</v>
      </c>
      <c r="C623">
        <f t="shared" si="72"/>
        <v>4</v>
      </c>
      <c r="D623">
        <f t="shared" si="73"/>
        <v>13</v>
      </c>
      <c r="E623">
        <f t="shared" si="74"/>
        <v>37</v>
      </c>
      <c r="F623" s="12">
        <f t="shared" si="75"/>
        <v>202337</v>
      </c>
      <c r="G623" s="12">
        <f t="shared" si="76"/>
        <v>9</v>
      </c>
      <c r="H623" s="12">
        <f t="shared" si="77"/>
        <v>202309</v>
      </c>
      <c r="I623">
        <f t="shared" si="78"/>
        <v>2023</v>
      </c>
      <c r="J623" s="17">
        <f>IFERROR(VLOOKUP(G623,Seasonality!$B:$C,2,FALSE),1)</f>
        <v>1.25</v>
      </c>
    </row>
    <row r="624" spans="2:10" x14ac:dyDescent="0.25">
      <c r="B624" s="10">
        <f t="shared" si="79"/>
        <v>45183</v>
      </c>
      <c r="C624">
        <f t="shared" si="72"/>
        <v>5</v>
      </c>
      <c r="D624">
        <f t="shared" si="73"/>
        <v>14</v>
      </c>
      <c r="E624">
        <f t="shared" si="74"/>
        <v>37</v>
      </c>
      <c r="F624" s="12">
        <f t="shared" si="75"/>
        <v>202337</v>
      </c>
      <c r="G624" s="12">
        <f t="shared" si="76"/>
        <v>9</v>
      </c>
      <c r="H624" s="12">
        <f t="shared" si="77"/>
        <v>202309</v>
      </c>
      <c r="I624">
        <f t="shared" si="78"/>
        <v>2023</v>
      </c>
      <c r="J624" s="17">
        <f>IFERROR(VLOOKUP(G624,Seasonality!$B:$C,2,FALSE),1)</f>
        <v>1.25</v>
      </c>
    </row>
    <row r="625" spans="2:10" x14ac:dyDescent="0.25">
      <c r="B625" s="10">
        <f t="shared" si="79"/>
        <v>45184</v>
      </c>
      <c r="C625">
        <f t="shared" si="72"/>
        <v>6</v>
      </c>
      <c r="D625">
        <f t="shared" si="73"/>
        <v>15</v>
      </c>
      <c r="E625">
        <f t="shared" si="74"/>
        <v>37</v>
      </c>
      <c r="F625" s="12">
        <f t="shared" si="75"/>
        <v>202337</v>
      </c>
      <c r="G625" s="12">
        <f t="shared" si="76"/>
        <v>9</v>
      </c>
      <c r="H625" s="12">
        <f t="shared" si="77"/>
        <v>202309</v>
      </c>
      <c r="I625">
        <f t="shared" si="78"/>
        <v>2023</v>
      </c>
      <c r="J625" s="17">
        <f>IFERROR(VLOOKUP(G625,Seasonality!$B:$C,2,FALSE),1)</f>
        <v>1.25</v>
      </c>
    </row>
    <row r="626" spans="2:10" x14ac:dyDescent="0.25">
      <c r="B626" s="10">
        <f t="shared" si="79"/>
        <v>45185</v>
      </c>
      <c r="C626">
        <f t="shared" si="72"/>
        <v>7</v>
      </c>
      <c r="D626">
        <f t="shared" si="73"/>
        <v>16</v>
      </c>
      <c r="E626">
        <f t="shared" si="74"/>
        <v>37</v>
      </c>
      <c r="F626" s="12">
        <f t="shared" si="75"/>
        <v>202337</v>
      </c>
      <c r="G626" s="12">
        <f t="shared" si="76"/>
        <v>9</v>
      </c>
      <c r="H626" s="12">
        <f t="shared" si="77"/>
        <v>202309</v>
      </c>
      <c r="I626">
        <f t="shared" si="78"/>
        <v>2023</v>
      </c>
      <c r="J626" s="17">
        <f>IFERROR(VLOOKUP(G626,Seasonality!$B:$C,2,FALSE),1)</f>
        <v>1.25</v>
      </c>
    </row>
    <row r="627" spans="2:10" x14ac:dyDescent="0.25">
      <c r="B627" s="10">
        <f t="shared" si="79"/>
        <v>45186</v>
      </c>
      <c r="C627">
        <f t="shared" si="72"/>
        <v>1</v>
      </c>
      <c r="D627">
        <f t="shared" si="73"/>
        <v>17</v>
      </c>
      <c r="E627">
        <f t="shared" si="74"/>
        <v>38</v>
      </c>
      <c r="F627" s="12">
        <f t="shared" si="75"/>
        <v>202338</v>
      </c>
      <c r="G627" s="12">
        <f t="shared" si="76"/>
        <v>9</v>
      </c>
      <c r="H627" s="12">
        <f t="shared" si="77"/>
        <v>202309</v>
      </c>
      <c r="I627">
        <f t="shared" si="78"/>
        <v>2023</v>
      </c>
      <c r="J627" s="17">
        <f>IFERROR(VLOOKUP(G627,Seasonality!$B:$C,2,FALSE),1)</f>
        <v>1.25</v>
      </c>
    </row>
    <row r="628" spans="2:10" x14ac:dyDescent="0.25">
      <c r="B628" s="10">
        <f t="shared" si="79"/>
        <v>45187</v>
      </c>
      <c r="C628">
        <f t="shared" si="72"/>
        <v>2</v>
      </c>
      <c r="D628">
        <f t="shared" si="73"/>
        <v>18</v>
      </c>
      <c r="E628">
        <f t="shared" si="74"/>
        <v>38</v>
      </c>
      <c r="F628" s="12">
        <f t="shared" si="75"/>
        <v>202338</v>
      </c>
      <c r="G628" s="12">
        <f t="shared" si="76"/>
        <v>9</v>
      </c>
      <c r="H628" s="12">
        <f t="shared" si="77"/>
        <v>202309</v>
      </c>
      <c r="I628">
        <f t="shared" si="78"/>
        <v>2023</v>
      </c>
      <c r="J628" s="17">
        <f>IFERROR(VLOOKUP(G628,Seasonality!$B:$C,2,FALSE),1)</f>
        <v>1.25</v>
      </c>
    </row>
    <row r="629" spans="2:10" x14ac:dyDescent="0.25">
      <c r="B629" s="10">
        <f t="shared" si="79"/>
        <v>45188</v>
      </c>
      <c r="C629">
        <f t="shared" si="72"/>
        <v>3</v>
      </c>
      <c r="D629">
        <f t="shared" si="73"/>
        <v>19</v>
      </c>
      <c r="E629">
        <f t="shared" si="74"/>
        <v>38</v>
      </c>
      <c r="F629" s="12">
        <f t="shared" si="75"/>
        <v>202338</v>
      </c>
      <c r="G629" s="12">
        <f t="shared" si="76"/>
        <v>9</v>
      </c>
      <c r="H629" s="12">
        <f t="shared" si="77"/>
        <v>202309</v>
      </c>
      <c r="I629">
        <f t="shared" si="78"/>
        <v>2023</v>
      </c>
      <c r="J629" s="17">
        <f>IFERROR(VLOOKUP(G629,Seasonality!$B:$C,2,FALSE),1)</f>
        <v>1.25</v>
      </c>
    </row>
    <row r="630" spans="2:10" x14ac:dyDescent="0.25">
      <c r="B630" s="10">
        <f t="shared" si="79"/>
        <v>45189</v>
      </c>
      <c r="C630">
        <f t="shared" si="72"/>
        <v>4</v>
      </c>
      <c r="D630">
        <f t="shared" si="73"/>
        <v>20</v>
      </c>
      <c r="E630">
        <f t="shared" si="74"/>
        <v>38</v>
      </c>
      <c r="F630" s="12">
        <f t="shared" si="75"/>
        <v>202338</v>
      </c>
      <c r="G630" s="12">
        <f t="shared" si="76"/>
        <v>9</v>
      </c>
      <c r="H630" s="12">
        <f t="shared" si="77"/>
        <v>202309</v>
      </c>
      <c r="I630">
        <f t="shared" si="78"/>
        <v>2023</v>
      </c>
      <c r="J630" s="17">
        <f>IFERROR(VLOOKUP(G630,Seasonality!$B:$C,2,FALSE),1)</f>
        <v>1.25</v>
      </c>
    </row>
    <row r="631" spans="2:10" x14ac:dyDescent="0.25">
      <c r="B631" s="10">
        <f t="shared" si="79"/>
        <v>45190</v>
      </c>
      <c r="C631">
        <f t="shared" si="72"/>
        <v>5</v>
      </c>
      <c r="D631">
        <f t="shared" si="73"/>
        <v>21</v>
      </c>
      <c r="E631">
        <f t="shared" si="74"/>
        <v>38</v>
      </c>
      <c r="F631" s="12">
        <f t="shared" si="75"/>
        <v>202338</v>
      </c>
      <c r="G631" s="12">
        <f t="shared" si="76"/>
        <v>9</v>
      </c>
      <c r="H631" s="12">
        <f t="shared" si="77"/>
        <v>202309</v>
      </c>
      <c r="I631">
        <f t="shared" si="78"/>
        <v>2023</v>
      </c>
      <c r="J631" s="17">
        <f>IFERROR(VLOOKUP(G631,Seasonality!$B:$C,2,FALSE),1)</f>
        <v>1.25</v>
      </c>
    </row>
    <row r="632" spans="2:10" x14ac:dyDescent="0.25">
      <c r="B632" s="10">
        <f t="shared" si="79"/>
        <v>45191</v>
      </c>
      <c r="C632">
        <f t="shared" si="72"/>
        <v>6</v>
      </c>
      <c r="D632">
        <f t="shared" si="73"/>
        <v>22</v>
      </c>
      <c r="E632">
        <f t="shared" si="74"/>
        <v>38</v>
      </c>
      <c r="F632" s="12">
        <f t="shared" si="75"/>
        <v>202338</v>
      </c>
      <c r="G632" s="12">
        <f t="shared" si="76"/>
        <v>9</v>
      </c>
      <c r="H632" s="12">
        <f t="shared" si="77"/>
        <v>202309</v>
      </c>
      <c r="I632">
        <f t="shared" si="78"/>
        <v>2023</v>
      </c>
      <c r="J632" s="17">
        <f>IFERROR(VLOOKUP(G632,Seasonality!$B:$C,2,FALSE),1)</f>
        <v>1.25</v>
      </c>
    </row>
    <row r="633" spans="2:10" x14ac:dyDescent="0.25">
      <c r="B633" s="10">
        <f t="shared" si="79"/>
        <v>45192</v>
      </c>
      <c r="C633">
        <f t="shared" si="72"/>
        <v>7</v>
      </c>
      <c r="D633">
        <f t="shared" si="73"/>
        <v>23</v>
      </c>
      <c r="E633">
        <f t="shared" si="74"/>
        <v>38</v>
      </c>
      <c r="F633" s="12">
        <f t="shared" si="75"/>
        <v>202338</v>
      </c>
      <c r="G633" s="12">
        <f t="shared" si="76"/>
        <v>9</v>
      </c>
      <c r="H633" s="12">
        <f t="shared" si="77"/>
        <v>202309</v>
      </c>
      <c r="I633">
        <f t="shared" si="78"/>
        <v>2023</v>
      </c>
      <c r="J633" s="17">
        <f>IFERROR(VLOOKUP(G633,Seasonality!$B:$C,2,FALSE),1)</f>
        <v>1.25</v>
      </c>
    </row>
    <row r="634" spans="2:10" x14ac:dyDescent="0.25">
      <c r="B634" s="10">
        <f t="shared" si="79"/>
        <v>45193</v>
      </c>
      <c r="C634">
        <f t="shared" si="72"/>
        <v>1</v>
      </c>
      <c r="D634">
        <f t="shared" si="73"/>
        <v>24</v>
      </c>
      <c r="E634">
        <f t="shared" si="74"/>
        <v>39</v>
      </c>
      <c r="F634" s="12">
        <f t="shared" si="75"/>
        <v>202339</v>
      </c>
      <c r="G634" s="12">
        <f t="shared" si="76"/>
        <v>9</v>
      </c>
      <c r="H634" s="12">
        <f t="shared" si="77"/>
        <v>202309</v>
      </c>
      <c r="I634">
        <f t="shared" si="78"/>
        <v>2023</v>
      </c>
      <c r="J634" s="17">
        <f>IFERROR(VLOOKUP(G634,Seasonality!$B:$C,2,FALSE),1)</f>
        <v>1.25</v>
      </c>
    </row>
    <row r="635" spans="2:10" x14ac:dyDescent="0.25">
      <c r="B635" s="10">
        <f t="shared" si="79"/>
        <v>45194</v>
      </c>
      <c r="C635">
        <f t="shared" si="72"/>
        <v>2</v>
      </c>
      <c r="D635">
        <f t="shared" si="73"/>
        <v>25</v>
      </c>
      <c r="E635">
        <f t="shared" si="74"/>
        <v>39</v>
      </c>
      <c r="F635" s="12">
        <f t="shared" si="75"/>
        <v>202339</v>
      </c>
      <c r="G635" s="12">
        <f t="shared" si="76"/>
        <v>9</v>
      </c>
      <c r="H635" s="12">
        <f t="shared" si="77"/>
        <v>202309</v>
      </c>
      <c r="I635">
        <f t="shared" si="78"/>
        <v>2023</v>
      </c>
      <c r="J635" s="17">
        <f>IFERROR(VLOOKUP(G635,Seasonality!$B:$C,2,FALSE),1)</f>
        <v>1.25</v>
      </c>
    </row>
    <row r="636" spans="2:10" x14ac:dyDescent="0.25">
      <c r="B636" s="10">
        <f t="shared" si="79"/>
        <v>45195</v>
      </c>
      <c r="C636">
        <f t="shared" si="72"/>
        <v>3</v>
      </c>
      <c r="D636">
        <f t="shared" si="73"/>
        <v>26</v>
      </c>
      <c r="E636">
        <f t="shared" si="74"/>
        <v>39</v>
      </c>
      <c r="F636" s="12">
        <f t="shared" si="75"/>
        <v>202339</v>
      </c>
      <c r="G636" s="12">
        <f t="shared" si="76"/>
        <v>9</v>
      </c>
      <c r="H636" s="12">
        <f t="shared" si="77"/>
        <v>202309</v>
      </c>
      <c r="I636">
        <f t="shared" si="78"/>
        <v>2023</v>
      </c>
      <c r="J636" s="17">
        <f>IFERROR(VLOOKUP(G636,Seasonality!$B:$C,2,FALSE),1)</f>
        <v>1.25</v>
      </c>
    </row>
    <row r="637" spans="2:10" x14ac:dyDescent="0.25">
      <c r="B637" s="10">
        <f t="shared" si="79"/>
        <v>45196</v>
      </c>
      <c r="C637">
        <f t="shared" si="72"/>
        <v>4</v>
      </c>
      <c r="D637">
        <f t="shared" si="73"/>
        <v>27</v>
      </c>
      <c r="E637">
        <f t="shared" si="74"/>
        <v>39</v>
      </c>
      <c r="F637" s="12">
        <f t="shared" si="75"/>
        <v>202339</v>
      </c>
      <c r="G637" s="12">
        <f t="shared" si="76"/>
        <v>9</v>
      </c>
      <c r="H637" s="12">
        <f t="shared" si="77"/>
        <v>202309</v>
      </c>
      <c r="I637">
        <f t="shared" si="78"/>
        <v>2023</v>
      </c>
      <c r="J637" s="17">
        <f>IFERROR(VLOOKUP(G637,Seasonality!$B:$C,2,FALSE),1)</f>
        <v>1.25</v>
      </c>
    </row>
    <row r="638" spans="2:10" x14ac:dyDescent="0.25">
      <c r="B638" s="10">
        <f t="shared" si="79"/>
        <v>45197</v>
      </c>
      <c r="C638">
        <f t="shared" si="72"/>
        <v>5</v>
      </c>
      <c r="D638">
        <f t="shared" si="73"/>
        <v>28</v>
      </c>
      <c r="E638">
        <f t="shared" si="74"/>
        <v>39</v>
      </c>
      <c r="F638" s="12">
        <f t="shared" si="75"/>
        <v>202339</v>
      </c>
      <c r="G638" s="12">
        <f t="shared" si="76"/>
        <v>9</v>
      </c>
      <c r="H638" s="12">
        <f t="shared" si="77"/>
        <v>202309</v>
      </c>
      <c r="I638">
        <f t="shared" si="78"/>
        <v>2023</v>
      </c>
      <c r="J638" s="17">
        <f>IFERROR(VLOOKUP(G638,Seasonality!$B:$C,2,FALSE),1)</f>
        <v>1.25</v>
      </c>
    </row>
    <row r="639" spans="2:10" x14ac:dyDescent="0.25">
      <c r="B639" s="10">
        <f t="shared" si="79"/>
        <v>45198</v>
      </c>
      <c r="C639">
        <f t="shared" si="72"/>
        <v>6</v>
      </c>
      <c r="D639">
        <f t="shared" si="73"/>
        <v>29</v>
      </c>
      <c r="E639">
        <f t="shared" si="74"/>
        <v>39</v>
      </c>
      <c r="F639" s="12">
        <f t="shared" si="75"/>
        <v>202339</v>
      </c>
      <c r="G639" s="12">
        <f t="shared" si="76"/>
        <v>9</v>
      </c>
      <c r="H639" s="12">
        <f t="shared" si="77"/>
        <v>202309</v>
      </c>
      <c r="I639">
        <f t="shared" si="78"/>
        <v>2023</v>
      </c>
      <c r="J639" s="17">
        <f>IFERROR(VLOOKUP(G639,Seasonality!$B:$C,2,FALSE),1)</f>
        <v>1.25</v>
      </c>
    </row>
    <row r="640" spans="2:10" x14ac:dyDescent="0.25">
      <c r="B640" s="10">
        <f t="shared" si="79"/>
        <v>45199</v>
      </c>
      <c r="C640">
        <f t="shared" si="72"/>
        <v>7</v>
      </c>
      <c r="D640">
        <f t="shared" si="73"/>
        <v>30</v>
      </c>
      <c r="E640">
        <f t="shared" si="74"/>
        <v>39</v>
      </c>
      <c r="F640" s="12">
        <f t="shared" si="75"/>
        <v>202339</v>
      </c>
      <c r="G640" s="12">
        <f t="shared" si="76"/>
        <v>9</v>
      </c>
      <c r="H640" s="12">
        <f t="shared" si="77"/>
        <v>202309</v>
      </c>
      <c r="I640">
        <f t="shared" si="78"/>
        <v>2023</v>
      </c>
      <c r="J640" s="17">
        <f>IFERROR(VLOOKUP(G640,Seasonality!$B:$C,2,FALSE),1)</f>
        <v>1.25</v>
      </c>
    </row>
    <row r="641" spans="2:10" x14ac:dyDescent="0.25">
      <c r="B641" s="10">
        <f t="shared" si="79"/>
        <v>45200</v>
      </c>
      <c r="C641">
        <f t="shared" si="72"/>
        <v>1</v>
      </c>
      <c r="D641">
        <f t="shared" si="73"/>
        <v>1</v>
      </c>
      <c r="E641">
        <f t="shared" si="74"/>
        <v>40</v>
      </c>
      <c r="F641" s="12">
        <f t="shared" si="75"/>
        <v>202340</v>
      </c>
      <c r="G641" s="12">
        <f t="shared" si="76"/>
        <v>10</v>
      </c>
      <c r="H641" s="12">
        <f t="shared" si="77"/>
        <v>202310</v>
      </c>
      <c r="I641">
        <f t="shared" si="78"/>
        <v>2023</v>
      </c>
      <c r="J641" s="17">
        <f>IFERROR(VLOOKUP(G641,Seasonality!$B:$C,2,FALSE),1)</f>
        <v>1</v>
      </c>
    </row>
    <row r="642" spans="2:10" x14ac:dyDescent="0.25">
      <c r="B642" s="10">
        <f t="shared" si="79"/>
        <v>45201</v>
      </c>
      <c r="C642">
        <f t="shared" si="72"/>
        <v>2</v>
      </c>
      <c r="D642">
        <f t="shared" si="73"/>
        <v>2</v>
      </c>
      <c r="E642">
        <f t="shared" si="74"/>
        <v>40</v>
      </c>
      <c r="F642" s="12">
        <f t="shared" si="75"/>
        <v>202340</v>
      </c>
      <c r="G642" s="12">
        <f t="shared" si="76"/>
        <v>10</v>
      </c>
      <c r="H642" s="12">
        <f t="shared" si="77"/>
        <v>202310</v>
      </c>
      <c r="I642">
        <f t="shared" si="78"/>
        <v>2023</v>
      </c>
      <c r="J642" s="17">
        <f>IFERROR(VLOOKUP(G642,Seasonality!$B:$C,2,FALSE),1)</f>
        <v>1</v>
      </c>
    </row>
    <row r="643" spans="2:10" x14ac:dyDescent="0.25">
      <c r="B643" s="10">
        <f t="shared" si="79"/>
        <v>45202</v>
      </c>
      <c r="C643">
        <f t="shared" si="72"/>
        <v>3</v>
      </c>
      <c r="D643">
        <f t="shared" si="73"/>
        <v>3</v>
      </c>
      <c r="E643">
        <f t="shared" si="74"/>
        <v>40</v>
      </c>
      <c r="F643" s="12">
        <f t="shared" si="75"/>
        <v>202340</v>
      </c>
      <c r="G643" s="12">
        <f t="shared" si="76"/>
        <v>10</v>
      </c>
      <c r="H643" s="12">
        <f t="shared" si="77"/>
        <v>202310</v>
      </c>
      <c r="I643">
        <f t="shared" si="78"/>
        <v>2023</v>
      </c>
      <c r="J643" s="17">
        <f>IFERROR(VLOOKUP(G643,Seasonality!$B:$C,2,FALSE),1)</f>
        <v>1</v>
      </c>
    </row>
    <row r="644" spans="2:10" x14ac:dyDescent="0.25">
      <c r="B644" s="10">
        <f t="shared" si="79"/>
        <v>45203</v>
      </c>
      <c r="C644">
        <f t="shared" ref="C644:C707" si="80">WEEKDAY(B644)</f>
        <v>4</v>
      </c>
      <c r="D644">
        <f t="shared" ref="D644:D707" si="81">DAY(B644)</f>
        <v>4</v>
      </c>
      <c r="E644">
        <f t="shared" ref="E644:E707" si="82">WEEKNUM(B644)</f>
        <v>40</v>
      </c>
      <c r="F644" s="12">
        <f t="shared" ref="F644:F707" si="83">VALUE(YEAR(B644)&amp;TEXT(WEEKNUM(B644),REPT("0",(3-LEN(WEEKNUM(B644))))))</f>
        <v>202340</v>
      </c>
      <c r="G644" s="12">
        <f t="shared" ref="G644:G707" si="84">MONTH(B644)</f>
        <v>10</v>
      </c>
      <c r="H644" s="12">
        <f t="shared" ref="H644:H707" si="85">VALUE(YEAR(B644)&amp;TEXT(MONTH(B644),REPT("0",(3-LEN(MONTH(B644))))))</f>
        <v>202310</v>
      </c>
      <c r="I644">
        <f t="shared" ref="I644:I707" si="86">YEAR(B644)</f>
        <v>2023</v>
      </c>
      <c r="J644" s="17">
        <f>IFERROR(VLOOKUP(G644,Seasonality!$B:$C,2,FALSE),1)</f>
        <v>1</v>
      </c>
    </row>
    <row r="645" spans="2:10" x14ac:dyDescent="0.25">
      <c r="B645" s="10">
        <f t="shared" ref="B645:B708" si="87">B644+1</f>
        <v>45204</v>
      </c>
      <c r="C645">
        <f t="shared" si="80"/>
        <v>5</v>
      </c>
      <c r="D645">
        <f t="shared" si="81"/>
        <v>5</v>
      </c>
      <c r="E645">
        <f t="shared" si="82"/>
        <v>40</v>
      </c>
      <c r="F645" s="12">
        <f t="shared" si="83"/>
        <v>202340</v>
      </c>
      <c r="G645" s="12">
        <f t="shared" si="84"/>
        <v>10</v>
      </c>
      <c r="H645" s="12">
        <f t="shared" si="85"/>
        <v>202310</v>
      </c>
      <c r="I645">
        <f t="shared" si="86"/>
        <v>2023</v>
      </c>
      <c r="J645" s="17">
        <f>IFERROR(VLOOKUP(G645,Seasonality!$B:$C,2,FALSE),1)</f>
        <v>1</v>
      </c>
    </row>
    <row r="646" spans="2:10" x14ac:dyDescent="0.25">
      <c r="B646" s="10">
        <f t="shared" si="87"/>
        <v>45205</v>
      </c>
      <c r="C646">
        <f t="shared" si="80"/>
        <v>6</v>
      </c>
      <c r="D646">
        <f t="shared" si="81"/>
        <v>6</v>
      </c>
      <c r="E646">
        <f t="shared" si="82"/>
        <v>40</v>
      </c>
      <c r="F646" s="12">
        <f t="shared" si="83"/>
        <v>202340</v>
      </c>
      <c r="G646" s="12">
        <f t="shared" si="84"/>
        <v>10</v>
      </c>
      <c r="H646" s="12">
        <f t="shared" si="85"/>
        <v>202310</v>
      </c>
      <c r="I646">
        <f t="shared" si="86"/>
        <v>2023</v>
      </c>
      <c r="J646" s="17">
        <f>IFERROR(VLOOKUP(G646,Seasonality!$B:$C,2,FALSE),1)</f>
        <v>1</v>
      </c>
    </row>
    <row r="647" spans="2:10" x14ac:dyDescent="0.25">
      <c r="B647" s="10">
        <f t="shared" si="87"/>
        <v>45206</v>
      </c>
      <c r="C647">
        <f t="shared" si="80"/>
        <v>7</v>
      </c>
      <c r="D647">
        <f t="shared" si="81"/>
        <v>7</v>
      </c>
      <c r="E647">
        <f t="shared" si="82"/>
        <v>40</v>
      </c>
      <c r="F647" s="12">
        <f t="shared" si="83"/>
        <v>202340</v>
      </c>
      <c r="G647" s="12">
        <f t="shared" si="84"/>
        <v>10</v>
      </c>
      <c r="H647" s="12">
        <f t="shared" si="85"/>
        <v>202310</v>
      </c>
      <c r="I647">
        <f t="shared" si="86"/>
        <v>2023</v>
      </c>
      <c r="J647" s="17">
        <f>IFERROR(VLOOKUP(G647,Seasonality!$B:$C,2,FALSE),1)</f>
        <v>1</v>
      </c>
    </row>
    <row r="648" spans="2:10" x14ac:dyDescent="0.25">
      <c r="B648" s="10">
        <f t="shared" si="87"/>
        <v>45207</v>
      </c>
      <c r="C648">
        <f t="shared" si="80"/>
        <v>1</v>
      </c>
      <c r="D648">
        <f t="shared" si="81"/>
        <v>8</v>
      </c>
      <c r="E648">
        <f t="shared" si="82"/>
        <v>41</v>
      </c>
      <c r="F648" s="12">
        <f t="shared" si="83"/>
        <v>202341</v>
      </c>
      <c r="G648" s="12">
        <f t="shared" si="84"/>
        <v>10</v>
      </c>
      <c r="H648" s="12">
        <f t="shared" si="85"/>
        <v>202310</v>
      </c>
      <c r="I648">
        <f t="shared" si="86"/>
        <v>2023</v>
      </c>
      <c r="J648" s="17">
        <f>IFERROR(VLOOKUP(G648,Seasonality!$B:$C,2,FALSE),1)</f>
        <v>1</v>
      </c>
    </row>
    <row r="649" spans="2:10" x14ac:dyDescent="0.25">
      <c r="B649" s="10">
        <f t="shared" si="87"/>
        <v>45208</v>
      </c>
      <c r="C649">
        <f t="shared" si="80"/>
        <v>2</v>
      </c>
      <c r="D649">
        <f t="shared" si="81"/>
        <v>9</v>
      </c>
      <c r="E649">
        <f t="shared" si="82"/>
        <v>41</v>
      </c>
      <c r="F649" s="12">
        <f t="shared" si="83"/>
        <v>202341</v>
      </c>
      <c r="G649" s="12">
        <f t="shared" si="84"/>
        <v>10</v>
      </c>
      <c r="H649" s="12">
        <f t="shared" si="85"/>
        <v>202310</v>
      </c>
      <c r="I649">
        <f t="shared" si="86"/>
        <v>2023</v>
      </c>
      <c r="J649" s="17">
        <f>IFERROR(VLOOKUP(G649,Seasonality!$B:$C,2,FALSE),1)</f>
        <v>1</v>
      </c>
    </row>
    <row r="650" spans="2:10" x14ac:dyDescent="0.25">
      <c r="B650" s="10">
        <f t="shared" si="87"/>
        <v>45209</v>
      </c>
      <c r="C650">
        <f t="shared" si="80"/>
        <v>3</v>
      </c>
      <c r="D650">
        <f t="shared" si="81"/>
        <v>10</v>
      </c>
      <c r="E650">
        <f t="shared" si="82"/>
        <v>41</v>
      </c>
      <c r="F650" s="12">
        <f t="shared" si="83"/>
        <v>202341</v>
      </c>
      <c r="G650" s="12">
        <f t="shared" si="84"/>
        <v>10</v>
      </c>
      <c r="H650" s="12">
        <f t="shared" si="85"/>
        <v>202310</v>
      </c>
      <c r="I650">
        <f t="shared" si="86"/>
        <v>2023</v>
      </c>
      <c r="J650" s="17">
        <f>IFERROR(VLOOKUP(G650,Seasonality!$B:$C,2,FALSE),1)</f>
        <v>1</v>
      </c>
    </row>
    <row r="651" spans="2:10" x14ac:dyDescent="0.25">
      <c r="B651" s="10">
        <f t="shared" si="87"/>
        <v>45210</v>
      </c>
      <c r="C651">
        <f t="shared" si="80"/>
        <v>4</v>
      </c>
      <c r="D651">
        <f t="shared" si="81"/>
        <v>11</v>
      </c>
      <c r="E651">
        <f t="shared" si="82"/>
        <v>41</v>
      </c>
      <c r="F651" s="12">
        <f t="shared" si="83"/>
        <v>202341</v>
      </c>
      <c r="G651" s="12">
        <f t="shared" si="84"/>
        <v>10</v>
      </c>
      <c r="H651" s="12">
        <f t="shared" si="85"/>
        <v>202310</v>
      </c>
      <c r="I651">
        <f t="shared" si="86"/>
        <v>2023</v>
      </c>
      <c r="J651" s="17">
        <f>IFERROR(VLOOKUP(G651,Seasonality!$B:$C,2,FALSE),1)</f>
        <v>1</v>
      </c>
    </row>
    <row r="652" spans="2:10" x14ac:dyDescent="0.25">
      <c r="B652" s="10">
        <f t="shared" si="87"/>
        <v>45211</v>
      </c>
      <c r="C652">
        <f t="shared" si="80"/>
        <v>5</v>
      </c>
      <c r="D652">
        <f t="shared" si="81"/>
        <v>12</v>
      </c>
      <c r="E652">
        <f t="shared" si="82"/>
        <v>41</v>
      </c>
      <c r="F652" s="12">
        <f t="shared" si="83"/>
        <v>202341</v>
      </c>
      <c r="G652" s="12">
        <f t="shared" si="84"/>
        <v>10</v>
      </c>
      <c r="H652" s="12">
        <f t="shared" si="85"/>
        <v>202310</v>
      </c>
      <c r="I652">
        <f t="shared" si="86"/>
        <v>2023</v>
      </c>
      <c r="J652" s="17">
        <f>IFERROR(VLOOKUP(G652,Seasonality!$B:$C,2,FALSE),1)</f>
        <v>1</v>
      </c>
    </row>
    <row r="653" spans="2:10" x14ac:dyDescent="0.25">
      <c r="B653" s="10">
        <f t="shared" si="87"/>
        <v>45212</v>
      </c>
      <c r="C653">
        <f t="shared" si="80"/>
        <v>6</v>
      </c>
      <c r="D653">
        <f t="shared" si="81"/>
        <v>13</v>
      </c>
      <c r="E653">
        <f t="shared" si="82"/>
        <v>41</v>
      </c>
      <c r="F653" s="12">
        <f t="shared" si="83"/>
        <v>202341</v>
      </c>
      <c r="G653" s="12">
        <f t="shared" si="84"/>
        <v>10</v>
      </c>
      <c r="H653" s="12">
        <f t="shared" si="85"/>
        <v>202310</v>
      </c>
      <c r="I653">
        <f t="shared" si="86"/>
        <v>2023</v>
      </c>
      <c r="J653" s="17">
        <f>IFERROR(VLOOKUP(G653,Seasonality!$B:$C,2,FALSE),1)</f>
        <v>1</v>
      </c>
    </row>
    <row r="654" spans="2:10" x14ac:dyDescent="0.25">
      <c r="B654" s="10">
        <f t="shared" si="87"/>
        <v>45213</v>
      </c>
      <c r="C654">
        <f t="shared" si="80"/>
        <v>7</v>
      </c>
      <c r="D654">
        <f t="shared" si="81"/>
        <v>14</v>
      </c>
      <c r="E654">
        <f t="shared" si="82"/>
        <v>41</v>
      </c>
      <c r="F654" s="12">
        <f t="shared" si="83"/>
        <v>202341</v>
      </c>
      <c r="G654" s="12">
        <f t="shared" si="84"/>
        <v>10</v>
      </c>
      <c r="H654" s="12">
        <f t="shared" si="85"/>
        <v>202310</v>
      </c>
      <c r="I654">
        <f t="shared" si="86"/>
        <v>2023</v>
      </c>
      <c r="J654" s="17">
        <f>IFERROR(VLOOKUP(G654,Seasonality!$B:$C,2,FALSE),1)</f>
        <v>1</v>
      </c>
    </row>
    <row r="655" spans="2:10" x14ac:dyDescent="0.25">
      <c r="B655" s="10">
        <f t="shared" si="87"/>
        <v>45214</v>
      </c>
      <c r="C655">
        <f t="shared" si="80"/>
        <v>1</v>
      </c>
      <c r="D655">
        <f t="shared" si="81"/>
        <v>15</v>
      </c>
      <c r="E655">
        <f t="shared" si="82"/>
        <v>42</v>
      </c>
      <c r="F655" s="12">
        <f t="shared" si="83"/>
        <v>202342</v>
      </c>
      <c r="G655" s="12">
        <f t="shared" si="84"/>
        <v>10</v>
      </c>
      <c r="H655" s="12">
        <f t="shared" si="85"/>
        <v>202310</v>
      </c>
      <c r="I655">
        <f t="shared" si="86"/>
        <v>2023</v>
      </c>
      <c r="J655" s="17">
        <f>IFERROR(VLOOKUP(G655,Seasonality!$B:$C,2,FALSE),1)</f>
        <v>1</v>
      </c>
    </row>
    <row r="656" spans="2:10" x14ac:dyDescent="0.25">
      <c r="B656" s="10">
        <f t="shared" si="87"/>
        <v>45215</v>
      </c>
      <c r="C656">
        <f t="shared" si="80"/>
        <v>2</v>
      </c>
      <c r="D656">
        <f t="shared" si="81"/>
        <v>16</v>
      </c>
      <c r="E656">
        <f t="shared" si="82"/>
        <v>42</v>
      </c>
      <c r="F656" s="12">
        <f t="shared" si="83"/>
        <v>202342</v>
      </c>
      <c r="G656" s="12">
        <f t="shared" si="84"/>
        <v>10</v>
      </c>
      <c r="H656" s="12">
        <f t="shared" si="85"/>
        <v>202310</v>
      </c>
      <c r="I656">
        <f t="shared" si="86"/>
        <v>2023</v>
      </c>
      <c r="J656" s="17">
        <f>IFERROR(VLOOKUP(G656,Seasonality!$B:$C,2,FALSE),1)</f>
        <v>1</v>
      </c>
    </row>
    <row r="657" spans="2:10" x14ac:dyDescent="0.25">
      <c r="B657" s="10">
        <f t="shared" si="87"/>
        <v>45216</v>
      </c>
      <c r="C657">
        <f t="shared" si="80"/>
        <v>3</v>
      </c>
      <c r="D657">
        <f t="shared" si="81"/>
        <v>17</v>
      </c>
      <c r="E657">
        <f t="shared" si="82"/>
        <v>42</v>
      </c>
      <c r="F657" s="12">
        <f t="shared" si="83"/>
        <v>202342</v>
      </c>
      <c r="G657" s="12">
        <f t="shared" si="84"/>
        <v>10</v>
      </c>
      <c r="H657" s="12">
        <f t="shared" si="85"/>
        <v>202310</v>
      </c>
      <c r="I657">
        <f t="shared" si="86"/>
        <v>2023</v>
      </c>
      <c r="J657" s="17">
        <f>IFERROR(VLOOKUP(G657,Seasonality!$B:$C,2,FALSE),1)</f>
        <v>1</v>
      </c>
    </row>
    <row r="658" spans="2:10" x14ac:dyDescent="0.25">
      <c r="B658" s="10">
        <f t="shared" si="87"/>
        <v>45217</v>
      </c>
      <c r="C658">
        <f t="shared" si="80"/>
        <v>4</v>
      </c>
      <c r="D658">
        <f t="shared" si="81"/>
        <v>18</v>
      </c>
      <c r="E658">
        <f t="shared" si="82"/>
        <v>42</v>
      </c>
      <c r="F658" s="12">
        <f t="shared" si="83"/>
        <v>202342</v>
      </c>
      <c r="G658" s="12">
        <f t="shared" si="84"/>
        <v>10</v>
      </c>
      <c r="H658" s="12">
        <f t="shared" si="85"/>
        <v>202310</v>
      </c>
      <c r="I658">
        <f t="shared" si="86"/>
        <v>2023</v>
      </c>
      <c r="J658" s="17">
        <f>IFERROR(VLOOKUP(G658,Seasonality!$B:$C,2,FALSE),1)</f>
        <v>1</v>
      </c>
    </row>
    <row r="659" spans="2:10" x14ac:dyDescent="0.25">
      <c r="B659" s="10">
        <f t="shared" si="87"/>
        <v>45218</v>
      </c>
      <c r="C659">
        <f t="shared" si="80"/>
        <v>5</v>
      </c>
      <c r="D659">
        <f t="shared" si="81"/>
        <v>19</v>
      </c>
      <c r="E659">
        <f t="shared" si="82"/>
        <v>42</v>
      </c>
      <c r="F659" s="12">
        <f t="shared" si="83"/>
        <v>202342</v>
      </c>
      <c r="G659" s="12">
        <f t="shared" si="84"/>
        <v>10</v>
      </c>
      <c r="H659" s="12">
        <f t="shared" si="85"/>
        <v>202310</v>
      </c>
      <c r="I659">
        <f t="shared" si="86"/>
        <v>2023</v>
      </c>
      <c r="J659" s="17">
        <f>IFERROR(VLOOKUP(G659,Seasonality!$B:$C,2,FALSE),1)</f>
        <v>1</v>
      </c>
    </row>
    <row r="660" spans="2:10" x14ac:dyDescent="0.25">
      <c r="B660" s="10">
        <f t="shared" si="87"/>
        <v>45219</v>
      </c>
      <c r="C660">
        <f t="shared" si="80"/>
        <v>6</v>
      </c>
      <c r="D660">
        <f t="shared" si="81"/>
        <v>20</v>
      </c>
      <c r="E660">
        <f t="shared" si="82"/>
        <v>42</v>
      </c>
      <c r="F660" s="12">
        <f t="shared" si="83"/>
        <v>202342</v>
      </c>
      <c r="G660" s="12">
        <f t="shared" si="84"/>
        <v>10</v>
      </c>
      <c r="H660" s="12">
        <f t="shared" si="85"/>
        <v>202310</v>
      </c>
      <c r="I660">
        <f t="shared" si="86"/>
        <v>2023</v>
      </c>
      <c r="J660" s="17">
        <f>IFERROR(VLOOKUP(G660,Seasonality!$B:$C,2,FALSE),1)</f>
        <v>1</v>
      </c>
    </row>
    <row r="661" spans="2:10" x14ac:dyDescent="0.25">
      <c r="B661" s="10">
        <f t="shared" si="87"/>
        <v>45220</v>
      </c>
      <c r="C661">
        <f t="shared" si="80"/>
        <v>7</v>
      </c>
      <c r="D661">
        <f t="shared" si="81"/>
        <v>21</v>
      </c>
      <c r="E661">
        <f t="shared" si="82"/>
        <v>42</v>
      </c>
      <c r="F661" s="12">
        <f t="shared" si="83"/>
        <v>202342</v>
      </c>
      <c r="G661" s="12">
        <f t="shared" si="84"/>
        <v>10</v>
      </c>
      <c r="H661" s="12">
        <f t="shared" si="85"/>
        <v>202310</v>
      </c>
      <c r="I661">
        <f t="shared" si="86"/>
        <v>2023</v>
      </c>
      <c r="J661" s="17">
        <f>IFERROR(VLOOKUP(G661,Seasonality!$B:$C,2,FALSE),1)</f>
        <v>1</v>
      </c>
    </row>
    <row r="662" spans="2:10" x14ac:dyDescent="0.25">
      <c r="B662" s="10">
        <f t="shared" si="87"/>
        <v>45221</v>
      </c>
      <c r="C662">
        <f t="shared" si="80"/>
        <v>1</v>
      </c>
      <c r="D662">
        <f t="shared" si="81"/>
        <v>22</v>
      </c>
      <c r="E662">
        <f t="shared" si="82"/>
        <v>43</v>
      </c>
      <c r="F662" s="12">
        <f t="shared" si="83"/>
        <v>202343</v>
      </c>
      <c r="G662" s="12">
        <f t="shared" si="84"/>
        <v>10</v>
      </c>
      <c r="H662" s="12">
        <f t="shared" si="85"/>
        <v>202310</v>
      </c>
      <c r="I662">
        <f t="shared" si="86"/>
        <v>2023</v>
      </c>
      <c r="J662" s="17">
        <f>IFERROR(VLOOKUP(G662,Seasonality!$B:$C,2,FALSE),1)</f>
        <v>1</v>
      </c>
    </row>
    <row r="663" spans="2:10" x14ac:dyDescent="0.25">
      <c r="B663" s="10">
        <f t="shared" si="87"/>
        <v>45222</v>
      </c>
      <c r="C663">
        <f t="shared" si="80"/>
        <v>2</v>
      </c>
      <c r="D663">
        <f t="shared" si="81"/>
        <v>23</v>
      </c>
      <c r="E663">
        <f t="shared" si="82"/>
        <v>43</v>
      </c>
      <c r="F663" s="12">
        <f t="shared" si="83"/>
        <v>202343</v>
      </c>
      <c r="G663" s="12">
        <f t="shared" si="84"/>
        <v>10</v>
      </c>
      <c r="H663" s="12">
        <f t="shared" si="85"/>
        <v>202310</v>
      </c>
      <c r="I663">
        <f t="shared" si="86"/>
        <v>2023</v>
      </c>
      <c r="J663" s="17">
        <f>IFERROR(VLOOKUP(G663,Seasonality!$B:$C,2,FALSE),1)</f>
        <v>1</v>
      </c>
    </row>
    <row r="664" spans="2:10" x14ac:dyDescent="0.25">
      <c r="B664" s="10">
        <f t="shared" si="87"/>
        <v>45223</v>
      </c>
      <c r="C664">
        <f t="shared" si="80"/>
        <v>3</v>
      </c>
      <c r="D664">
        <f t="shared" si="81"/>
        <v>24</v>
      </c>
      <c r="E664">
        <f t="shared" si="82"/>
        <v>43</v>
      </c>
      <c r="F664" s="12">
        <f t="shared" si="83"/>
        <v>202343</v>
      </c>
      <c r="G664" s="12">
        <f t="shared" si="84"/>
        <v>10</v>
      </c>
      <c r="H664" s="12">
        <f t="shared" si="85"/>
        <v>202310</v>
      </c>
      <c r="I664">
        <f t="shared" si="86"/>
        <v>2023</v>
      </c>
      <c r="J664" s="17">
        <f>IFERROR(VLOOKUP(G664,Seasonality!$B:$C,2,FALSE),1)</f>
        <v>1</v>
      </c>
    </row>
    <row r="665" spans="2:10" x14ac:dyDescent="0.25">
      <c r="B665" s="10">
        <f t="shared" si="87"/>
        <v>45224</v>
      </c>
      <c r="C665">
        <f t="shared" si="80"/>
        <v>4</v>
      </c>
      <c r="D665">
        <f t="shared" si="81"/>
        <v>25</v>
      </c>
      <c r="E665">
        <f t="shared" si="82"/>
        <v>43</v>
      </c>
      <c r="F665" s="12">
        <f t="shared" si="83"/>
        <v>202343</v>
      </c>
      <c r="G665" s="12">
        <f t="shared" si="84"/>
        <v>10</v>
      </c>
      <c r="H665" s="12">
        <f t="shared" si="85"/>
        <v>202310</v>
      </c>
      <c r="I665">
        <f t="shared" si="86"/>
        <v>2023</v>
      </c>
      <c r="J665" s="17">
        <f>IFERROR(VLOOKUP(G665,Seasonality!$B:$C,2,FALSE),1)</f>
        <v>1</v>
      </c>
    </row>
    <row r="666" spans="2:10" x14ac:dyDescent="0.25">
      <c r="B666" s="10">
        <f t="shared" si="87"/>
        <v>45225</v>
      </c>
      <c r="C666">
        <f t="shared" si="80"/>
        <v>5</v>
      </c>
      <c r="D666">
        <f t="shared" si="81"/>
        <v>26</v>
      </c>
      <c r="E666">
        <f t="shared" si="82"/>
        <v>43</v>
      </c>
      <c r="F666" s="12">
        <f t="shared" si="83"/>
        <v>202343</v>
      </c>
      <c r="G666" s="12">
        <f t="shared" si="84"/>
        <v>10</v>
      </c>
      <c r="H666" s="12">
        <f t="shared" si="85"/>
        <v>202310</v>
      </c>
      <c r="I666">
        <f t="shared" si="86"/>
        <v>2023</v>
      </c>
      <c r="J666" s="17">
        <f>IFERROR(VLOOKUP(G666,Seasonality!$B:$C,2,FALSE),1)</f>
        <v>1</v>
      </c>
    </row>
    <row r="667" spans="2:10" x14ac:dyDescent="0.25">
      <c r="B667" s="10">
        <f t="shared" si="87"/>
        <v>45226</v>
      </c>
      <c r="C667">
        <f t="shared" si="80"/>
        <v>6</v>
      </c>
      <c r="D667">
        <f t="shared" si="81"/>
        <v>27</v>
      </c>
      <c r="E667">
        <f t="shared" si="82"/>
        <v>43</v>
      </c>
      <c r="F667" s="12">
        <f t="shared" si="83"/>
        <v>202343</v>
      </c>
      <c r="G667" s="12">
        <f t="shared" si="84"/>
        <v>10</v>
      </c>
      <c r="H667" s="12">
        <f t="shared" si="85"/>
        <v>202310</v>
      </c>
      <c r="I667">
        <f t="shared" si="86"/>
        <v>2023</v>
      </c>
      <c r="J667" s="17">
        <f>IFERROR(VLOOKUP(G667,Seasonality!$B:$C,2,FALSE),1)</f>
        <v>1</v>
      </c>
    </row>
    <row r="668" spans="2:10" x14ac:dyDescent="0.25">
      <c r="B668" s="10">
        <f t="shared" si="87"/>
        <v>45227</v>
      </c>
      <c r="C668">
        <f t="shared" si="80"/>
        <v>7</v>
      </c>
      <c r="D668">
        <f t="shared" si="81"/>
        <v>28</v>
      </c>
      <c r="E668">
        <f t="shared" si="82"/>
        <v>43</v>
      </c>
      <c r="F668" s="12">
        <f t="shared" si="83"/>
        <v>202343</v>
      </c>
      <c r="G668" s="12">
        <f t="shared" si="84"/>
        <v>10</v>
      </c>
      <c r="H668" s="12">
        <f t="shared" si="85"/>
        <v>202310</v>
      </c>
      <c r="I668">
        <f t="shared" si="86"/>
        <v>2023</v>
      </c>
      <c r="J668" s="17">
        <f>IFERROR(VLOOKUP(G668,Seasonality!$B:$C,2,FALSE),1)</f>
        <v>1</v>
      </c>
    </row>
    <row r="669" spans="2:10" x14ac:dyDescent="0.25">
      <c r="B669" s="10">
        <f t="shared" si="87"/>
        <v>45228</v>
      </c>
      <c r="C669">
        <f t="shared" si="80"/>
        <v>1</v>
      </c>
      <c r="D669">
        <f t="shared" si="81"/>
        <v>29</v>
      </c>
      <c r="E669">
        <f t="shared" si="82"/>
        <v>44</v>
      </c>
      <c r="F669" s="12">
        <f t="shared" si="83"/>
        <v>202344</v>
      </c>
      <c r="G669" s="12">
        <f t="shared" si="84"/>
        <v>10</v>
      </c>
      <c r="H669" s="12">
        <f t="shared" si="85"/>
        <v>202310</v>
      </c>
      <c r="I669">
        <f t="shared" si="86"/>
        <v>2023</v>
      </c>
      <c r="J669" s="17">
        <f>IFERROR(VLOOKUP(G669,Seasonality!$B:$C,2,FALSE),1)</f>
        <v>1</v>
      </c>
    </row>
    <row r="670" spans="2:10" x14ac:dyDescent="0.25">
      <c r="B670" s="10">
        <f t="shared" si="87"/>
        <v>45229</v>
      </c>
      <c r="C670">
        <f t="shared" si="80"/>
        <v>2</v>
      </c>
      <c r="D670">
        <f t="shared" si="81"/>
        <v>30</v>
      </c>
      <c r="E670">
        <f t="shared" si="82"/>
        <v>44</v>
      </c>
      <c r="F670" s="12">
        <f t="shared" si="83"/>
        <v>202344</v>
      </c>
      <c r="G670" s="12">
        <f t="shared" si="84"/>
        <v>10</v>
      </c>
      <c r="H670" s="12">
        <f t="shared" si="85"/>
        <v>202310</v>
      </c>
      <c r="I670">
        <f t="shared" si="86"/>
        <v>2023</v>
      </c>
      <c r="J670" s="17">
        <f>IFERROR(VLOOKUP(G670,Seasonality!$B:$C,2,FALSE),1)</f>
        <v>1</v>
      </c>
    </row>
    <row r="671" spans="2:10" x14ac:dyDescent="0.25">
      <c r="B671" s="10">
        <f t="shared" si="87"/>
        <v>45230</v>
      </c>
      <c r="C671">
        <f t="shared" si="80"/>
        <v>3</v>
      </c>
      <c r="D671">
        <f t="shared" si="81"/>
        <v>31</v>
      </c>
      <c r="E671">
        <f t="shared" si="82"/>
        <v>44</v>
      </c>
      <c r="F671" s="12">
        <f t="shared" si="83"/>
        <v>202344</v>
      </c>
      <c r="G671" s="12">
        <f t="shared" si="84"/>
        <v>10</v>
      </c>
      <c r="H671" s="12">
        <f t="shared" si="85"/>
        <v>202310</v>
      </c>
      <c r="I671">
        <f t="shared" si="86"/>
        <v>2023</v>
      </c>
      <c r="J671" s="17">
        <f>IFERROR(VLOOKUP(G671,Seasonality!$B:$C,2,FALSE),1)</f>
        <v>1</v>
      </c>
    </row>
    <row r="672" spans="2:10" x14ac:dyDescent="0.25">
      <c r="B672" s="10">
        <f t="shared" si="87"/>
        <v>45231</v>
      </c>
      <c r="C672">
        <f t="shared" si="80"/>
        <v>4</v>
      </c>
      <c r="D672">
        <f t="shared" si="81"/>
        <v>1</v>
      </c>
      <c r="E672">
        <f t="shared" si="82"/>
        <v>44</v>
      </c>
      <c r="F672" s="12">
        <f t="shared" si="83"/>
        <v>202344</v>
      </c>
      <c r="G672" s="12">
        <f t="shared" si="84"/>
        <v>11</v>
      </c>
      <c r="H672" s="12">
        <f t="shared" si="85"/>
        <v>202311</v>
      </c>
      <c r="I672">
        <f t="shared" si="86"/>
        <v>2023</v>
      </c>
      <c r="J672" s="17">
        <f>IFERROR(VLOOKUP(G672,Seasonality!$B:$C,2,FALSE),1)</f>
        <v>1</v>
      </c>
    </row>
    <row r="673" spans="2:10" x14ac:dyDescent="0.25">
      <c r="B673" s="10">
        <f t="shared" si="87"/>
        <v>45232</v>
      </c>
      <c r="C673">
        <f t="shared" si="80"/>
        <v>5</v>
      </c>
      <c r="D673">
        <f t="shared" si="81"/>
        <v>2</v>
      </c>
      <c r="E673">
        <f t="shared" si="82"/>
        <v>44</v>
      </c>
      <c r="F673" s="12">
        <f t="shared" si="83"/>
        <v>202344</v>
      </c>
      <c r="G673" s="12">
        <f t="shared" si="84"/>
        <v>11</v>
      </c>
      <c r="H673" s="12">
        <f t="shared" si="85"/>
        <v>202311</v>
      </c>
      <c r="I673">
        <f t="shared" si="86"/>
        <v>2023</v>
      </c>
      <c r="J673" s="17">
        <f>IFERROR(VLOOKUP(G673,Seasonality!$B:$C,2,FALSE),1)</f>
        <v>1</v>
      </c>
    </row>
    <row r="674" spans="2:10" x14ac:dyDescent="0.25">
      <c r="B674" s="10">
        <f t="shared" si="87"/>
        <v>45233</v>
      </c>
      <c r="C674">
        <f t="shared" si="80"/>
        <v>6</v>
      </c>
      <c r="D674">
        <f t="shared" si="81"/>
        <v>3</v>
      </c>
      <c r="E674">
        <f t="shared" si="82"/>
        <v>44</v>
      </c>
      <c r="F674" s="12">
        <f t="shared" si="83"/>
        <v>202344</v>
      </c>
      <c r="G674" s="12">
        <f t="shared" si="84"/>
        <v>11</v>
      </c>
      <c r="H674" s="12">
        <f t="shared" si="85"/>
        <v>202311</v>
      </c>
      <c r="I674">
        <f t="shared" si="86"/>
        <v>2023</v>
      </c>
      <c r="J674" s="17">
        <f>IFERROR(VLOOKUP(G674,Seasonality!$B:$C,2,FALSE),1)</f>
        <v>1</v>
      </c>
    </row>
    <row r="675" spans="2:10" x14ac:dyDescent="0.25">
      <c r="B675" s="10">
        <f t="shared" si="87"/>
        <v>45234</v>
      </c>
      <c r="C675">
        <f t="shared" si="80"/>
        <v>7</v>
      </c>
      <c r="D675">
        <f t="shared" si="81"/>
        <v>4</v>
      </c>
      <c r="E675">
        <f t="shared" si="82"/>
        <v>44</v>
      </c>
      <c r="F675" s="12">
        <f t="shared" si="83"/>
        <v>202344</v>
      </c>
      <c r="G675" s="12">
        <f t="shared" si="84"/>
        <v>11</v>
      </c>
      <c r="H675" s="12">
        <f t="shared" si="85"/>
        <v>202311</v>
      </c>
      <c r="I675">
        <f t="shared" si="86"/>
        <v>2023</v>
      </c>
      <c r="J675" s="17">
        <f>IFERROR(VLOOKUP(G675,Seasonality!$B:$C,2,FALSE),1)</f>
        <v>1</v>
      </c>
    </row>
    <row r="676" spans="2:10" x14ac:dyDescent="0.25">
      <c r="B676" s="10">
        <f t="shared" si="87"/>
        <v>45235</v>
      </c>
      <c r="C676">
        <f t="shared" si="80"/>
        <v>1</v>
      </c>
      <c r="D676">
        <f t="shared" si="81"/>
        <v>5</v>
      </c>
      <c r="E676">
        <f t="shared" si="82"/>
        <v>45</v>
      </c>
      <c r="F676" s="12">
        <f t="shared" si="83"/>
        <v>202345</v>
      </c>
      <c r="G676" s="12">
        <f t="shared" si="84"/>
        <v>11</v>
      </c>
      <c r="H676" s="12">
        <f t="shared" si="85"/>
        <v>202311</v>
      </c>
      <c r="I676">
        <f t="shared" si="86"/>
        <v>2023</v>
      </c>
      <c r="J676" s="17">
        <f>IFERROR(VLOOKUP(G676,Seasonality!$B:$C,2,FALSE),1)</f>
        <v>1</v>
      </c>
    </row>
    <row r="677" spans="2:10" x14ac:dyDescent="0.25">
      <c r="B677" s="10">
        <f t="shared" si="87"/>
        <v>45236</v>
      </c>
      <c r="C677">
        <f t="shared" si="80"/>
        <v>2</v>
      </c>
      <c r="D677">
        <f t="shared" si="81"/>
        <v>6</v>
      </c>
      <c r="E677">
        <f t="shared" si="82"/>
        <v>45</v>
      </c>
      <c r="F677" s="12">
        <f t="shared" si="83"/>
        <v>202345</v>
      </c>
      <c r="G677" s="12">
        <f t="shared" si="84"/>
        <v>11</v>
      </c>
      <c r="H677" s="12">
        <f t="shared" si="85"/>
        <v>202311</v>
      </c>
      <c r="I677">
        <f t="shared" si="86"/>
        <v>2023</v>
      </c>
      <c r="J677" s="17">
        <f>IFERROR(VLOOKUP(G677,Seasonality!$B:$C,2,FALSE),1)</f>
        <v>1</v>
      </c>
    </row>
    <row r="678" spans="2:10" x14ac:dyDescent="0.25">
      <c r="B678" s="10">
        <f t="shared" si="87"/>
        <v>45237</v>
      </c>
      <c r="C678">
        <f t="shared" si="80"/>
        <v>3</v>
      </c>
      <c r="D678">
        <f t="shared" si="81"/>
        <v>7</v>
      </c>
      <c r="E678">
        <f t="shared" si="82"/>
        <v>45</v>
      </c>
      <c r="F678" s="12">
        <f t="shared" si="83"/>
        <v>202345</v>
      </c>
      <c r="G678" s="12">
        <f t="shared" si="84"/>
        <v>11</v>
      </c>
      <c r="H678" s="12">
        <f t="shared" si="85"/>
        <v>202311</v>
      </c>
      <c r="I678">
        <f t="shared" si="86"/>
        <v>2023</v>
      </c>
      <c r="J678" s="17">
        <f>IFERROR(VLOOKUP(G678,Seasonality!$B:$C,2,FALSE),1)</f>
        <v>1</v>
      </c>
    </row>
    <row r="679" spans="2:10" x14ac:dyDescent="0.25">
      <c r="B679" s="10">
        <f t="shared" si="87"/>
        <v>45238</v>
      </c>
      <c r="C679">
        <f t="shared" si="80"/>
        <v>4</v>
      </c>
      <c r="D679">
        <f t="shared" si="81"/>
        <v>8</v>
      </c>
      <c r="E679">
        <f t="shared" si="82"/>
        <v>45</v>
      </c>
      <c r="F679" s="12">
        <f t="shared" si="83"/>
        <v>202345</v>
      </c>
      <c r="G679" s="12">
        <f t="shared" si="84"/>
        <v>11</v>
      </c>
      <c r="H679" s="12">
        <f t="shared" si="85"/>
        <v>202311</v>
      </c>
      <c r="I679">
        <f t="shared" si="86"/>
        <v>2023</v>
      </c>
      <c r="J679" s="17">
        <f>IFERROR(VLOOKUP(G679,Seasonality!$B:$C,2,FALSE),1)</f>
        <v>1</v>
      </c>
    </row>
    <row r="680" spans="2:10" x14ac:dyDescent="0.25">
      <c r="B680" s="10">
        <f t="shared" si="87"/>
        <v>45239</v>
      </c>
      <c r="C680">
        <f t="shared" si="80"/>
        <v>5</v>
      </c>
      <c r="D680">
        <f t="shared" si="81"/>
        <v>9</v>
      </c>
      <c r="E680">
        <f t="shared" si="82"/>
        <v>45</v>
      </c>
      <c r="F680" s="12">
        <f t="shared" si="83"/>
        <v>202345</v>
      </c>
      <c r="G680" s="12">
        <f t="shared" si="84"/>
        <v>11</v>
      </c>
      <c r="H680" s="12">
        <f t="shared" si="85"/>
        <v>202311</v>
      </c>
      <c r="I680">
        <f t="shared" si="86"/>
        <v>2023</v>
      </c>
      <c r="J680" s="17">
        <f>IFERROR(VLOOKUP(G680,Seasonality!$B:$C,2,FALSE),1)</f>
        <v>1</v>
      </c>
    </row>
    <row r="681" spans="2:10" x14ac:dyDescent="0.25">
      <c r="B681" s="10">
        <f t="shared" si="87"/>
        <v>45240</v>
      </c>
      <c r="C681">
        <f t="shared" si="80"/>
        <v>6</v>
      </c>
      <c r="D681">
        <f t="shared" si="81"/>
        <v>10</v>
      </c>
      <c r="E681">
        <f t="shared" si="82"/>
        <v>45</v>
      </c>
      <c r="F681" s="12">
        <f t="shared" si="83"/>
        <v>202345</v>
      </c>
      <c r="G681" s="12">
        <f t="shared" si="84"/>
        <v>11</v>
      </c>
      <c r="H681" s="12">
        <f t="shared" si="85"/>
        <v>202311</v>
      </c>
      <c r="I681">
        <f t="shared" si="86"/>
        <v>2023</v>
      </c>
      <c r="J681" s="17">
        <f>IFERROR(VLOOKUP(G681,Seasonality!$B:$C,2,FALSE),1)</f>
        <v>1</v>
      </c>
    </row>
    <row r="682" spans="2:10" x14ac:dyDescent="0.25">
      <c r="B682" s="10">
        <f t="shared" si="87"/>
        <v>45241</v>
      </c>
      <c r="C682">
        <f t="shared" si="80"/>
        <v>7</v>
      </c>
      <c r="D682">
        <f t="shared" si="81"/>
        <v>11</v>
      </c>
      <c r="E682">
        <f t="shared" si="82"/>
        <v>45</v>
      </c>
      <c r="F682" s="12">
        <f t="shared" si="83"/>
        <v>202345</v>
      </c>
      <c r="G682" s="12">
        <f t="shared" si="84"/>
        <v>11</v>
      </c>
      <c r="H682" s="12">
        <f t="shared" si="85"/>
        <v>202311</v>
      </c>
      <c r="I682">
        <f t="shared" si="86"/>
        <v>2023</v>
      </c>
      <c r="J682" s="17">
        <f>IFERROR(VLOOKUP(G682,Seasonality!$B:$C,2,FALSE),1)</f>
        <v>1</v>
      </c>
    </row>
    <row r="683" spans="2:10" x14ac:dyDescent="0.25">
      <c r="B683" s="10">
        <f t="shared" si="87"/>
        <v>45242</v>
      </c>
      <c r="C683">
        <f t="shared" si="80"/>
        <v>1</v>
      </c>
      <c r="D683">
        <f t="shared" si="81"/>
        <v>12</v>
      </c>
      <c r="E683">
        <f t="shared" si="82"/>
        <v>46</v>
      </c>
      <c r="F683" s="12">
        <f t="shared" si="83"/>
        <v>202346</v>
      </c>
      <c r="G683" s="12">
        <f t="shared" si="84"/>
        <v>11</v>
      </c>
      <c r="H683" s="12">
        <f t="shared" si="85"/>
        <v>202311</v>
      </c>
      <c r="I683">
        <f t="shared" si="86"/>
        <v>2023</v>
      </c>
      <c r="J683" s="17">
        <f>IFERROR(VLOOKUP(G683,Seasonality!$B:$C,2,FALSE),1)</f>
        <v>1</v>
      </c>
    </row>
    <row r="684" spans="2:10" x14ac:dyDescent="0.25">
      <c r="B684" s="10">
        <f t="shared" si="87"/>
        <v>45243</v>
      </c>
      <c r="C684">
        <f t="shared" si="80"/>
        <v>2</v>
      </c>
      <c r="D684">
        <f t="shared" si="81"/>
        <v>13</v>
      </c>
      <c r="E684">
        <f t="shared" si="82"/>
        <v>46</v>
      </c>
      <c r="F684" s="12">
        <f t="shared" si="83"/>
        <v>202346</v>
      </c>
      <c r="G684" s="12">
        <f t="shared" si="84"/>
        <v>11</v>
      </c>
      <c r="H684" s="12">
        <f t="shared" si="85"/>
        <v>202311</v>
      </c>
      <c r="I684">
        <f t="shared" si="86"/>
        <v>2023</v>
      </c>
      <c r="J684" s="17">
        <f>IFERROR(VLOOKUP(G684,Seasonality!$B:$C,2,FALSE),1)</f>
        <v>1</v>
      </c>
    </row>
    <row r="685" spans="2:10" x14ac:dyDescent="0.25">
      <c r="B685" s="10">
        <f t="shared" si="87"/>
        <v>45244</v>
      </c>
      <c r="C685">
        <f t="shared" si="80"/>
        <v>3</v>
      </c>
      <c r="D685">
        <f t="shared" si="81"/>
        <v>14</v>
      </c>
      <c r="E685">
        <f t="shared" si="82"/>
        <v>46</v>
      </c>
      <c r="F685" s="12">
        <f t="shared" si="83"/>
        <v>202346</v>
      </c>
      <c r="G685" s="12">
        <f t="shared" si="84"/>
        <v>11</v>
      </c>
      <c r="H685" s="12">
        <f t="shared" si="85"/>
        <v>202311</v>
      </c>
      <c r="I685">
        <f t="shared" si="86"/>
        <v>2023</v>
      </c>
      <c r="J685" s="17">
        <f>IFERROR(VLOOKUP(G685,Seasonality!$B:$C,2,FALSE),1)</f>
        <v>1</v>
      </c>
    </row>
    <row r="686" spans="2:10" x14ac:dyDescent="0.25">
      <c r="B686" s="10">
        <f t="shared" si="87"/>
        <v>45245</v>
      </c>
      <c r="C686">
        <f t="shared" si="80"/>
        <v>4</v>
      </c>
      <c r="D686">
        <f t="shared" si="81"/>
        <v>15</v>
      </c>
      <c r="E686">
        <f t="shared" si="82"/>
        <v>46</v>
      </c>
      <c r="F686" s="12">
        <f t="shared" si="83"/>
        <v>202346</v>
      </c>
      <c r="G686" s="12">
        <f t="shared" si="84"/>
        <v>11</v>
      </c>
      <c r="H686" s="12">
        <f t="shared" si="85"/>
        <v>202311</v>
      </c>
      <c r="I686">
        <f t="shared" si="86"/>
        <v>2023</v>
      </c>
      <c r="J686" s="17">
        <f>IFERROR(VLOOKUP(G686,Seasonality!$B:$C,2,FALSE),1)</f>
        <v>1</v>
      </c>
    </row>
    <row r="687" spans="2:10" x14ac:dyDescent="0.25">
      <c r="B687" s="10">
        <f t="shared" si="87"/>
        <v>45246</v>
      </c>
      <c r="C687">
        <f t="shared" si="80"/>
        <v>5</v>
      </c>
      <c r="D687">
        <f t="shared" si="81"/>
        <v>16</v>
      </c>
      <c r="E687">
        <f t="shared" si="82"/>
        <v>46</v>
      </c>
      <c r="F687" s="12">
        <f t="shared" si="83"/>
        <v>202346</v>
      </c>
      <c r="G687" s="12">
        <f t="shared" si="84"/>
        <v>11</v>
      </c>
      <c r="H687" s="12">
        <f t="shared" si="85"/>
        <v>202311</v>
      </c>
      <c r="I687">
        <f t="shared" si="86"/>
        <v>2023</v>
      </c>
      <c r="J687" s="17">
        <f>IFERROR(VLOOKUP(G687,Seasonality!$B:$C,2,FALSE),1)</f>
        <v>1</v>
      </c>
    </row>
    <row r="688" spans="2:10" x14ac:dyDescent="0.25">
      <c r="B688" s="10">
        <f t="shared" si="87"/>
        <v>45247</v>
      </c>
      <c r="C688">
        <f t="shared" si="80"/>
        <v>6</v>
      </c>
      <c r="D688">
        <f t="shared" si="81"/>
        <v>17</v>
      </c>
      <c r="E688">
        <f t="shared" si="82"/>
        <v>46</v>
      </c>
      <c r="F688" s="12">
        <f t="shared" si="83"/>
        <v>202346</v>
      </c>
      <c r="G688" s="12">
        <f t="shared" si="84"/>
        <v>11</v>
      </c>
      <c r="H688" s="12">
        <f t="shared" si="85"/>
        <v>202311</v>
      </c>
      <c r="I688">
        <f t="shared" si="86"/>
        <v>2023</v>
      </c>
      <c r="J688" s="17">
        <f>IFERROR(VLOOKUP(G688,Seasonality!$B:$C,2,FALSE),1)</f>
        <v>1</v>
      </c>
    </row>
    <row r="689" spans="2:10" x14ac:dyDescent="0.25">
      <c r="B689" s="10">
        <f t="shared" si="87"/>
        <v>45248</v>
      </c>
      <c r="C689">
        <f t="shared" si="80"/>
        <v>7</v>
      </c>
      <c r="D689">
        <f t="shared" si="81"/>
        <v>18</v>
      </c>
      <c r="E689">
        <f t="shared" si="82"/>
        <v>46</v>
      </c>
      <c r="F689" s="12">
        <f t="shared" si="83"/>
        <v>202346</v>
      </c>
      <c r="G689" s="12">
        <f t="shared" si="84"/>
        <v>11</v>
      </c>
      <c r="H689" s="12">
        <f t="shared" si="85"/>
        <v>202311</v>
      </c>
      <c r="I689">
        <f t="shared" si="86"/>
        <v>2023</v>
      </c>
      <c r="J689" s="17">
        <f>IFERROR(VLOOKUP(G689,Seasonality!$B:$C,2,FALSE),1)</f>
        <v>1</v>
      </c>
    </row>
    <row r="690" spans="2:10" x14ac:dyDescent="0.25">
      <c r="B690" s="10">
        <f t="shared" si="87"/>
        <v>45249</v>
      </c>
      <c r="C690">
        <f t="shared" si="80"/>
        <v>1</v>
      </c>
      <c r="D690">
        <f t="shared" si="81"/>
        <v>19</v>
      </c>
      <c r="E690">
        <f t="shared" si="82"/>
        <v>47</v>
      </c>
      <c r="F690" s="12">
        <f t="shared" si="83"/>
        <v>202347</v>
      </c>
      <c r="G690" s="12">
        <f t="shared" si="84"/>
        <v>11</v>
      </c>
      <c r="H690" s="12">
        <f t="shared" si="85"/>
        <v>202311</v>
      </c>
      <c r="I690">
        <f t="shared" si="86"/>
        <v>2023</v>
      </c>
      <c r="J690" s="17">
        <f>IFERROR(VLOOKUP(G690,Seasonality!$B:$C,2,FALSE),1)</f>
        <v>1</v>
      </c>
    </row>
    <row r="691" spans="2:10" x14ac:dyDescent="0.25">
      <c r="B691" s="10">
        <f t="shared" si="87"/>
        <v>45250</v>
      </c>
      <c r="C691">
        <f t="shared" si="80"/>
        <v>2</v>
      </c>
      <c r="D691">
        <f t="shared" si="81"/>
        <v>20</v>
      </c>
      <c r="E691">
        <f t="shared" si="82"/>
        <v>47</v>
      </c>
      <c r="F691" s="12">
        <f t="shared" si="83"/>
        <v>202347</v>
      </c>
      <c r="G691" s="12">
        <f t="shared" si="84"/>
        <v>11</v>
      </c>
      <c r="H691" s="12">
        <f t="shared" si="85"/>
        <v>202311</v>
      </c>
      <c r="I691">
        <f t="shared" si="86"/>
        <v>2023</v>
      </c>
      <c r="J691" s="17">
        <f>IFERROR(VLOOKUP(G691,Seasonality!$B:$C,2,FALSE),1)</f>
        <v>1</v>
      </c>
    </row>
    <row r="692" spans="2:10" x14ac:dyDescent="0.25">
      <c r="B692" s="10">
        <f t="shared" si="87"/>
        <v>45251</v>
      </c>
      <c r="C692">
        <f t="shared" si="80"/>
        <v>3</v>
      </c>
      <c r="D692">
        <f t="shared" si="81"/>
        <v>21</v>
      </c>
      <c r="E692">
        <f t="shared" si="82"/>
        <v>47</v>
      </c>
      <c r="F692" s="12">
        <f t="shared" si="83"/>
        <v>202347</v>
      </c>
      <c r="G692" s="12">
        <f t="shared" si="84"/>
        <v>11</v>
      </c>
      <c r="H692" s="12">
        <f t="shared" si="85"/>
        <v>202311</v>
      </c>
      <c r="I692">
        <f t="shared" si="86"/>
        <v>2023</v>
      </c>
      <c r="J692" s="17">
        <f>IFERROR(VLOOKUP(G692,Seasonality!$B:$C,2,FALSE),1)</f>
        <v>1</v>
      </c>
    </row>
    <row r="693" spans="2:10" x14ac:dyDescent="0.25">
      <c r="B693" s="10">
        <f t="shared" si="87"/>
        <v>45252</v>
      </c>
      <c r="C693">
        <f t="shared" si="80"/>
        <v>4</v>
      </c>
      <c r="D693">
        <f t="shared" si="81"/>
        <v>22</v>
      </c>
      <c r="E693">
        <f t="shared" si="82"/>
        <v>47</v>
      </c>
      <c r="F693" s="12">
        <f t="shared" si="83"/>
        <v>202347</v>
      </c>
      <c r="G693" s="12">
        <f t="shared" si="84"/>
        <v>11</v>
      </c>
      <c r="H693" s="12">
        <f t="shared" si="85"/>
        <v>202311</v>
      </c>
      <c r="I693">
        <f t="shared" si="86"/>
        <v>2023</v>
      </c>
      <c r="J693" s="17">
        <f>IFERROR(VLOOKUP(G693,Seasonality!$B:$C,2,FALSE),1)</f>
        <v>1</v>
      </c>
    </row>
    <row r="694" spans="2:10" x14ac:dyDescent="0.25">
      <c r="B694" s="10">
        <f t="shared" si="87"/>
        <v>45253</v>
      </c>
      <c r="C694">
        <f t="shared" si="80"/>
        <v>5</v>
      </c>
      <c r="D694">
        <f t="shared" si="81"/>
        <v>23</v>
      </c>
      <c r="E694">
        <f t="shared" si="82"/>
        <v>47</v>
      </c>
      <c r="F694" s="12">
        <f t="shared" si="83"/>
        <v>202347</v>
      </c>
      <c r="G694" s="12">
        <f t="shared" si="84"/>
        <v>11</v>
      </c>
      <c r="H694" s="12">
        <f t="shared" si="85"/>
        <v>202311</v>
      </c>
      <c r="I694">
        <f t="shared" si="86"/>
        <v>2023</v>
      </c>
      <c r="J694" s="17">
        <f>IFERROR(VLOOKUP(G694,Seasonality!$B:$C,2,FALSE),1)</f>
        <v>1</v>
      </c>
    </row>
    <row r="695" spans="2:10" x14ac:dyDescent="0.25">
      <c r="B695" s="10">
        <f t="shared" si="87"/>
        <v>45254</v>
      </c>
      <c r="C695">
        <f t="shared" si="80"/>
        <v>6</v>
      </c>
      <c r="D695">
        <f t="shared" si="81"/>
        <v>24</v>
      </c>
      <c r="E695">
        <f t="shared" si="82"/>
        <v>47</v>
      </c>
      <c r="F695" s="12">
        <f t="shared" si="83"/>
        <v>202347</v>
      </c>
      <c r="G695" s="12">
        <f t="shared" si="84"/>
        <v>11</v>
      </c>
      <c r="H695" s="12">
        <f t="shared" si="85"/>
        <v>202311</v>
      </c>
      <c r="I695">
        <f t="shared" si="86"/>
        <v>2023</v>
      </c>
      <c r="J695" s="17">
        <f>IFERROR(VLOOKUP(G695,Seasonality!$B:$C,2,FALSE),1)</f>
        <v>1</v>
      </c>
    </row>
    <row r="696" spans="2:10" x14ac:dyDescent="0.25">
      <c r="B696" s="10">
        <f t="shared" si="87"/>
        <v>45255</v>
      </c>
      <c r="C696">
        <f t="shared" si="80"/>
        <v>7</v>
      </c>
      <c r="D696">
        <f t="shared" si="81"/>
        <v>25</v>
      </c>
      <c r="E696">
        <f t="shared" si="82"/>
        <v>47</v>
      </c>
      <c r="F696" s="12">
        <f t="shared" si="83"/>
        <v>202347</v>
      </c>
      <c r="G696" s="12">
        <f t="shared" si="84"/>
        <v>11</v>
      </c>
      <c r="H696" s="12">
        <f t="shared" si="85"/>
        <v>202311</v>
      </c>
      <c r="I696">
        <f t="shared" si="86"/>
        <v>2023</v>
      </c>
      <c r="J696" s="17">
        <f>IFERROR(VLOOKUP(G696,Seasonality!$B:$C,2,FALSE),1)</f>
        <v>1</v>
      </c>
    </row>
    <row r="697" spans="2:10" x14ac:dyDescent="0.25">
      <c r="B697" s="10">
        <f t="shared" si="87"/>
        <v>45256</v>
      </c>
      <c r="C697">
        <f t="shared" si="80"/>
        <v>1</v>
      </c>
      <c r="D697">
        <f t="shared" si="81"/>
        <v>26</v>
      </c>
      <c r="E697">
        <f t="shared" si="82"/>
        <v>48</v>
      </c>
      <c r="F697" s="12">
        <f t="shared" si="83"/>
        <v>202348</v>
      </c>
      <c r="G697" s="12">
        <f t="shared" si="84"/>
        <v>11</v>
      </c>
      <c r="H697" s="12">
        <f t="shared" si="85"/>
        <v>202311</v>
      </c>
      <c r="I697">
        <f t="shared" si="86"/>
        <v>2023</v>
      </c>
      <c r="J697" s="17">
        <f>IFERROR(VLOOKUP(G697,Seasonality!$B:$C,2,FALSE),1)</f>
        <v>1</v>
      </c>
    </row>
    <row r="698" spans="2:10" x14ac:dyDescent="0.25">
      <c r="B698" s="10">
        <f t="shared" si="87"/>
        <v>45257</v>
      </c>
      <c r="C698">
        <f t="shared" si="80"/>
        <v>2</v>
      </c>
      <c r="D698">
        <f t="shared" si="81"/>
        <v>27</v>
      </c>
      <c r="E698">
        <f t="shared" si="82"/>
        <v>48</v>
      </c>
      <c r="F698" s="12">
        <f t="shared" si="83"/>
        <v>202348</v>
      </c>
      <c r="G698" s="12">
        <f t="shared" si="84"/>
        <v>11</v>
      </c>
      <c r="H698" s="12">
        <f t="shared" si="85"/>
        <v>202311</v>
      </c>
      <c r="I698">
        <f t="shared" si="86"/>
        <v>2023</v>
      </c>
      <c r="J698" s="17">
        <f>IFERROR(VLOOKUP(G698,Seasonality!$B:$C,2,FALSE),1)</f>
        <v>1</v>
      </c>
    </row>
    <row r="699" spans="2:10" x14ac:dyDescent="0.25">
      <c r="B699" s="10">
        <f t="shared" si="87"/>
        <v>45258</v>
      </c>
      <c r="C699">
        <f t="shared" si="80"/>
        <v>3</v>
      </c>
      <c r="D699">
        <f t="shared" si="81"/>
        <v>28</v>
      </c>
      <c r="E699">
        <f t="shared" si="82"/>
        <v>48</v>
      </c>
      <c r="F699" s="12">
        <f t="shared" si="83"/>
        <v>202348</v>
      </c>
      <c r="G699" s="12">
        <f t="shared" si="84"/>
        <v>11</v>
      </c>
      <c r="H699" s="12">
        <f t="shared" si="85"/>
        <v>202311</v>
      </c>
      <c r="I699">
        <f t="shared" si="86"/>
        <v>2023</v>
      </c>
      <c r="J699" s="17">
        <f>IFERROR(VLOOKUP(G699,Seasonality!$B:$C,2,FALSE),1)</f>
        <v>1</v>
      </c>
    </row>
    <row r="700" spans="2:10" x14ac:dyDescent="0.25">
      <c r="B700" s="10">
        <f t="shared" si="87"/>
        <v>45259</v>
      </c>
      <c r="C700">
        <f t="shared" si="80"/>
        <v>4</v>
      </c>
      <c r="D700">
        <f t="shared" si="81"/>
        <v>29</v>
      </c>
      <c r="E700">
        <f t="shared" si="82"/>
        <v>48</v>
      </c>
      <c r="F700" s="12">
        <f t="shared" si="83"/>
        <v>202348</v>
      </c>
      <c r="G700" s="12">
        <f t="shared" si="84"/>
        <v>11</v>
      </c>
      <c r="H700" s="12">
        <f t="shared" si="85"/>
        <v>202311</v>
      </c>
      <c r="I700">
        <f t="shared" si="86"/>
        <v>2023</v>
      </c>
      <c r="J700" s="17">
        <f>IFERROR(VLOOKUP(G700,Seasonality!$B:$C,2,FALSE),1)</f>
        <v>1</v>
      </c>
    </row>
    <row r="701" spans="2:10" x14ac:dyDescent="0.25">
      <c r="B701" s="10">
        <f t="shared" si="87"/>
        <v>45260</v>
      </c>
      <c r="C701">
        <f t="shared" si="80"/>
        <v>5</v>
      </c>
      <c r="D701">
        <f t="shared" si="81"/>
        <v>30</v>
      </c>
      <c r="E701">
        <f t="shared" si="82"/>
        <v>48</v>
      </c>
      <c r="F701" s="12">
        <f t="shared" si="83"/>
        <v>202348</v>
      </c>
      <c r="G701" s="12">
        <f t="shared" si="84"/>
        <v>11</v>
      </c>
      <c r="H701" s="12">
        <f t="shared" si="85"/>
        <v>202311</v>
      </c>
      <c r="I701">
        <f t="shared" si="86"/>
        <v>2023</v>
      </c>
      <c r="J701" s="17">
        <f>IFERROR(VLOOKUP(G701,Seasonality!$B:$C,2,FALSE),1)</f>
        <v>1</v>
      </c>
    </row>
    <row r="702" spans="2:10" x14ac:dyDescent="0.25">
      <c r="B702" s="10">
        <f t="shared" si="87"/>
        <v>45261</v>
      </c>
      <c r="C702">
        <f t="shared" si="80"/>
        <v>6</v>
      </c>
      <c r="D702">
        <f t="shared" si="81"/>
        <v>1</v>
      </c>
      <c r="E702">
        <f t="shared" si="82"/>
        <v>48</v>
      </c>
      <c r="F702" s="12">
        <f t="shared" si="83"/>
        <v>202348</v>
      </c>
      <c r="G702" s="12">
        <f t="shared" si="84"/>
        <v>12</v>
      </c>
      <c r="H702" s="12">
        <f t="shared" si="85"/>
        <v>202312</v>
      </c>
      <c r="I702">
        <f t="shared" si="86"/>
        <v>2023</v>
      </c>
      <c r="J702" s="17">
        <f>IFERROR(VLOOKUP(G702,Seasonality!$B:$C,2,FALSE),1)</f>
        <v>1</v>
      </c>
    </row>
    <row r="703" spans="2:10" x14ac:dyDescent="0.25">
      <c r="B703" s="10">
        <f t="shared" si="87"/>
        <v>45262</v>
      </c>
      <c r="C703">
        <f t="shared" si="80"/>
        <v>7</v>
      </c>
      <c r="D703">
        <f t="shared" si="81"/>
        <v>2</v>
      </c>
      <c r="E703">
        <f t="shared" si="82"/>
        <v>48</v>
      </c>
      <c r="F703" s="12">
        <f t="shared" si="83"/>
        <v>202348</v>
      </c>
      <c r="G703" s="12">
        <f t="shared" si="84"/>
        <v>12</v>
      </c>
      <c r="H703" s="12">
        <f t="shared" si="85"/>
        <v>202312</v>
      </c>
      <c r="I703">
        <f t="shared" si="86"/>
        <v>2023</v>
      </c>
      <c r="J703" s="17">
        <f>IFERROR(VLOOKUP(G703,Seasonality!$B:$C,2,FALSE),1)</f>
        <v>1</v>
      </c>
    </row>
    <row r="704" spans="2:10" x14ac:dyDescent="0.25">
      <c r="B704" s="10">
        <f t="shared" si="87"/>
        <v>45263</v>
      </c>
      <c r="C704">
        <f t="shared" si="80"/>
        <v>1</v>
      </c>
      <c r="D704">
        <f t="shared" si="81"/>
        <v>3</v>
      </c>
      <c r="E704">
        <f t="shared" si="82"/>
        <v>49</v>
      </c>
      <c r="F704" s="12">
        <f t="shared" si="83"/>
        <v>202349</v>
      </c>
      <c r="G704" s="12">
        <f t="shared" si="84"/>
        <v>12</v>
      </c>
      <c r="H704" s="12">
        <f t="shared" si="85"/>
        <v>202312</v>
      </c>
      <c r="I704">
        <f t="shared" si="86"/>
        <v>2023</v>
      </c>
      <c r="J704" s="17">
        <f>IFERROR(VLOOKUP(G704,Seasonality!$B:$C,2,FALSE),1)</f>
        <v>1</v>
      </c>
    </row>
    <row r="705" spans="2:10" x14ac:dyDescent="0.25">
      <c r="B705" s="10">
        <f t="shared" si="87"/>
        <v>45264</v>
      </c>
      <c r="C705">
        <f t="shared" si="80"/>
        <v>2</v>
      </c>
      <c r="D705">
        <f t="shared" si="81"/>
        <v>4</v>
      </c>
      <c r="E705">
        <f t="shared" si="82"/>
        <v>49</v>
      </c>
      <c r="F705" s="12">
        <f t="shared" si="83"/>
        <v>202349</v>
      </c>
      <c r="G705" s="12">
        <f t="shared" si="84"/>
        <v>12</v>
      </c>
      <c r="H705" s="12">
        <f t="shared" si="85"/>
        <v>202312</v>
      </c>
      <c r="I705">
        <f t="shared" si="86"/>
        <v>2023</v>
      </c>
      <c r="J705" s="17">
        <f>IFERROR(VLOOKUP(G705,Seasonality!$B:$C,2,FALSE),1)</f>
        <v>1</v>
      </c>
    </row>
    <row r="706" spans="2:10" x14ac:dyDescent="0.25">
      <c r="B706" s="10">
        <f t="shared" si="87"/>
        <v>45265</v>
      </c>
      <c r="C706">
        <f t="shared" si="80"/>
        <v>3</v>
      </c>
      <c r="D706">
        <f t="shared" si="81"/>
        <v>5</v>
      </c>
      <c r="E706">
        <f t="shared" si="82"/>
        <v>49</v>
      </c>
      <c r="F706" s="12">
        <f t="shared" si="83"/>
        <v>202349</v>
      </c>
      <c r="G706" s="12">
        <f t="shared" si="84"/>
        <v>12</v>
      </c>
      <c r="H706" s="12">
        <f t="shared" si="85"/>
        <v>202312</v>
      </c>
      <c r="I706">
        <f t="shared" si="86"/>
        <v>2023</v>
      </c>
      <c r="J706" s="17">
        <f>IFERROR(VLOOKUP(G706,Seasonality!$B:$C,2,FALSE),1)</f>
        <v>1</v>
      </c>
    </row>
    <row r="707" spans="2:10" x14ac:dyDescent="0.25">
      <c r="B707" s="10">
        <f t="shared" si="87"/>
        <v>45266</v>
      </c>
      <c r="C707">
        <f t="shared" si="80"/>
        <v>4</v>
      </c>
      <c r="D707">
        <f t="shared" si="81"/>
        <v>6</v>
      </c>
      <c r="E707">
        <f t="shared" si="82"/>
        <v>49</v>
      </c>
      <c r="F707" s="12">
        <f t="shared" si="83"/>
        <v>202349</v>
      </c>
      <c r="G707" s="12">
        <f t="shared" si="84"/>
        <v>12</v>
      </c>
      <c r="H707" s="12">
        <f t="shared" si="85"/>
        <v>202312</v>
      </c>
      <c r="I707">
        <f t="shared" si="86"/>
        <v>2023</v>
      </c>
      <c r="J707" s="17">
        <f>IFERROR(VLOOKUP(G707,Seasonality!$B:$C,2,FALSE),1)</f>
        <v>1</v>
      </c>
    </row>
    <row r="708" spans="2:10" x14ac:dyDescent="0.25">
      <c r="B708" s="10">
        <f t="shared" si="87"/>
        <v>45267</v>
      </c>
      <c r="C708">
        <f t="shared" ref="C708:C771" si="88">WEEKDAY(B708)</f>
        <v>5</v>
      </c>
      <c r="D708">
        <f t="shared" ref="D708:D771" si="89">DAY(B708)</f>
        <v>7</v>
      </c>
      <c r="E708">
        <f t="shared" ref="E708:E771" si="90">WEEKNUM(B708)</f>
        <v>49</v>
      </c>
      <c r="F708" s="12">
        <f t="shared" ref="F708:F771" si="91">VALUE(YEAR(B708)&amp;TEXT(WEEKNUM(B708),REPT("0",(3-LEN(WEEKNUM(B708))))))</f>
        <v>202349</v>
      </c>
      <c r="G708" s="12">
        <f t="shared" ref="G708:G771" si="92">MONTH(B708)</f>
        <v>12</v>
      </c>
      <c r="H708" s="12">
        <f t="shared" ref="H708:H771" si="93">VALUE(YEAR(B708)&amp;TEXT(MONTH(B708),REPT("0",(3-LEN(MONTH(B708))))))</f>
        <v>202312</v>
      </c>
      <c r="I708">
        <f t="shared" ref="I708:I771" si="94">YEAR(B708)</f>
        <v>2023</v>
      </c>
      <c r="J708" s="17">
        <f>IFERROR(VLOOKUP(G708,Seasonality!$B:$C,2,FALSE),1)</f>
        <v>1</v>
      </c>
    </row>
    <row r="709" spans="2:10" x14ac:dyDescent="0.25">
      <c r="B709" s="10">
        <f t="shared" ref="B709:B772" si="95">B708+1</f>
        <v>45268</v>
      </c>
      <c r="C709">
        <f t="shared" si="88"/>
        <v>6</v>
      </c>
      <c r="D709">
        <f t="shared" si="89"/>
        <v>8</v>
      </c>
      <c r="E709">
        <f t="shared" si="90"/>
        <v>49</v>
      </c>
      <c r="F709" s="12">
        <f t="shared" si="91"/>
        <v>202349</v>
      </c>
      <c r="G709" s="12">
        <f t="shared" si="92"/>
        <v>12</v>
      </c>
      <c r="H709" s="12">
        <f t="shared" si="93"/>
        <v>202312</v>
      </c>
      <c r="I709">
        <f t="shared" si="94"/>
        <v>2023</v>
      </c>
      <c r="J709" s="17">
        <f>IFERROR(VLOOKUP(G709,Seasonality!$B:$C,2,FALSE),1)</f>
        <v>1</v>
      </c>
    </row>
    <row r="710" spans="2:10" x14ac:dyDescent="0.25">
      <c r="B710" s="10">
        <f t="shared" si="95"/>
        <v>45269</v>
      </c>
      <c r="C710">
        <f t="shared" si="88"/>
        <v>7</v>
      </c>
      <c r="D710">
        <f t="shared" si="89"/>
        <v>9</v>
      </c>
      <c r="E710">
        <f t="shared" si="90"/>
        <v>49</v>
      </c>
      <c r="F710" s="12">
        <f t="shared" si="91"/>
        <v>202349</v>
      </c>
      <c r="G710" s="12">
        <f t="shared" si="92"/>
        <v>12</v>
      </c>
      <c r="H710" s="12">
        <f t="shared" si="93"/>
        <v>202312</v>
      </c>
      <c r="I710">
        <f t="shared" si="94"/>
        <v>2023</v>
      </c>
      <c r="J710" s="17">
        <f>IFERROR(VLOOKUP(G710,Seasonality!$B:$C,2,FALSE),1)</f>
        <v>1</v>
      </c>
    </row>
    <row r="711" spans="2:10" x14ac:dyDescent="0.25">
      <c r="B711" s="10">
        <f t="shared" si="95"/>
        <v>45270</v>
      </c>
      <c r="C711">
        <f t="shared" si="88"/>
        <v>1</v>
      </c>
      <c r="D711">
        <f t="shared" si="89"/>
        <v>10</v>
      </c>
      <c r="E711">
        <f t="shared" si="90"/>
        <v>50</v>
      </c>
      <c r="F711" s="12">
        <f t="shared" si="91"/>
        <v>202350</v>
      </c>
      <c r="G711" s="12">
        <f t="shared" si="92"/>
        <v>12</v>
      </c>
      <c r="H711" s="12">
        <f t="shared" si="93"/>
        <v>202312</v>
      </c>
      <c r="I711">
        <f t="shared" si="94"/>
        <v>2023</v>
      </c>
      <c r="J711" s="17">
        <f>IFERROR(VLOOKUP(G711,Seasonality!$B:$C,2,FALSE),1)</f>
        <v>1</v>
      </c>
    </row>
    <row r="712" spans="2:10" x14ac:dyDescent="0.25">
      <c r="B712" s="10">
        <f t="shared" si="95"/>
        <v>45271</v>
      </c>
      <c r="C712">
        <f t="shared" si="88"/>
        <v>2</v>
      </c>
      <c r="D712">
        <f t="shared" si="89"/>
        <v>11</v>
      </c>
      <c r="E712">
        <f t="shared" si="90"/>
        <v>50</v>
      </c>
      <c r="F712" s="12">
        <f t="shared" si="91"/>
        <v>202350</v>
      </c>
      <c r="G712" s="12">
        <f t="shared" si="92"/>
        <v>12</v>
      </c>
      <c r="H712" s="12">
        <f t="shared" si="93"/>
        <v>202312</v>
      </c>
      <c r="I712">
        <f t="shared" si="94"/>
        <v>2023</v>
      </c>
      <c r="J712" s="17">
        <f>IFERROR(VLOOKUP(G712,Seasonality!$B:$C,2,FALSE),1)</f>
        <v>1</v>
      </c>
    </row>
    <row r="713" spans="2:10" x14ac:dyDescent="0.25">
      <c r="B713" s="10">
        <f t="shared" si="95"/>
        <v>45272</v>
      </c>
      <c r="C713">
        <f t="shared" si="88"/>
        <v>3</v>
      </c>
      <c r="D713">
        <f t="shared" si="89"/>
        <v>12</v>
      </c>
      <c r="E713">
        <f t="shared" si="90"/>
        <v>50</v>
      </c>
      <c r="F713" s="12">
        <f t="shared" si="91"/>
        <v>202350</v>
      </c>
      <c r="G713" s="12">
        <f t="shared" si="92"/>
        <v>12</v>
      </c>
      <c r="H713" s="12">
        <f t="shared" si="93"/>
        <v>202312</v>
      </c>
      <c r="I713">
        <f t="shared" si="94"/>
        <v>2023</v>
      </c>
      <c r="J713" s="17">
        <f>IFERROR(VLOOKUP(G713,Seasonality!$B:$C,2,FALSE),1)</f>
        <v>1</v>
      </c>
    </row>
    <row r="714" spans="2:10" x14ac:dyDescent="0.25">
      <c r="B714" s="10">
        <f t="shared" si="95"/>
        <v>45273</v>
      </c>
      <c r="C714">
        <f t="shared" si="88"/>
        <v>4</v>
      </c>
      <c r="D714">
        <f t="shared" si="89"/>
        <v>13</v>
      </c>
      <c r="E714">
        <f t="shared" si="90"/>
        <v>50</v>
      </c>
      <c r="F714" s="12">
        <f t="shared" si="91"/>
        <v>202350</v>
      </c>
      <c r="G714" s="12">
        <f t="shared" si="92"/>
        <v>12</v>
      </c>
      <c r="H714" s="12">
        <f t="shared" si="93"/>
        <v>202312</v>
      </c>
      <c r="I714">
        <f t="shared" si="94"/>
        <v>2023</v>
      </c>
      <c r="J714" s="17">
        <f>IFERROR(VLOOKUP(G714,Seasonality!$B:$C,2,FALSE),1)</f>
        <v>1</v>
      </c>
    </row>
    <row r="715" spans="2:10" x14ac:dyDescent="0.25">
      <c r="B715" s="10">
        <f t="shared" si="95"/>
        <v>45274</v>
      </c>
      <c r="C715">
        <f t="shared" si="88"/>
        <v>5</v>
      </c>
      <c r="D715">
        <f t="shared" si="89"/>
        <v>14</v>
      </c>
      <c r="E715">
        <f t="shared" si="90"/>
        <v>50</v>
      </c>
      <c r="F715" s="12">
        <f t="shared" si="91"/>
        <v>202350</v>
      </c>
      <c r="G715" s="12">
        <f t="shared" si="92"/>
        <v>12</v>
      </c>
      <c r="H715" s="12">
        <f t="shared" si="93"/>
        <v>202312</v>
      </c>
      <c r="I715">
        <f t="shared" si="94"/>
        <v>2023</v>
      </c>
      <c r="J715" s="17">
        <f>IFERROR(VLOOKUP(G715,Seasonality!$B:$C,2,FALSE),1)</f>
        <v>1</v>
      </c>
    </row>
    <row r="716" spans="2:10" x14ac:dyDescent="0.25">
      <c r="B716" s="10">
        <f t="shared" si="95"/>
        <v>45275</v>
      </c>
      <c r="C716">
        <f t="shared" si="88"/>
        <v>6</v>
      </c>
      <c r="D716">
        <f t="shared" si="89"/>
        <v>15</v>
      </c>
      <c r="E716">
        <f t="shared" si="90"/>
        <v>50</v>
      </c>
      <c r="F716" s="12">
        <f t="shared" si="91"/>
        <v>202350</v>
      </c>
      <c r="G716" s="12">
        <f t="shared" si="92"/>
        <v>12</v>
      </c>
      <c r="H716" s="12">
        <f t="shared" si="93"/>
        <v>202312</v>
      </c>
      <c r="I716">
        <f t="shared" si="94"/>
        <v>2023</v>
      </c>
      <c r="J716" s="17">
        <f>IFERROR(VLOOKUP(G716,Seasonality!$B:$C,2,FALSE),1)</f>
        <v>1</v>
      </c>
    </row>
    <row r="717" spans="2:10" x14ac:dyDescent="0.25">
      <c r="B717" s="10">
        <f t="shared" si="95"/>
        <v>45276</v>
      </c>
      <c r="C717">
        <f t="shared" si="88"/>
        <v>7</v>
      </c>
      <c r="D717">
        <f t="shared" si="89"/>
        <v>16</v>
      </c>
      <c r="E717">
        <f t="shared" si="90"/>
        <v>50</v>
      </c>
      <c r="F717" s="12">
        <f t="shared" si="91"/>
        <v>202350</v>
      </c>
      <c r="G717" s="12">
        <f t="shared" si="92"/>
        <v>12</v>
      </c>
      <c r="H717" s="12">
        <f t="shared" si="93"/>
        <v>202312</v>
      </c>
      <c r="I717">
        <f t="shared" si="94"/>
        <v>2023</v>
      </c>
      <c r="J717" s="17">
        <f>IFERROR(VLOOKUP(G717,Seasonality!$B:$C,2,FALSE),1)</f>
        <v>1</v>
      </c>
    </row>
    <row r="718" spans="2:10" x14ac:dyDescent="0.25">
      <c r="B718" s="10">
        <f t="shared" si="95"/>
        <v>45277</v>
      </c>
      <c r="C718">
        <f t="shared" si="88"/>
        <v>1</v>
      </c>
      <c r="D718">
        <f t="shared" si="89"/>
        <v>17</v>
      </c>
      <c r="E718">
        <f t="shared" si="90"/>
        <v>51</v>
      </c>
      <c r="F718" s="12">
        <f t="shared" si="91"/>
        <v>202351</v>
      </c>
      <c r="G718" s="12">
        <f t="shared" si="92"/>
        <v>12</v>
      </c>
      <c r="H718" s="12">
        <f t="shared" si="93"/>
        <v>202312</v>
      </c>
      <c r="I718">
        <f t="shared" si="94"/>
        <v>2023</v>
      </c>
      <c r="J718" s="17">
        <f>IFERROR(VLOOKUP(G718,Seasonality!$B:$C,2,FALSE),1)</f>
        <v>1</v>
      </c>
    </row>
    <row r="719" spans="2:10" x14ac:dyDescent="0.25">
      <c r="B719" s="10">
        <f t="shared" si="95"/>
        <v>45278</v>
      </c>
      <c r="C719">
        <f t="shared" si="88"/>
        <v>2</v>
      </c>
      <c r="D719">
        <f t="shared" si="89"/>
        <v>18</v>
      </c>
      <c r="E719">
        <f t="shared" si="90"/>
        <v>51</v>
      </c>
      <c r="F719" s="12">
        <f t="shared" si="91"/>
        <v>202351</v>
      </c>
      <c r="G719" s="12">
        <f t="shared" si="92"/>
        <v>12</v>
      </c>
      <c r="H719" s="12">
        <f t="shared" si="93"/>
        <v>202312</v>
      </c>
      <c r="I719">
        <f t="shared" si="94"/>
        <v>2023</v>
      </c>
      <c r="J719" s="17">
        <f>IFERROR(VLOOKUP(G719,Seasonality!$B:$C,2,FALSE),1)</f>
        <v>1</v>
      </c>
    </row>
    <row r="720" spans="2:10" x14ac:dyDescent="0.25">
      <c r="B720" s="10">
        <f t="shared" si="95"/>
        <v>45279</v>
      </c>
      <c r="C720">
        <f t="shared" si="88"/>
        <v>3</v>
      </c>
      <c r="D720">
        <f t="shared" si="89"/>
        <v>19</v>
      </c>
      <c r="E720">
        <f t="shared" si="90"/>
        <v>51</v>
      </c>
      <c r="F720" s="12">
        <f t="shared" si="91"/>
        <v>202351</v>
      </c>
      <c r="G720" s="12">
        <f t="shared" si="92"/>
        <v>12</v>
      </c>
      <c r="H720" s="12">
        <f t="shared" si="93"/>
        <v>202312</v>
      </c>
      <c r="I720">
        <f t="shared" si="94"/>
        <v>2023</v>
      </c>
      <c r="J720" s="17">
        <f>IFERROR(VLOOKUP(G720,Seasonality!$B:$C,2,FALSE),1)</f>
        <v>1</v>
      </c>
    </row>
    <row r="721" spans="2:10" x14ac:dyDescent="0.25">
      <c r="B721" s="10">
        <f t="shared" si="95"/>
        <v>45280</v>
      </c>
      <c r="C721">
        <f t="shared" si="88"/>
        <v>4</v>
      </c>
      <c r="D721">
        <f t="shared" si="89"/>
        <v>20</v>
      </c>
      <c r="E721">
        <f t="shared" si="90"/>
        <v>51</v>
      </c>
      <c r="F721" s="12">
        <f t="shared" si="91"/>
        <v>202351</v>
      </c>
      <c r="G721" s="12">
        <f t="shared" si="92"/>
        <v>12</v>
      </c>
      <c r="H721" s="12">
        <f t="shared" si="93"/>
        <v>202312</v>
      </c>
      <c r="I721">
        <f t="shared" si="94"/>
        <v>2023</v>
      </c>
      <c r="J721" s="17">
        <f>IFERROR(VLOOKUP(G721,Seasonality!$B:$C,2,FALSE),1)</f>
        <v>1</v>
      </c>
    </row>
    <row r="722" spans="2:10" x14ac:dyDescent="0.25">
      <c r="B722" s="10">
        <f t="shared" si="95"/>
        <v>45281</v>
      </c>
      <c r="C722">
        <f t="shared" si="88"/>
        <v>5</v>
      </c>
      <c r="D722">
        <f t="shared" si="89"/>
        <v>21</v>
      </c>
      <c r="E722">
        <f t="shared" si="90"/>
        <v>51</v>
      </c>
      <c r="F722" s="12">
        <f t="shared" si="91"/>
        <v>202351</v>
      </c>
      <c r="G722" s="12">
        <f t="shared" si="92"/>
        <v>12</v>
      </c>
      <c r="H722" s="12">
        <f t="shared" si="93"/>
        <v>202312</v>
      </c>
      <c r="I722">
        <f t="shared" si="94"/>
        <v>2023</v>
      </c>
      <c r="J722" s="17">
        <f>IFERROR(VLOOKUP(G722,Seasonality!$B:$C,2,FALSE),1)</f>
        <v>1</v>
      </c>
    </row>
    <row r="723" spans="2:10" x14ac:dyDescent="0.25">
      <c r="B723" s="10">
        <f t="shared" si="95"/>
        <v>45282</v>
      </c>
      <c r="C723">
        <f t="shared" si="88"/>
        <v>6</v>
      </c>
      <c r="D723">
        <f t="shared" si="89"/>
        <v>22</v>
      </c>
      <c r="E723">
        <f t="shared" si="90"/>
        <v>51</v>
      </c>
      <c r="F723" s="12">
        <f t="shared" si="91"/>
        <v>202351</v>
      </c>
      <c r="G723" s="12">
        <f t="shared" si="92"/>
        <v>12</v>
      </c>
      <c r="H723" s="12">
        <f t="shared" si="93"/>
        <v>202312</v>
      </c>
      <c r="I723">
        <f t="shared" si="94"/>
        <v>2023</v>
      </c>
      <c r="J723" s="17">
        <f>IFERROR(VLOOKUP(G723,Seasonality!$B:$C,2,FALSE),1)</f>
        <v>1</v>
      </c>
    </row>
    <row r="724" spans="2:10" x14ac:dyDescent="0.25">
      <c r="B724" s="10">
        <f t="shared" si="95"/>
        <v>45283</v>
      </c>
      <c r="C724">
        <f t="shared" si="88"/>
        <v>7</v>
      </c>
      <c r="D724">
        <f t="shared" si="89"/>
        <v>23</v>
      </c>
      <c r="E724">
        <f t="shared" si="90"/>
        <v>51</v>
      </c>
      <c r="F724" s="12">
        <f t="shared" si="91"/>
        <v>202351</v>
      </c>
      <c r="G724" s="12">
        <f t="shared" si="92"/>
        <v>12</v>
      </c>
      <c r="H724" s="12">
        <f t="shared" si="93"/>
        <v>202312</v>
      </c>
      <c r="I724">
        <f t="shared" si="94"/>
        <v>2023</v>
      </c>
      <c r="J724" s="17">
        <f>IFERROR(VLOOKUP(G724,Seasonality!$B:$C,2,FALSE),1)</f>
        <v>1</v>
      </c>
    </row>
    <row r="725" spans="2:10" x14ac:dyDescent="0.25">
      <c r="B725" s="10">
        <f t="shared" si="95"/>
        <v>45284</v>
      </c>
      <c r="C725">
        <f t="shared" si="88"/>
        <v>1</v>
      </c>
      <c r="D725">
        <f t="shared" si="89"/>
        <v>24</v>
      </c>
      <c r="E725">
        <f t="shared" si="90"/>
        <v>52</v>
      </c>
      <c r="F725" s="12">
        <f t="shared" si="91"/>
        <v>202352</v>
      </c>
      <c r="G725" s="12">
        <f t="shared" si="92"/>
        <v>12</v>
      </c>
      <c r="H725" s="12">
        <f t="shared" si="93"/>
        <v>202312</v>
      </c>
      <c r="I725">
        <f t="shared" si="94"/>
        <v>2023</v>
      </c>
      <c r="J725" s="17">
        <f>IFERROR(VLOOKUP(G725,Seasonality!$B:$C,2,FALSE),1)</f>
        <v>1</v>
      </c>
    </row>
    <row r="726" spans="2:10" x14ac:dyDescent="0.25">
      <c r="B726" s="10">
        <f t="shared" si="95"/>
        <v>45285</v>
      </c>
      <c r="C726">
        <f t="shared" si="88"/>
        <v>2</v>
      </c>
      <c r="D726">
        <f t="shared" si="89"/>
        <v>25</v>
      </c>
      <c r="E726">
        <f t="shared" si="90"/>
        <v>52</v>
      </c>
      <c r="F726" s="12">
        <f t="shared" si="91"/>
        <v>202352</v>
      </c>
      <c r="G726" s="12">
        <f t="shared" si="92"/>
        <v>12</v>
      </c>
      <c r="H726" s="12">
        <f t="shared" si="93"/>
        <v>202312</v>
      </c>
      <c r="I726">
        <f t="shared" si="94"/>
        <v>2023</v>
      </c>
      <c r="J726" s="17">
        <f>IFERROR(VLOOKUP(G726,Seasonality!$B:$C,2,FALSE),1)</f>
        <v>1</v>
      </c>
    </row>
    <row r="727" spans="2:10" x14ac:dyDescent="0.25">
      <c r="B727" s="10">
        <f t="shared" si="95"/>
        <v>45286</v>
      </c>
      <c r="C727">
        <f t="shared" si="88"/>
        <v>3</v>
      </c>
      <c r="D727">
        <f t="shared" si="89"/>
        <v>26</v>
      </c>
      <c r="E727">
        <f t="shared" si="90"/>
        <v>52</v>
      </c>
      <c r="F727" s="12">
        <f t="shared" si="91"/>
        <v>202352</v>
      </c>
      <c r="G727" s="12">
        <f t="shared" si="92"/>
        <v>12</v>
      </c>
      <c r="H727" s="12">
        <f t="shared" si="93"/>
        <v>202312</v>
      </c>
      <c r="I727">
        <f t="shared" si="94"/>
        <v>2023</v>
      </c>
      <c r="J727" s="17">
        <f>IFERROR(VLOOKUP(G727,Seasonality!$B:$C,2,FALSE),1)</f>
        <v>1</v>
      </c>
    </row>
    <row r="728" spans="2:10" x14ac:dyDescent="0.25">
      <c r="B728" s="10">
        <f t="shared" si="95"/>
        <v>45287</v>
      </c>
      <c r="C728">
        <f t="shared" si="88"/>
        <v>4</v>
      </c>
      <c r="D728">
        <f t="shared" si="89"/>
        <v>27</v>
      </c>
      <c r="E728">
        <f t="shared" si="90"/>
        <v>52</v>
      </c>
      <c r="F728" s="12">
        <f t="shared" si="91"/>
        <v>202352</v>
      </c>
      <c r="G728" s="12">
        <f t="shared" si="92"/>
        <v>12</v>
      </c>
      <c r="H728" s="12">
        <f t="shared" si="93"/>
        <v>202312</v>
      </c>
      <c r="I728">
        <f t="shared" si="94"/>
        <v>2023</v>
      </c>
      <c r="J728" s="17">
        <f>IFERROR(VLOOKUP(G728,Seasonality!$B:$C,2,FALSE),1)</f>
        <v>1</v>
      </c>
    </row>
    <row r="729" spans="2:10" x14ac:dyDescent="0.25">
      <c r="B729" s="10">
        <f t="shared" si="95"/>
        <v>45288</v>
      </c>
      <c r="C729">
        <f t="shared" si="88"/>
        <v>5</v>
      </c>
      <c r="D729">
        <f t="shared" si="89"/>
        <v>28</v>
      </c>
      <c r="E729">
        <f t="shared" si="90"/>
        <v>52</v>
      </c>
      <c r="F729" s="12">
        <f t="shared" si="91"/>
        <v>202352</v>
      </c>
      <c r="G729" s="12">
        <f t="shared" si="92"/>
        <v>12</v>
      </c>
      <c r="H729" s="12">
        <f t="shared" si="93"/>
        <v>202312</v>
      </c>
      <c r="I729">
        <f t="shared" si="94"/>
        <v>2023</v>
      </c>
      <c r="J729" s="17">
        <f>IFERROR(VLOOKUP(G729,Seasonality!$B:$C,2,FALSE),1)</f>
        <v>1</v>
      </c>
    </row>
    <row r="730" spans="2:10" x14ac:dyDescent="0.25">
      <c r="B730" s="10">
        <f t="shared" si="95"/>
        <v>45289</v>
      </c>
      <c r="C730">
        <f t="shared" si="88"/>
        <v>6</v>
      </c>
      <c r="D730">
        <f t="shared" si="89"/>
        <v>29</v>
      </c>
      <c r="E730">
        <f t="shared" si="90"/>
        <v>52</v>
      </c>
      <c r="F730" s="12">
        <f t="shared" si="91"/>
        <v>202352</v>
      </c>
      <c r="G730" s="12">
        <f t="shared" si="92"/>
        <v>12</v>
      </c>
      <c r="H730" s="12">
        <f t="shared" si="93"/>
        <v>202312</v>
      </c>
      <c r="I730">
        <f t="shared" si="94"/>
        <v>2023</v>
      </c>
      <c r="J730" s="17">
        <f>IFERROR(VLOOKUP(G730,Seasonality!$B:$C,2,FALSE),1)</f>
        <v>1</v>
      </c>
    </row>
    <row r="731" spans="2:10" x14ac:dyDescent="0.25">
      <c r="B731" s="10">
        <f t="shared" si="95"/>
        <v>45290</v>
      </c>
      <c r="C731">
        <f t="shared" si="88"/>
        <v>7</v>
      </c>
      <c r="D731">
        <f t="shared" si="89"/>
        <v>30</v>
      </c>
      <c r="E731">
        <f t="shared" si="90"/>
        <v>52</v>
      </c>
      <c r="F731" s="12">
        <f t="shared" si="91"/>
        <v>202352</v>
      </c>
      <c r="G731" s="12">
        <f t="shared" si="92"/>
        <v>12</v>
      </c>
      <c r="H731" s="12">
        <f t="shared" si="93"/>
        <v>202312</v>
      </c>
      <c r="I731">
        <f t="shared" si="94"/>
        <v>2023</v>
      </c>
      <c r="J731" s="17">
        <f>IFERROR(VLOOKUP(G731,Seasonality!$B:$C,2,FALSE),1)</f>
        <v>1</v>
      </c>
    </row>
    <row r="732" spans="2:10" x14ac:dyDescent="0.25">
      <c r="B732" s="10">
        <f t="shared" si="95"/>
        <v>45291</v>
      </c>
      <c r="C732">
        <f t="shared" si="88"/>
        <v>1</v>
      </c>
      <c r="D732">
        <f t="shared" si="89"/>
        <v>31</v>
      </c>
      <c r="E732">
        <f t="shared" si="90"/>
        <v>53</v>
      </c>
      <c r="F732" s="12">
        <f t="shared" si="91"/>
        <v>202353</v>
      </c>
      <c r="G732" s="12">
        <f t="shared" si="92"/>
        <v>12</v>
      </c>
      <c r="H732" s="12">
        <f t="shared" si="93"/>
        <v>202312</v>
      </c>
      <c r="I732">
        <f t="shared" si="94"/>
        <v>2023</v>
      </c>
      <c r="J732" s="17">
        <f>IFERROR(VLOOKUP(G732,Seasonality!$B:$C,2,FALSE),1)</f>
        <v>1</v>
      </c>
    </row>
    <row r="733" spans="2:10" x14ac:dyDescent="0.25">
      <c r="B733" s="10">
        <f t="shared" si="95"/>
        <v>45292</v>
      </c>
      <c r="C733">
        <f t="shared" si="88"/>
        <v>2</v>
      </c>
      <c r="D733">
        <f t="shared" si="89"/>
        <v>1</v>
      </c>
      <c r="E733">
        <f t="shared" si="90"/>
        <v>1</v>
      </c>
      <c r="F733" s="12">
        <f t="shared" si="91"/>
        <v>202401</v>
      </c>
      <c r="G733" s="12">
        <f t="shared" si="92"/>
        <v>1</v>
      </c>
      <c r="H733" s="12">
        <f t="shared" si="93"/>
        <v>202401</v>
      </c>
      <c r="I733">
        <f t="shared" si="94"/>
        <v>2024</v>
      </c>
      <c r="J733" s="17">
        <f>IFERROR(VLOOKUP(G733,Seasonality!$B:$C,2,FALSE),1)</f>
        <v>1</v>
      </c>
    </row>
    <row r="734" spans="2:10" x14ac:dyDescent="0.25">
      <c r="B734" s="10">
        <f t="shared" si="95"/>
        <v>45293</v>
      </c>
      <c r="C734">
        <f t="shared" si="88"/>
        <v>3</v>
      </c>
      <c r="D734">
        <f t="shared" si="89"/>
        <v>2</v>
      </c>
      <c r="E734">
        <f t="shared" si="90"/>
        <v>1</v>
      </c>
      <c r="F734" s="12">
        <f t="shared" si="91"/>
        <v>202401</v>
      </c>
      <c r="G734" s="12">
        <f t="shared" si="92"/>
        <v>1</v>
      </c>
      <c r="H734" s="12">
        <f t="shared" si="93"/>
        <v>202401</v>
      </c>
      <c r="I734">
        <f t="shared" si="94"/>
        <v>2024</v>
      </c>
      <c r="J734" s="17">
        <f>IFERROR(VLOOKUP(G734,Seasonality!$B:$C,2,FALSE),1)</f>
        <v>1</v>
      </c>
    </row>
    <row r="735" spans="2:10" x14ac:dyDescent="0.25">
      <c r="B735" s="10">
        <f t="shared" si="95"/>
        <v>45294</v>
      </c>
      <c r="C735">
        <f t="shared" si="88"/>
        <v>4</v>
      </c>
      <c r="D735">
        <f t="shared" si="89"/>
        <v>3</v>
      </c>
      <c r="E735">
        <f t="shared" si="90"/>
        <v>1</v>
      </c>
      <c r="F735" s="12">
        <f t="shared" si="91"/>
        <v>202401</v>
      </c>
      <c r="G735" s="12">
        <f t="shared" si="92"/>
        <v>1</v>
      </c>
      <c r="H735" s="12">
        <f t="shared" si="93"/>
        <v>202401</v>
      </c>
      <c r="I735">
        <f t="shared" si="94"/>
        <v>2024</v>
      </c>
      <c r="J735" s="17">
        <f>IFERROR(VLOOKUP(G735,Seasonality!$B:$C,2,FALSE),1)</f>
        <v>1</v>
      </c>
    </row>
    <row r="736" spans="2:10" x14ac:dyDescent="0.25">
      <c r="B736" s="10">
        <f t="shared" si="95"/>
        <v>45295</v>
      </c>
      <c r="C736">
        <f t="shared" si="88"/>
        <v>5</v>
      </c>
      <c r="D736">
        <f t="shared" si="89"/>
        <v>4</v>
      </c>
      <c r="E736">
        <f t="shared" si="90"/>
        <v>1</v>
      </c>
      <c r="F736" s="12">
        <f t="shared" si="91"/>
        <v>202401</v>
      </c>
      <c r="G736" s="12">
        <f t="shared" si="92"/>
        <v>1</v>
      </c>
      <c r="H736" s="12">
        <f t="shared" si="93"/>
        <v>202401</v>
      </c>
      <c r="I736">
        <f t="shared" si="94"/>
        <v>2024</v>
      </c>
      <c r="J736" s="17">
        <f>IFERROR(VLOOKUP(G736,Seasonality!$B:$C,2,FALSE),1)</f>
        <v>1</v>
      </c>
    </row>
    <row r="737" spans="2:10" x14ac:dyDescent="0.25">
      <c r="B737" s="10">
        <f t="shared" si="95"/>
        <v>45296</v>
      </c>
      <c r="C737">
        <f t="shared" si="88"/>
        <v>6</v>
      </c>
      <c r="D737">
        <f t="shared" si="89"/>
        <v>5</v>
      </c>
      <c r="E737">
        <f t="shared" si="90"/>
        <v>1</v>
      </c>
      <c r="F737" s="12">
        <f t="shared" si="91"/>
        <v>202401</v>
      </c>
      <c r="G737" s="12">
        <f t="shared" si="92"/>
        <v>1</v>
      </c>
      <c r="H737" s="12">
        <f t="shared" si="93"/>
        <v>202401</v>
      </c>
      <c r="I737">
        <f t="shared" si="94"/>
        <v>2024</v>
      </c>
      <c r="J737" s="17">
        <f>IFERROR(VLOOKUP(G737,Seasonality!$B:$C,2,FALSE),1)</f>
        <v>1</v>
      </c>
    </row>
    <row r="738" spans="2:10" x14ac:dyDescent="0.25">
      <c r="B738" s="10">
        <f t="shared" si="95"/>
        <v>45297</v>
      </c>
      <c r="C738">
        <f t="shared" si="88"/>
        <v>7</v>
      </c>
      <c r="D738">
        <f t="shared" si="89"/>
        <v>6</v>
      </c>
      <c r="E738">
        <f t="shared" si="90"/>
        <v>1</v>
      </c>
      <c r="F738" s="12">
        <f t="shared" si="91"/>
        <v>202401</v>
      </c>
      <c r="G738" s="12">
        <f t="shared" si="92"/>
        <v>1</v>
      </c>
      <c r="H738" s="12">
        <f t="shared" si="93"/>
        <v>202401</v>
      </c>
      <c r="I738">
        <f t="shared" si="94"/>
        <v>2024</v>
      </c>
      <c r="J738" s="17">
        <f>IFERROR(VLOOKUP(G738,Seasonality!$B:$C,2,FALSE),1)</f>
        <v>1</v>
      </c>
    </row>
    <row r="739" spans="2:10" x14ac:dyDescent="0.25">
      <c r="B739" s="10">
        <f t="shared" si="95"/>
        <v>45298</v>
      </c>
      <c r="C739">
        <f t="shared" si="88"/>
        <v>1</v>
      </c>
      <c r="D739">
        <f t="shared" si="89"/>
        <v>7</v>
      </c>
      <c r="E739">
        <f t="shared" si="90"/>
        <v>2</v>
      </c>
      <c r="F739" s="12">
        <f t="shared" si="91"/>
        <v>202402</v>
      </c>
      <c r="G739" s="12">
        <f t="shared" si="92"/>
        <v>1</v>
      </c>
      <c r="H739" s="12">
        <f t="shared" si="93"/>
        <v>202401</v>
      </c>
      <c r="I739">
        <f t="shared" si="94"/>
        <v>2024</v>
      </c>
      <c r="J739" s="17">
        <f>IFERROR(VLOOKUP(G739,Seasonality!$B:$C,2,FALSE),1)</f>
        <v>1</v>
      </c>
    </row>
    <row r="740" spans="2:10" x14ac:dyDescent="0.25">
      <c r="B740" s="10">
        <f t="shared" si="95"/>
        <v>45299</v>
      </c>
      <c r="C740">
        <f t="shared" si="88"/>
        <v>2</v>
      </c>
      <c r="D740">
        <f t="shared" si="89"/>
        <v>8</v>
      </c>
      <c r="E740">
        <f t="shared" si="90"/>
        <v>2</v>
      </c>
      <c r="F740" s="12">
        <f t="shared" si="91"/>
        <v>202402</v>
      </c>
      <c r="G740" s="12">
        <f t="shared" si="92"/>
        <v>1</v>
      </c>
      <c r="H740" s="12">
        <f t="shared" si="93"/>
        <v>202401</v>
      </c>
      <c r="I740">
        <f t="shared" si="94"/>
        <v>2024</v>
      </c>
      <c r="J740" s="17">
        <f>IFERROR(VLOOKUP(G740,Seasonality!$B:$C,2,FALSE),1)</f>
        <v>1</v>
      </c>
    </row>
    <row r="741" spans="2:10" x14ac:dyDescent="0.25">
      <c r="B741" s="10">
        <f t="shared" si="95"/>
        <v>45300</v>
      </c>
      <c r="C741">
        <f t="shared" si="88"/>
        <v>3</v>
      </c>
      <c r="D741">
        <f t="shared" si="89"/>
        <v>9</v>
      </c>
      <c r="E741">
        <f t="shared" si="90"/>
        <v>2</v>
      </c>
      <c r="F741" s="12">
        <f t="shared" si="91"/>
        <v>202402</v>
      </c>
      <c r="G741" s="12">
        <f t="shared" si="92"/>
        <v>1</v>
      </c>
      <c r="H741" s="12">
        <f t="shared" si="93"/>
        <v>202401</v>
      </c>
      <c r="I741">
        <f t="shared" si="94"/>
        <v>2024</v>
      </c>
      <c r="J741" s="17">
        <f>IFERROR(VLOOKUP(G741,Seasonality!$B:$C,2,FALSE),1)</f>
        <v>1</v>
      </c>
    </row>
    <row r="742" spans="2:10" x14ac:dyDescent="0.25">
      <c r="B742" s="10">
        <f t="shared" si="95"/>
        <v>45301</v>
      </c>
      <c r="C742">
        <f t="shared" si="88"/>
        <v>4</v>
      </c>
      <c r="D742">
        <f t="shared" si="89"/>
        <v>10</v>
      </c>
      <c r="E742">
        <f t="shared" si="90"/>
        <v>2</v>
      </c>
      <c r="F742" s="12">
        <f t="shared" si="91"/>
        <v>202402</v>
      </c>
      <c r="G742" s="12">
        <f t="shared" si="92"/>
        <v>1</v>
      </c>
      <c r="H742" s="12">
        <f t="shared" si="93"/>
        <v>202401</v>
      </c>
      <c r="I742">
        <f t="shared" si="94"/>
        <v>2024</v>
      </c>
      <c r="J742" s="17">
        <f>IFERROR(VLOOKUP(G742,Seasonality!$B:$C,2,FALSE),1)</f>
        <v>1</v>
      </c>
    </row>
    <row r="743" spans="2:10" x14ac:dyDescent="0.25">
      <c r="B743" s="10">
        <f t="shared" si="95"/>
        <v>45302</v>
      </c>
      <c r="C743">
        <f t="shared" si="88"/>
        <v>5</v>
      </c>
      <c r="D743">
        <f t="shared" si="89"/>
        <v>11</v>
      </c>
      <c r="E743">
        <f t="shared" si="90"/>
        <v>2</v>
      </c>
      <c r="F743" s="12">
        <f t="shared" si="91"/>
        <v>202402</v>
      </c>
      <c r="G743" s="12">
        <f t="shared" si="92"/>
        <v>1</v>
      </c>
      <c r="H743" s="12">
        <f t="shared" si="93"/>
        <v>202401</v>
      </c>
      <c r="I743">
        <f t="shared" si="94"/>
        <v>2024</v>
      </c>
      <c r="J743" s="17">
        <f>IFERROR(VLOOKUP(G743,Seasonality!$B:$C,2,FALSE),1)</f>
        <v>1</v>
      </c>
    </row>
    <row r="744" spans="2:10" x14ac:dyDescent="0.25">
      <c r="B744" s="10">
        <f t="shared" si="95"/>
        <v>45303</v>
      </c>
      <c r="C744">
        <f t="shared" si="88"/>
        <v>6</v>
      </c>
      <c r="D744">
        <f t="shared" si="89"/>
        <v>12</v>
      </c>
      <c r="E744">
        <f t="shared" si="90"/>
        <v>2</v>
      </c>
      <c r="F744" s="12">
        <f t="shared" si="91"/>
        <v>202402</v>
      </c>
      <c r="G744" s="12">
        <f t="shared" si="92"/>
        <v>1</v>
      </c>
      <c r="H744" s="12">
        <f t="shared" si="93"/>
        <v>202401</v>
      </c>
      <c r="I744">
        <f t="shared" si="94"/>
        <v>2024</v>
      </c>
      <c r="J744" s="17">
        <f>IFERROR(VLOOKUP(G744,Seasonality!$B:$C,2,FALSE),1)</f>
        <v>1</v>
      </c>
    </row>
    <row r="745" spans="2:10" x14ac:dyDescent="0.25">
      <c r="B745" s="10">
        <f t="shared" si="95"/>
        <v>45304</v>
      </c>
      <c r="C745">
        <f t="shared" si="88"/>
        <v>7</v>
      </c>
      <c r="D745">
        <f t="shared" si="89"/>
        <v>13</v>
      </c>
      <c r="E745">
        <f t="shared" si="90"/>
        <v>2</v>
      </c>
      <c r="F745" s="12">
        <f t="shared" si="91"/>
        <v>202402</v>
      </c>
      <c r="G745" s="12">
        <f t="shared" si="92"/>
        <v>1</v>
      </c>
      <c r="H745" s="12">
        <f t="shared" si="93"/>
        <v>202401</v>
      </c>
      <c r="I745">
        <f t="shared" si="94"/>
        <v>2024</v>
      </c>
      <c r="J745" s="17">
        <f>IFERROR(VLOOKUP(G745,Seasonality!$B:$C,2,FALSE),1)</f>
        <v>1</v>
      </c>
    </row>
    <row r="746" spans="2:10" x14ac:dyDescent="0.25">
      <c r="B746" s="10">
        <f t="shared" si="95"/>
        <v>45305</v>
      </c>
      <c r="C746">
        <f t="shared" si="88"/>
        <v>1</v>
      </c>
      <c r="D746">
        <f t="shared" si="89"/>
        <v>14</v>
      </c>
      <c r="E746">
        <f t="shared" si="90"/>
        <v>3</v>
      </c>
      <c r="F746" s="12">
        <f t="shared" si="91"/>
        <v>202403</v>
      </c>
      <c r="G746" s="12">
        <f t="shared" si="92"/>
        <v>1</v>
      </c>
      <c r="H746" s="12">
        <f t="shared" si="93"/>
        <v>202401</v>
      </c>
      <c r="I746">
        <f t="shared" si="94"/>
        <v>2024</v>
      </c>
      <c r="J746" s="17">
        <f>IFERROR(VLOOKUP(G746,Seasonality!$B:$C,2,FALSE),1)</f>
        <v>1</v>
      </c>
    </row>
    <row r="747" spans="2:10" x14ac:dyDescent="0.25">
      <c r="B747" s="10">
        <f t="shared" si="95"/>
        <v>45306</v>
      </c>
      <c r="C747">
        <f t="shared" si="88"/>
        <v>2</v>
      </c>
      <c r="D747">
        <f t="shared" si="89"/>
        <v>15</v>
      </c>
      <c r="E747">
        <f t="shared" si="90"/>
        <v>3</v>
      </c>
      <c r="F747" s="12">
        <f t="shared" si="91"/>
        <v>202403</v>
      </c>
      <c r="G747" s="12">
        <f t="shared" si="92"/>
        <v>1</v>
      </c>
      <c r="H747" s="12">
        <f t="shared" si="93"/>
        <v>202401</v>
      </c>
      <c r="I747">
        <f t="shared" si="94"/>
        <v>2024</v>
      </c>
      <c r="J747" s="17">
        <f>IFERROR(VLOOKUP(G747,Seasonality!$B:$C,2,FALSE),1)</f>
        <v>1</v>
      </c>
    </row>
    <row r="748" spans="2:10" x14ac:dyDescent="0.25">
      <c r="B748" s="10">
        <f t="shared" si="95"/>
        <v>45307</v>
      </c>
      <c r="C748">
        <f t="shared" si="88"/>
        <v>3</v>
      </c>
      <c r="D748">
        <f t="shared" si="89"/>
        <v>16</v>
      </c>
      <c r="E748">
        <f t="shared" si="90"/>
        <v>3</v>
      </c>
      <c r="F748" s="12">
        <f t="shared" si="91"/>
        <v>202403</v>
      </c>
      <c r="G748" s="12">
        <f t="shared" si="92"/>
        <v>1</v>
      </c>
      <c r="H748" s="12">
        <f t="shared" si="93"/>
        <v>202401</v>
      </c>
      <c r="I748">
        <f t="shared" si="94"/>
        <v>2024</v>
      </c>
      <c r="J748" s="17">
        <f>IFERROR(VLOOKUP(G748,Seasonality!$B:$C,2,FALSE),1)</f>
        <v>1</v>
      </c>
    </row>
    <row r="749" spans="2:10" x14ac:dyDescent="0.25">
      <c r="B749" s="10">
        <f t="shared" si="95"/>
        <v>45308</v>
      </c>
      <c r="C749">
        <f t="shared" si="88"/>
        <v>4</v>
      </c>
      <c r="D749">
        <f t="shared" si="89"/>
        <v>17</v>
      </c>
      <c r="E749">
        <f t="shared" si="90"/>
        <v>3</v>
      </c>
      <c r="F749" s="12">
        <f t="shared" si="91"/>
        <v>202403</v>
      </c>
      <c r="G749" s="12">
        <f t="shared" si="92"/>
        <v>1</v>
      </c>
      <c r="H749" s="12">
        <f t="shared" si="93"/>
        <v>202401</v>
      </c>
      <c r="I749">
        <f t="shared" si="94"/>
        <v>2024</v>
      </c>
      <c r="J749" s="17">
        <f>IFERROR(VLOOKUP(G749,Seasonality!$B:$C,2,FALSE),1)</f>
        <v>1</v>
      </c>
    </row>
    <row r="750" spans="2:10" x14ac:dyDescent="0.25">
      <c r="B750" s="10">
        <f t="shared" si="95"/>
        <v>45309</v>
      </c>
      <c r="C750">
        <f t="shared" si="88"/>
        <v>5</v>
      </c>
      <c r="D750">
        <f t="shared" si="89"/>
        <v>18</v>
      </c>
      <c r="E750">
        <f t="shared" si="90"/>
        <v>3</v>
      </c>
      <c r="F750" s="12">
        <f t="shared" si="91"/>
        <v>202403</v>
      </c>
      <c r="G750" s="12">
        <f t="shared" si="92"/>
        <v>1</v>
      </c>
      <c r="H750" s="12">
        <f t="shared" si="93"/>
        <v>202401</v>
      </c>
      <c r="I750">
        <f t="shared" si="94"/>
        <v>2024</v>
      </c>
      <c r="J750" s="17">
        <f>IFERROR(VLOOKUP(G750,Seasonality!$B:$C,2,FALSE),1)</f>
        <v>1</v>
      </c>
    </row>
    <row r="751" spans="2:10" x14ac:dyDescent="0.25">
      <c r="B751" s="10">
        <f t="shared" si="95"/>
        <v>45310</v>
      </c>
      <c r="C751">
        <f t="shared" si="88"/>
        <v>6</v>
      </c>
      <c r="D751">
        <f t="shared" si="89"/>
        <v>19</v>
      </c>
      <c r="E751">
        <f t="shared" si="90"/>
        <v>3</v>
      </c>
      <c r="F751" s="12">
        <f t="shared" si="91"/>
        <v>202403</v>
      </c>
      <c r="G751" s="12">
        <f t="shared" si="92"/>
        <v>1</v>
      </c>
      <c r="H751" s="12">
        <f t="shared" si="93"/>
        <v>202401</v>
      </c>
      <c r="I751">
        <f t="shared" si="94"/>
        <v>2024</v>
      </c>
      <c r="J751" s="17">
        <f>IFERROR(VLOOKUP(G751,Seasonality!$B:$C,2,FALSE),1)</f>
        <v>1</v>
      </c>
    </row>
    <row r="752" spans="2:10" x14ac:dyDescent="0.25">
      <c r="B752" s="10">
        <f t="shared" si="95"/>
        <v>45311</v>
      </c>
      <c r="C752">
        <f t="shared" si="88"/>
        <v>7</v>
      </c>
      <c r="D752">
        <f t="shared" si="89"/>
        <v>20</v>
      </c>
      <c r="E752">
        <f t="shared" si="90"/>
        <v>3</v>
      </c>
      <c r="F752" s="12">
        <f t="shared" si="91"/>
        <v>202403</v>
      </c>
      <c r="G752" s="12">
        <f t="shared" si="92"/>
        <v>1</v>
      </c>
      <c r="H752" s="12">
        <f t="shared" si="93"/>
        <v>202401</v>
      </c>
      <c r="I752">
        <f t="shared" si="94"/>
        <v>2024</v>
      </c>
      <c r="J752" s="17">
        <f>IFERROR(VLOOKUP(G752,Seasonality!$B:$C,2,FALSE),1)</f>
        <v>1</v>
      </c>
    </row>
    <row r="753" spans="2:10" x14ac:dyDescent="0.25">
      <c r="B753" s="10">
        <f t="shared" si="95"/>
        <v>45312</v>
      </c>
      <c r="C753">
        <f t="shared" si="88"/>
        <v>1</v>
      </c>
      <c r="D753">
        <f t="shared" si="89"/>
        <v>21</v>
      </c>
      <c r="E753">
        <f t="shared" si="90"/>
        <v>4</v>
      </c>
      <c r="F753" s="12">
        <f t="shared" si="91"/>
        <v>202404</v>
      </c>
      <c r="G753" s="12">
        <f t="shared" si="92"/>
        <v>1</v>
      </c>
      <c r="H753" s="12">
        <f t="shared" si="93"/>
        <v>202401</v>
      </c>
      <c r="I753">
        <f t="shared" si="94"/>
        <v>2024</v>
      </c>
      <c r="J753" s="17">
        <f>IFERROR(VLOOKUP(G753,Seasonality!$B:$C,2,FALSE),1)</f>
        <v>1</v>
      </c>
    </row>
    <row r="754" spans="2:10" x14ac:dyDescent="0.25">
      <c r="B754" s="10">
        <f t="shared" si="95"/>
        <v>45313</v>
      </c>
      <c r="C754">
        <f t="shared" si="88"/>
        <v>2</v>
      </c>
      <c r="D754">
        <f t="shared" si="89"/>
        <v>22</v>
      </c>
      <c r="E754">
        <f t="shared" si="90"/>
        <v>4</v>
      </c>
      <c r="F754" s="12">
        <f t="shared" si="91"/>
        <v>202404</v>
      </c>
      <c r="G754" s="12">
        <f t="shared" si="92"/>
        <v>1</v>
      </c>
      <c r="H754" s="12">
        <f t="shared" si="93"/>
        <v>202401</v>
      </c>
      <c r="I754">
        <f t="shared" si="94"/>
        <v>2024</v>
      </c>
      <c r="J754" s="17">
        <f>IFERROR(VLOOKUP(G754,Seasonality!$B:$C,2,FALSE),1)</f>
        <v>1</v>
      </c>
    </row>
    <row r="755" spans="2:10" x14ac:dyDescent="0.25">
      <c r="B755" s="10">
        <f t="shared" si="95"/>
        <v>45314</v>
      </c>
      <c r="C755">
        <f t="shared" si="88"/>
        <v>3</v>
      </c>
      <c r="D755">
        <f t="shared" si="89"/>
        <v>23</v>
      </c>
      <c r="E755">
        <f t="shared" si="90"/>
        <v>4</v>
      </c>
      <c r="F755" s="12">
        <f t="shared" si="91"/>
        <v>202404</v>
      </c>
      <c r="G755" s="12">
        <f t="shared" si="92"/>
        <v>1</v>
      </c>
      <c r="H755" s="12">
        <f t="shared" si="93"/>
        <v>202401</v>
      </c>
      <c r="I755">
        <f t="shared" si="94"/>
        <v>2024</v>
      </c>
      <c r="J755" s="17">
        <f>IFERROR(VLOOKUP(G755,Seasonality!$B:$C,2,FALSE),1)</f>
        <v>1</v>
      </c>
    </row>
    <row r="756" spans="2:10" x14ac:dyDescent="0.25">
      <c r="B756" s="10">
        <f t="shared" si="95"/>
        <v>45315</v>
      </c>
      <c r="C756">
        <f t="shared" si="88"/>
        <v>4</v>
      </c>
      <c r="D756">
        <f t="shared" si="89"/>
        <v>24</v>
      </c>
      <c r="E756">
        <f t="shared" si="90"/>
        <v>4</v>
      </c>
      <c r="F756" s="12">
        <f t="shared" si="91"/>
        <v>202404</v>
      </c>
      <c r="G756" s="12">
        <f t="shared" si="92"/>
        <v>1</v>
      </c>
      <c r="H756" s="12">
        <f t="shared" si="93"/>
        <v>202401</v>
      </c>
      <c r="I756">
        <f t="shared" si="94"/>
        <v>2024</v>
      </c>
      <c r="J756" s="17">
        <f>IFERROR(VLOOKUP(G756,Seasonality!$B:$C,2,FALSE),1)</f>
        <v>1</v>
      </c>
    </row>
    <row r="757" spans="2:10" x14ac:dyDescent="0.25">
      <c r="B757" s="10">
        <f t="shared" si="95"/>
        <v>45316</v>
      </c>
      <c r="C757">
        <f t="shared" si="88"/>
        <v>5</v>
      </c>
      <c r="D757">
        <f t="shared" si="89"/>
        <v>25</v>
      </c>
      <c r="E757">
        <f t="shared" si="90"/>
        <v>4</v>
      </c>
      <c r="F757" s="12">
        <f t="shared" si="91"/>
        <v>202404</v>
      </c>
      <c r="G757" s="12">
        <f t="shared" si="92"/>
        <v>1</v>
      </c>
      <c r="H757" s="12">
        <f t="shared" si="93"/>
        <v>202401</v>
      </c>
      <c r="I757">
        <f t="shared" si="94"/>
        <v>2024</v>
      </c>
      <c r="J757" s="17">
        <f>IFERROR(VLOOKUP(G757,Seasonality!$B:$C,2,FALSE),1)</f>
        <v>1</v>
      </c>
    </row>
    <row r="758" spans="2:10" x14ac:dyDescent="0.25">
      <c r="B758" s="10">
        <f t="shared" si="95"/>
        <v>45317</v>
      </c>
      <c r="C758">
        <f t="shared" si="88"/>
        <v>6</v>
      </c>
      <c r="D758">
        <f t="shared" si="89"/>
        <v>26</v>
      </c>
      <c r="E758">
        <f t="shared" si="90"/>
        <v>4</v>
      </c>
      <c r="F758" s="12">
        <f t="shared" si="91"/>
        <v>202404</v>
      </c>
      <c r="G758" s="12">
        <f t="shared" si="92"/>
        <v>1</v>
      </c>
      <c r="H758" s="12">
        <f t="shared" si="93"/>
        <v>202401</v>
      </c>
      <c r="I758">
        <f t="shared" si="94"/>
        <v>2024</v>
      </c>
      <c r="J758" s="17">
        <f>IFERROR(VLOOKUP(G758,Seasonality!$B:$C,2,FALSE),1)</f>
        <v>1</v>
      </c>
    </row>
    <row r="759" spans="2:10" x14ac:dyDescent="0.25">
      <c r="B759" s="10">
        <f t="shared" si="95"/>
        <v>45318</v>
      </c>
      <c r="C759">
        <f t="shared" si="88"/>
        <v>7</v>
      </c>
      <c r="D759">
        <f t="shared" si="89"/>
        <v>27</v>
      </c>
      <c r="E759">
        <f t="shared" si="90"/>
        <v>4</v>
      </c>
      <c r="F759" s="12">
        <f t="shared" si="91"/>
        <v>202404</v>
      </c>
      <c r="G759" s="12">
        <f t="shared" si="92"/>
        <v>1</v>
      </c>
      <c r="H759" s="12">
        <f t="shared" si="93"/>
        <v>202401</v>
      </c>
      <c r="I759">
        <f t="shared" si="94"/>
        <v>2024</v>
      </c>
      <c r="J759" s="17">
        <f>IFERROR(VLOOKUP(G759,Seasonality!$B:$C,2,FALSE),1)</f>
        <v>1</v>
      </c>
    </row>
    <row r="760" spans="2:10" x14ac:dyDescent="0.25">
      <c r="B760" s="10">
        <f t="shared" si="95"/>
        <v>45319</v>
      </c>
      <c r="C760">
        <f t="shared" si="88"/>
        <v>1</v>
      </c>
      <c r="D760">
        <f t="shared" si="89"/>
        <v>28</v>
      </c>
      <c r="E760">
        <f t="shared" si="90"/>
        <v>5</v>
      </c>
      <c r="F760" s="12">
        <f t="shared" si="91"/>
        <v>202405</v>
      </c>
      <c r="G760" s="12">
        <f t="shared" si="92"/>
        <v>1</v>
      </c>
      <c r="H760" s="12">
        <f t="shared" si="93"/>
        <v>202401</v>
      </c>
      <c r="I760">
        <f t="shared" si="94"/>
        <v>2024</v>
      </c>
      <c r="J760" s="17">
        <f>IFERROR(VLOOKUP(G760,Seasonality!$B:$C,2,FALSE),1)</f>
        <v>1</v>
      </c>
    </row>
    <row r="761" spans="2:10" x14ac:dyDescent="0.25">
      <c r="B761" s="10">
        <f t="shared" si="95"/>
        <v>45320</v>
      </c>
      <c r="C761">
        <f t="shared" si="88"/>
        <v>2</v>
      </c>
      <c r="D761">
        <f t="shared" si="89"/>
        <v>29</v>
      </c>
      <c r="E761">
        <f t="shared" si="90"/>
        <v>5</v>
      </c>
      <c r="F761" s="12">
        <f t="shared" si="91"/>
        <v>202405</v>
      </c>
      <c r="G761" s="12">
        <f t="shared" si="92"/>
        <v>1</v>
      </c>
      <c r="H761" s="12">
        <f t="shared" si="93"/>
        <v>202401</v>
      </c>
      <c r="I761">
        <f t="shared" si="94"/>
        <v>2024</v>
      </c>
      <c r="J761" s="17">
        <f>IFERROR(VLOOKUP(G761,Seasonality!$B:$C,2,FALSE),1)</f>
        <v>1</v>
      </c>
    </row>
    <row r="762" spans="2:10" x14ac:dyDescent="0.25">
      <c r="B762" s="10">
        <f t="shared" si="95"/>
        <v>45321</v>
      </c>
      <c r="C762">
        <f t="shared" si="88"/>
        <v>3</v>
      </c>
      <c r="D762">
        <f t="shared" si="89"/>
        <v>30</v>
      </c>
      <c r="E762">
        <f t="shared" si="90"/>
        <v>5</v>
      </c>
      <c r="F762" s="12">
        <f t="shared" si="91"/>
        <v>202405</v>
      </c>
      <c r="G762" s="12">
        <f t="shared" si="92"/>
        <v>1</v>
      </c>
      <c r="H762" s="12">
        <f t="shared" si="93"/>
        <v>202401</v>
      </c>
      <c r="I762">
        <f t="shared" si="94"/>
        <v>2024</v>
      </c>
      <c r="J762" s="17">
        <f>IFERROR(VLOOKUP(G762,Seasonality!$B:$C,2,FALSE),1)</f>
        <v>1</v>
      </c>
    </row>
    <row r="763" spans="2:10" x14ac:dyDescent="0.25">
      <c r="B763" s="10">
        <f t="shared" si="95"/>
        <v>45322</v>
      </c>
      <c r="C763">
        <f t="shared" si="88"/>
        <v>4</v>
      </c>
      <c r="D763">
        <f t="shared" si="89"/>
        <v>31</v>
      </c>
      <c r="E763">
        <f t="shared" si="90"/>
        <v>5</v>
      </c>
      <c r="F763" s="12">
        <f t="shared" si="91"/>
        <v>202405</v>
      </c>
      <c r="G763" s="12">
        <f t="shared" si="92"/>
        <v>1</v>
      </c>
      <c r="H763" s="12">
        <f t="shared" si="93"/>
        <v>202401</v>
      </c>
      <c r="I763">
        <f t="shared" si="94"/>
        <v>2024</v>
      </c>
      <c r="J763" s="17">
        <f>IFERROR(VLOOKUP(G763,Seasonality!$B:$C,2,FALSE),1)</f>
        <v>1</v>
      </c>
    </row>
    <row r="764" spans="2:10" x14ac:dyDescent="0.25">
      <c r="B764" s="10">
        <f t="shared" si="95"/>
        <v>45323</v>
      </c>
      <c r="C764">
        <f t="shared" si="88"/>
        <v>5</v>
      </c>
      <c r="D764">
        <f t="shared" si="89"/>
        <v>1</v>
      </c>
      <c r="E764">
        <f t="shared" si="90"/>
        <v>5</v>
      </c>
      <c r="F764" s="12">
        <f t="shared" si="91"/>
        <v>202405</v>
      </c>
      <c r="G764" s="12">
        <f t="shared" si="92"/>
        <v>2</v>
      </c>
      <c r="H764" s="12">
        <f t="shared" si="93"/>
        <v>202402</v>
      </c>
      <c r="I764">
        <f t="shared" si="94"/>
        <v>2024</v>
      </c>
      <c r="J764" s="17">
        <f>IFERROR(VLOOKUP(G764,Seasonality!$B:$C,2,FALSE),1)</f>
        <v>1</v>
      </c>
    </row>
    <row r="765" spans="2:10" x14ac:dyDescent="0.25">
      <c r="B765" s="10">
        <f t="shared" si="95"/>
        <v>45324</v>
      </c>
      <c r="C765">
        <f t="shared" si="88"/>
        <v>6</v>
      </c>
      <c r="D765">
        <f t="shared" si="89"/>
        <v>2</v>
      </c>
      <c r="E765">
        <f t="shared" si="90"/>
        <v>5</v>
      </c>
      <c r="F765" s="12">
        <f t="shared" si="91"/>
        <v>202405</v>
      </c>
      <c r="G765" s="12">
        <f t="shared" si="92"/>
        <v>2</v>
      </c>
      <c r="H765" s="12">
        <f t="shared" si="93"/>
        <v>202402</v>
      </c>
      <c r="I765">
        <f t="shared" si="94"/>
        <v>2024</v>
      </c>
      <c r="J765" s="17">
        <f>IFERROR(VLOOKUP(G765,Seasonality!$B:$C,2,FALSE),1)</f>
        <v>1</v>
      </c>
    </row>
    <row r="766" spans="2:10" x14ac:dyDescent="0.25">
      <c r="B766" s="10">
        <f t="shared" si="95"/>
        <v>45325</v>
      </c>
      <c r="C766">
        <f t="shared" si="88"/>
        <v>7</v>
      </c>
      <c r="D766">
        <f t="shared" si="89"/>
        <v>3</v>
      </c>
      <c r="E766">
        <f t="shared" si="90"/>
        <v>5</v>
      </c>
      <c r="F766" s="12">
        <f t="shared" si="91"/>
        <v>202405</v>
      </c>
      <c r="G766" s="12">
        <f t="shared" si="92"/>
        <v>2</v>
      </c>
      <c r="H766" s="12">
        <f t="shared" si="93"/>
        <v>202402</v>
      </c>
      <c r="I766">
        <f t="shared" si="94"/>
        <v>2024</v>
      </c>
      <c r="J766" s="17">
        <f>IFERROR(VLOOKUP(G766,Seasonality!$B:$C,2,FALSE),1)</f>
        <v>1</v>
      </c>
    </row>
    <row r="767" spans="2:10" x14ac:dyDescent="0.25">
      <c r="B767" s="10">
        <f t="shared" si="95"/>
        <v>45326</v>
      </c>
      <c r="C767">
        <f t="shared" si="88"/>
        <v>1</v>
      </c>
      <c r="D767">
        <f t="shared" si="89"/>
        <v>4</v>
      </c>
      <c r="E767">
        <f t="shared" si="90"/>
        <v>6</v>
      </c>
      <c r="F767" s="12">
        <f t="shared" si="91"/>
        <v>202406</v>
      </c>
      <c r="G767" s="12">
        <f t="shared" si="92"/>
        <v>2</v>
      </c>
      <c r="H767" s="12">
        <f t="shared" si="93"/>
        <v>202402</v>
      </c>
      <c r="I767">
        <f t="shared" si="94"/>
        <v>2024</v>
      </c>
      <c r="J767" s="17">
        <f>IFERROR(VLOOKUP(G767,Seasonality!$B:$C,2,FALSE),1)</f>
        <v>1</v>
      </c>
    </row>
    <row r="768" spans="2:10" x14ac:dyDescent="0.25">
      <c r="B768" s="10">
        <f t="shared" si="95"/>
        <v>45327</v>
      </c>
      <c r="C768">
        <f t="shared" si="88"/>
        <v>2</v>
      </c>
      <c r="D768">
        <f t="shared" si="89"/>
        <v>5</v>
      </c>
      <c r="E768">
        <f t="shared" si="90"/>
        <v>6</v>
      </c>
      <c r="F768" s="12">
        <f t="shared" si="91"/>
        <v>202406</v>
      </c>
      <c r="G768" s="12">
        <f t="shared" si="92"/>
        <v>2</v>
      </c>
      <c r="H768" s="12">
        <f t="shared" si="93"/>
        <v>202402</v>
      </c>
      <c r="I768">
        <f t="shared" si="94"/>
        <v>2024</v>
      </c>
      <c r="J768" s="17">
        <f>IFERROR(VLOOKUP(G768,Seasonality!$B:$C,2,FALSE),1)</f>
        <v>1</v>
      </c>
    </row>
    <row r="769" spans="2:10" x14ac:dyDescent="0.25">
      <c r="B769" s="10">
        <f t="shared" si="95"/>
        <v>45328</v>
      </c>
      <c r="C769">
        <f t="shared" si="88"/>
        <v>3</v>
      </c>
      <c r="D769">
        <f t="shared" si="89"/>
        <v>6</v>
      </c>
      <c r="E769">
        <f t="shared" si="90"/>
        <v>6</v>
      </c>
      <c r="F769" s="12">
        <f t="shared" si="91"/>
        <v>202406</v>
      </c>
      <c r="G769" s="12">
        <f t="shared" si="92"/>
        <v>2</v>
      </c>
      <c r="H769" s="12">
        <f t="shared" si="93"/>
        <v>202402</v>
      </c>
      <c r="I769">
        <f t="shared" si="94"/>
        <v>2024</v>
      </c>
      <c r="J769" s="17">
        <f>IFERROR(VLOOKUP(G769,Seasonality!$B:$C,2,FALSE),1)</f>
        <v>1</v>
      </c>
    </row>
    <row r="770" spans="2:10" x14ac:dyDescent="0.25">
      <c r="B770" s="10">
        <f t="shared" si="95"/>
        <v>45329</v>
      </c>
      <c r="C770">
        <f t="shared" si="88"/>
        <v>4</v>
      </c>
      <c r="D770">
        <f t="shared" si="89"/>
        <v>7</v>
      </c>
      <c r="E770">
        <f t="shared" si="90"/>
        <v>6</v>
      </c>
      <c r="F770" s="12">
        <f t="shared" si="91"/>
        <v>202406</v>
      </c>
      <c r="G770" s="12">
        <f t="shared" si="92"/>
        <v>2</v>
      </c>
      <c r="H770" s="12">
        <f t="shared" si="93"/>
        <v>202402</v>
      </c>
      <c r="I770">
        <f t="shared" si="94"/>
        <v>2024</v>
      </c>
      <c r="J770" s="17">
        <f>IFERROR(VLOOKUP(G770,Seasonality!$B:$C,2,FALSE),1)</f>
        <v>1</v>
      </c>
    </row>
    <row r="771" spans="2:10" x14ac:dyDescent="0.25">
      <c r="B771" s="10">
        <f t="shared" si="95"/>
        <v>45330</v>
      </c>
      <c r="C771">
        <f t="shared" si="88"/>
        <v>5</v>
      </c>
      <c r="D771">
        <f t="shared" si="89"/>
        <v>8</v>
      </c>
      <c r="E771">
        <f t="shared" si="90"/>
        <v>6</v>
      </c>
      <c r="F771" s="12">
        <f t="shared" si="91"/>
        <v>202406</v>
      </c>
      <c r="G771" s="12">
        <f t="shared" si="92"/>
        <v>2</v>
      </c>
      <c r="H771" s="12">
        <f t="shared" si="93"/>
        <v>202402</v>
      </c>
      <c r="I771">
        <f t="shared" si="94"/>
        <v>2024</v>
      </c>
      <c r="J771" s="17">
        <f>IFERROR(VLOOKUP(G771,Seasonality!$B:$C,2,FALSE),1)</f>
        <v>1</v>
      </c>
    </row>
    <row r="772" spans="2:10" x14ac:dyDescent="0.25">
      <c r="B772" s="10">
        <f t="shared" si="95"/>
        <v>45331</v>
      </c>
      <c r="C772">
        <f t="shared" ref="C772:C835" si="96">WEEKDAY(B772)</f>
        <v>6</v>
      </c>
      <c r="D772">
        <f t="shared" ref="D772:D835" si="97">DAY(B772)</f>
        <v>9</v>
      </c>
      <c r="E772">
        <f t="shared" ref="E772:E835" si="98">WEEKNUM(B772)</f>
        <v>6</v>
      </c>
      <c r="F772" s="12">
        <f t="shared" ref="F772:F835" si="99">VALUE(YEAR(B772)&amp;TEXT(WEEKNUM(B772),REPT("0",(3-LEN(WEEKNUM(B772))))))</f>
        <v>202406</v>
      </c>
      <c r="G772" s="12">
        <f t="shared" ref="G772:G835" si="100">MONTH(B772)</f>
        <v>2</v>
      </c>
      <c r="H772" s="12">
        <f t="shared" ref="H772:H835" si="101">VALUE(YEAR(B772)&amp;TEXT(MONTH(B772),REPT("0",(3-LEN(MONTH(B772))))))</f>
        <v>202402</v>
      </c>
      <c r="I772">
        <f t="shared" ref="I772:I835" si="102">YEAR(B772)</f>
        <v>2024</v>
      </c>
      <c r="J772" s="17">
        <f>IFERROR(VLOOKUP(G772,Seasonality!$B:$C,2,FALSE),1)</f>
        <v>1</v>
      </c>
    </row>
    <row r="773" spans="2:10" x14ac:dyDescent="0.25">
      <c r="B773" s="10">
        <f t="shared" ref="B773:B836" si="103">B772+1</f>
        <v>45332</v>
      </c>
      <c r="C773">
        <f t="shared" si="96"/>
        <v>7</v>
      </c>
      <c r="D773">
        <f t="shared" si="97"/>
        <v>10</v>
      </c>
      <c r="E773">
        <f t="shared" si="98"/>
        <v>6</v>
      </c>
      <c r="F773" s="12">
        <f t="shared" si="99"/>
        <v>202406</v>
      </c>
      <c r="G773" s="12">
        <f t="shared" si="100"/>
        <v>2</v>
      </c>
      <c r="H773" s="12">
        <f t="shared" si="101"/>
        <v>202402</v>
      </c>
      <c r="I773">
        <f t="shared" si="102"/>
        <v>2024</v>
      </c>
      <c r="J773" s="17">
        <f>IFERROR(VLOOKUP(G773,Seasonality!$B:$C,2,FALSE),1)</f>
        <v>1</v>
      </c>
    </row>
    <row r="774" spans="2:10" x14ac:dyDescent="0.25">
      <c r="B774" s="10">
        <f t="shared" si="103"/>
        <v>45333</v>
      </c>
      <c r="C774">
        <f t="shared" si="96"/>
        <v>1</v>
      </c>
      <c r="D774">
        <f t="shared" si="97"/>
        <v>11</v>
      </c>
      <c r="E774">
        <f t="shared" si="98"/>
        <v>7</v>
      </c>
      <c r="F774" s="12">
        <f t="shared" si="99"/>
        <v>202407</v>
      </c>
      <c r="G774" s="12">
        <f t="shared" si="100"/>
        <v>2</v>
      </c>
      <c r="H774" s="12">
        <f t="shared" si="101"/>
        <v>202402</v>
      </c>
      <c r="I774">
        <f t="shared" si="102"/>
        <v>2024</v>
      </c>
      <c r="J774" s="17">
        <f>IFERROR(VLOOKUP(G774,Seasonality!$B:$C,2,FALSE),1)</f>
        <v>1</v>
      </c>
    </row>
    <row r="775" spans="2:10" x14ac:dyDescent="0.25">
      <c r="B775" s="10">
        <f t="shared" si="103"/>
        <v>45334</v>
      </c>
      <c r="C775">
        <f t="shared" si="96"/>
        <v>2</v>
      </c>
      <c r="D775">
        <f t="shared" si="97"/>
        <v>12</v>
      </c>
      <c r="E775">
        <f t="shared" si="98"/>
        <v>7</v>
      </c>
      <c r="F775" s="12">
        <f t="shared" si="99"/>
        <v>202407</v>
      </c>
      <c r="G775" s="12">
        <f t="shared" si="100"/>
        <v>2</v>
      </c>
      <c r="H775" s="12">
        <f t="shared" si="101"/>
        <v>202402</v>
      </c>
      <c r="I775">
        <f t="shared" si="102"/>
        <v>2024</v>
      </c>
      <c r="J775" s="17">
        <f>IFERROR(VLOOKUP(G775,Seasonality!$B:$C,2,FALSE),1)</f>
        <v>1</v>
      </c>
    </row>
    <row r="776" spans="2:10" x14ac:dyDescent="0.25">
      <c r="B776" s="10">
        <f t="shared" si="103"/>
        <v>45335</v>
      </c>
      <c r="C776">
        <f t="shared" si="96"/>
        <v>3</v>
      </c>
      <c r="D776">
        <f t="shared" si="97"/>
        <v>13</v>
      </c>
      <c r="E776">
        <f t="shared" si="98"/>
        <v>7</v>
      </c>
      <c r="F776" s="12">
        <f t="shared" si="99"/>
        <v>202407</v>
      </c>
      <c r="G776" s="12">
        <f t="shared" si="100"/>
        <v>2</v>
      </c>
      <c r="H776" s="12">
        <f t="shared" si="101"/>
        <v>202402</v>
      </c>
      <c r="I776">
        <f t="shared" si="102"/>
        <v>2024</v>
      </c>
      <c r="J776" s="17">
        <f>IFERROR(VLOOKUP(G776,Seasonality!$B:$C,2,FALSE),1)</f>
        <v>1</v>
      </c>
    </row>
    <row r="777" spans="2:10" x14ac:dyDescent="0.25">
      <c r="B777" s="10">
        <f t="shared" si="103"/>
        <v>45336</v>
      </c>
      <c r="C777">
        <f t="shared" si="96"/>
        <v>4</v>
      </c>
      <c r="D777">
        <f t="shared" si="97"/>
        <v>14</v>
      </c>
      <c r="E777">
        <f t="shared" si="98"/>
        <v>7</v>
      </c>
      <c r="F777" s="12">
        <f t="shared" si="99"/>
        <v>202407</v>
      </c>
      <c r="G777" s="12">
        <f t="shared" si="100"/>
        <v>2</v>
      </c>
      <c r="H777" s="12">
        <f t="shared" si="101"/>
        <v>202402</v>
      </c>
      <c r="I777">
        <f t="shared" si="102"/>
        <v>2024</v>
      </c>
      <c r="J777" s="17">
        <f>IFERROR(VLOOKUP(G777,Seasonality!$B:$C,2,FALSE),1)</f>
        <v>1</v>
      </c>
    </row>
    <row r="778" spans="2:10" x14ac:dyDescent="0.25">
      <c r="B778" s="10">
        <f t="shared" si="103"/>
        <v>45337</v>
      </c>
      <c r="C778">
        <f t="shared" si="96"/>
        <v>5</v>
      </c>
      <c r="D778">
        <f t="shared" si="97"/>
        <v>15</v>
      </c>
      <c r="E778">
        <f t="shared" si="98"/>
        <v>7</v>
      </c>
      <c r="F778" s="12">
        <f t="shared" si="99"/>
        <v>202407</v>
      </c>
      <c r="G778" s="12">
        <f t="shared" si="100"/>
        <v>2</v>
      </c>
      <c r="H778" s="12">
        <f t="shared" si="101"/>
        <v>202402</v>
      </c>
      <c r="I778">
        <f t="shared" si="102"/>
        <v>2024</v>
      </c>
      <c r="J778" s="17">
        <f>IFERROR(VLOOKUP(G778,Seasonality!$B:$C,2,FALSE),1)</f>
        <v>1</v>
      </c>
    </row>
    <row r="779" spans="2:10" x14ac:dyDescent="0.25">
      <c r="B779" s="10">
        <f t="shared" si="103"/>
        <v>45338</v>
      </c>
      <c r="C779">
        <f t="shared" si="96"/>
        <v>6</v>
      </c>
      <c r="D779">
        <f t="shared" si="97"/>
        <v>16</v>
      </c>
      <c r="E779">
        <f t="shared" si="98"/>
        <v>7</v>
      </c>
      <c r="F779" s="12">
        <f t="shared" si="99"/>
        <v>202407</v>
      </c>
      <c r="G779" s="12">
        <f t="shared" si="100"/>
        <v>2</v>
      </c>
      <c r="H779" s="12">
        <f t="shared" si="101"/>
        <v>202402</v>
      </c>
      <c r="I779">
        <f t="shared" si="102"/>
        <v>2024</v>
      </c>
      <c r="J779" s="17">
        <f>IFERROR(VLOOKUP(G779,Seasonality!$B:$C,2,FALSE),1)</f>
        <v>1</v>
      </c>
    </row>
    <row r="780" spans="2:10" x14ac:dyDescent="0.25">
      <c r="B780" s="10">
        <f t="shared" si="103"/>
        <v>45339</v>
      </c>
      <c r="C780">
        <f t="shared" si="96"/>
        <v>7</v>
      </c>
      <c r="D780">
        <f t="shared" si="97"/>
        <v>17</v>
      </c>
      <c r="E780">
        <f t="shared" si="98"/>
        <v>7</v>
      </c>
      <c r="F780" s="12">
        <f t="shared" si="99"/>
        <v>202407</v>
      </c>
      <c r="G780" s="12">
        <f t="shared" si="100"/>
        <v>2</v>
      </c>
      <c r="H780" s="12">
        <f t="shared" si="101"/>
        <v>202402</v>
      </c>
      <c r="I780">
        <f t="shared" si="102"/>
        <v>2024</v>
      </c>
      <c r="J780" s="17">
        <f>IFERROR(VLOOKUP(G780,Seasonality!$B:$C,2,FALSE),1)</f>
        <v>1</v>
      </c>
    </row>
    <row r="781" spans="2:10" x14ac:dyDescent="0.25">
      <c r="B781" s="10">
        <f t="shared" si="103"/>
        <v>45340</v>
      </c>
      <c r="C781">
        <f t="shared" si="96"/>
        <v>1</v>
      </c>
      <c r="D781">
        <f t="shared" si="97"/>
        <v>18</v>
      </c>
      <c r="E781">
        <f t="shared" si="98"/>
        <v>8</v>
      </c>
      <c r="F781" s="12">
        <f t="shared" si="99"/>
        <v>202408</v>
      </c>
      <c r="G781" s="12">
        <f t="shared" si="100"/>
        <v>2</v>
      </c>
      <c r="H781" s="12">
        <f t="shared" si="101"/>
        <v>202402</v>
      </c>
      <c r="I781">
        <f t="shared" si="102"/>
        <v>2024</v>
      </c>
      <c r="J781" s="17">
        <f>IFERROR(VLOOKUP(G781,Seasonality!$B:$C,2,FALSE),1)</f>
        <v>1</v>
      </c>
    </row>
    <row r="782" spans="2:10" x14ac:dyDescent="0.25">
      <c r="B782" s="10">
        <f t="shared" si="103"/>
        <v>45341</v>
      </c>
      <c r="C782">
        <f t="shared" si="96"/>
        <v>2</v>
      </c>
      <c r="D782">
        <f t="shared" si="97"/>
        <v>19</v>
      </c>
      <c r="E782">
        <f t="shared" si="98"/>
        <v>8</v>
      </c>
      <c r="F782" s="12">
        <f t="shared" si="99"/>
        <v>202408</v>
      </c>
      <c r="G782" s="12">
        <f t="shared" si="100"/>
        <v>2</v>
      </c>
      <c r="H782" s="12">
        <f t="shared" si="101"/>
        <v>202402</v>
      </c>
      <c r="I782">
        <f t="shared" si="102"/>
        <v>2024</v>
      </c>
      <c r="J782" s="17">
        <f>IFERROR(VLOOKUP(G782,Seasonality!$B:$C,2,FALSE),1)</f>
        <v>1</v>
      </c>
    </row>
    <row r="783" spans="2:10" x14ac:dyDescent="0.25">
      <c r="B783" s="10">
        <f t="shared" si="103"/>
        <v>45342</v>
      </c>
      <c r="C783">
        <f t="shared" si="96"/>
        <v>3</v>
      </c>
      <c r="D783">
        <f t="shared" si="97"/>
        <v>20</v>
      </c>
      <c r="E783">
        <f t="shared" si="98"/>
        <v>8</v>
      </c>
      <c r="F783" s="12">
        <f t="shared" si="99"/>
        <v>202408</v>
      </c>
      <c r="G783" s="12">
        <f t="shared" si="100"/>
        <v>2</v>
      </c>
      <c r="H783" s="12">
        <f t="shared" si="101"/>
        <v>202402</v>
      </c>
      <c r="I783">
        <f t="shared" si="102"/>
        <v>2024</v>
      </c>
      <c r="J783" s="17">
        <f>IFERROR(VLOOKUP(G783,Seasonality!$B:$C,2,FALSE),1)</f>
        <v>1</v>
      </c>
    </row>
    <row r="784" spans="2:10" x14ac:dyDescent="0.25">
      <c r="B784" s="10">
        <f t="shared" si="103"/>
        <v>45343</v>
      </c>
      <c r="C784">
        <f t="shared" si="96"/>
        <v>4</v>
      </c>
      <c r="D784">
        <f t="shared" si="97"/>
        <v>21</v>
      </c>
      <c r="E784">
        <f t="shared" si="98"/>
        <v>8</v>
      </c>
      <c r="F784" s="12">
        <f t="shared" si="99"/>
        <v>202408</v>
      </c>
      <c r="G784" s="12">
        <f t="shared" si="100"/>
        <v>2</v>
      </c>
      <c r="H784" s="12">
        <f t="shared" si="101"/>
        <v>202402</v>
      </c>
      <c r="I784">
        <f t="shared" si="102"/>
        <v>2024</v>
      </c>
      <c r="J784" s="17">
        <f>IFERROR(VLOOKUP(G784,Seasonality!$B:$C,2,FALSE),1)</f>
        <v>1</v>
      </c>
    </row>
    <row r="785" spans="2:10" x14ac:dyDescent="0.25">
      <c r="B785" s="10">
        <f t="shared" si="103"/>
        <v>45344</v>
      </c>
      <c r="C785">
        <f t="shared" si="96"/>
        <v>5</v>
      </c>
      <c r="D785">
        <f t="shared" si="97"/>
        <v>22</v>
      </c>
      <c r="E785">
        <f t="shared" si="98"/>
        <v>8</v>
      </c>
      <c r="F785" s="12">
        <f t="shared" si="99"/>
        <v>202408</v>
      </c>
      <c r="G785" s="12">
        <f t="shared" si="100"/>
        <v>2</v>
      </c>
      <c r="H785" s="12">
        <f t="shared" si="101"/>
        <v>202402</v>
      </c>
      <c r="I785">
        <f t="shared" si="102"/>
        <v>2024</v>
      </c>
      <c r="J785" s="17">
        <f>IFERROR(VLOOKUP(G785,Seasonality!$B:$C,2,FALSE),1)</f>
        <v>1</v>
      </c>
    </row>
    <row r="786" spans="2:10" x14ac:dyDescent="0.25">
      <c r="B786" s="10">
        <f t="shared" si="103"/>
        <v>45345</v>
      </c>
      <c r="C786">
        <f t="shared" si="96"/>
        <v>6</v>
      </c>
      <c r="D786">
        <f t="shared" si="97"/>
        <v>23</v>
      </c>
      <c r="E786">
        <f t="shared" si="98"/>
        <v>8</v>
      </c>
      <c r="F786" s="12">
        <f t="shared" si="99"/>
        <v>202408</v>
      </c>
      <c r="G786" s="12">
        <f t="shared" si="100"/>
        <v>2</v>
      </c>
      <c r="H786" s="12">
        <f t="shared" si="101"/>
        <v>202402</v>
      </c>
      <c r="I786">
        <f t="shared" si="102"/>
        <v>2024</v>
      </c>
      <c r="J786" s="17">
        <f>IFERROR(VLOOKUP(G786,Seasonality!$B:$C,2,FALSE),1)</f>
        <v>1</v>
      </c>
    </row>
    <row r="787" spans="2:10" x14ac:dyDescent="0.25">
      <c r="B787" s="10">
        <f t="shared" si="103"/>
        <v>45346</v>
      </c>
      <c r="C787">
        <f t="shared" si="96"/>
        <v>7</v>
      </c>
      <c r="D787">
        <f t="shared" si="97"/>
        <v>24</v>
      </c>
      <c r="E787">
        <f t="shared" si="98"/>
        <v>8</v>
      </c>
      <c r="F787" s="12">
        <f t="shared" si="99"/>
        <v>202408</v>
      </c>
      <c r="G787" s="12">
        <f t="shared" si="100"/>
        <v>2</v>
      </c>
      <c r="H787" s="12">
        <f t="shared" si="101"/>
        <v>202402</v>
      </c>
      <c r="I787">
        <f t="shared" si="102"/>
        <v>2024</v>
      </c>
      <c r="J787" s="17">
        <f>IFERROR(VLOOKUP(G787,Seasonality!$B:$C,2,FALSE),1)</f>
        <v>1</v>
      </c>
    </row>
    <row r="788" spans="2:10" x14ac:dyDescent="0.25">
      <c r="B788" s="10">
        <f t="shared" si="103"/>
        <v>45347</v>
      </c>
      <c r="C788">
        <f t="shared" si="96"/>
        <v>1</v>
      </c>
      <c r="D788">
        <f t="shared" si="97"/>
        <v>25</v>
      </c>
      <c r="E788">
        <f t="shared" si="98"/>
        <v>9</v>
      </c>
      <c r="F788" s="12">
        <f t="shared" si="99"/>
        <v>202409</v>
      </c>
      <c r="G788" s="12">
        <f t="shared" si="100"/>
        <v>2</v>
      </c>
      <c r="H788" s="12">
        <f t="shared" si="101"/>
        <v>202402</v>
      </c>
      <c r="I788">
        <f t="shared" si="102"/>
        <v>2024</v>
      </c>
      <c r="J788" s="17">
        <f>IFERROR(VLOOKUP(G788,Seasonality!$B:$C,2,FALSE),1)</f>
        <v>1</v>
      </c>
    </row>
    <row r="789" spans="2:10" x14ac:dyDescent="0.25">
      <c r="B789" s="10">
        <f t="shared" si="103"/>
        <v>45348</v>
      </c>
      <c r="C789">
        <f t="shared" si="96"/>
        <v>2</v>
      </c>
      <c r="D789">
        <f t="shared" si="97"/>
        <v>26</v>
      </c>
      <c r="E789">
        <f t="shared" si="98"/>
        <v>9</v>
      </c>
      <c r="F789" s="12">
        <f t="shared" si="99"/>
        <v>202409</v>
      </c>
      <c r="G789" s="12">
        <f t="shared" si="100"/>
        <v>2</v>
      </c>
      <c r="H789" s="12">
        <f t="shared" si="101"/>
        <v>202402</v>
      </c>
      <c r="I789">
        <f t="shared" si="102"/>
        <v>2024</v>
      </c>
      <c r="J789" s="17">
        <f>IFERROR(VLOOKUP(G789,Seasonality!$B:$C,2,FALSE),1)</f>
        <v>1</v>
      </c>
    </row>
    <row r="790" spans="2:10" x14ac:dyDescent="0.25">
      <c r="B790" s="10">
        <f t="shared" si="103"/>
        <v>45349</v>
      </c>
      <c r="C790">
        <f t="shared" si="96"/>
        <v>3</v>
      </c>
      <c r="D790">
        <f t="shared" si="97"/>
        <v>27</v>
      </c>
      <c r="E790">
        <f t="shared" si="98"/>
        <v>9</v>
      </c>
      <c r="F790" s="12">
        <f t="shared" si="99"/>
        <v>202409</v>
      </c>
      <c r="G790" s="12">
        <f t="shared" si="100"/>
        <v>2</v>
      </c>
      <c r="H790" s="12">
        <f t="shared" si="101"/>
        <v>202402</v>
      </c>
      <c r="I790">
        <f t="shared" si="102"/>
        <v>2024</v>
      </c>
      <c r="J790" s="17">
        <f>IFERROR(VLOOKUP(G790,Seasonality!$B:$C,2,FALSE),1)</f>
        <v>1</v>
      </c>
    </row>
    <row r="791" spans="2:10" x14ac:dyDescent="0.25">
      <c r="B791" s="10">
        <f t="shared" si="103"/>
        <v>45350</v>
      </c>
      <c r="C791">
        <f t="shared" si="96"/>
        <v>4</v>
      </c>
      <c r="D791">
        <f t="shared" si="97"/>
        <v>28</v>
      </c>
      <c r="E791">
        <f t="shared" si="98"/>
        <v>9</v>
      </c>
      <c r="F791" s="12">
        <f t="shared" si="99"/>
        <v>202409</v>
      </c>
      <c r="G791" s="12">
        <f t="shared" si="100"/>
        <v>2</v>
      </c>
      <c r="H791" s="12">
        <f t="shared" si="101"/>
        <v>202402</v>
      </c>
      <c r="I791">
        <f t="shared" si="102"/>
        <v>2024</v>
      </c>
      <c r="J791" s="17">
        <f>IFERROR(VLOOKUP(G791,Seasonality!$B:$C,2,FALSE),1)</f>
        <v>1</v>
      </c>
    </row>
    <row r="792" spans="2:10" x14ac:dyDescent="0.25">
      <c r="B792" s="10">
        <f t="shared" si="103"/>
        <v>45351</v>
      </c>
      <c r="C792">
        <f t="shared" si="96"/>
        <v>5</v>
      </c>
      <c r="D792">
        <f t="shared" si="97"/>
        <v>29</v>
      </c>
      <c r="E792">
        <f t="shared" si="98"/>
        <v>9</v>
      </c>
      <c r="F792" s="12">
        <f t="shared" si="99"/>
        <v>202409</v>
      </c>
      <c r="G792" s="12">
        <f t="shared" si="100"/>
        <v>2</v>
      </c>
      <c r="H792" s="12">
        <f t="shared" si="101"/>
        <v>202402</v>
      </c>
      <c r="I792">
        <f t="shared" si="102"/>
        <v>2024</v>
      </c>
      <c r="J792" s="17">
        <f>IFERROR(VLOOKUP(G792,Seasonality!$B:$C,2,FALSE),1)</f>
        <v>1</v>
      </c>
    </row>
    <row r="793" spans="2:10" x14ac:dyDescent="0.25">
      <c r="B793" s="10">
        <f t="shared" si="103"/>
        <v>45352</v>
      </c>
      <c r="C793">
        <f t="shared" si="96"/>
        <v>6</v>
      </c>
      <c r="D793">
        <f t="shared" si="97"/>
        <v>1</v>
      </c>
      <c r="E793">
        <f t="shared" si="98"/>
        <v>9</v>
      </c>
      <c r="F793" s="12">
        <f t="shared" si="99"/>
        <v>202409</v>
      </c>
      <c r="G793" s="12">
        <f t="shared" si="100"/>
        <v>3</v>
      </c>
      <c r="H793" s="12">
        <f t="shared" si="101"/>
        <v>202403</v>
      </c>
      <c r="I793">
        <f t="shared" si="102"/>
        <v>2024</v>
      </c>
      <c r="J793" s="17">
        <f>IFERROR(VLOOKUP(G793,Seasonality!$B:$C,2,FALSE),1)</f>
        <v>1</v>
      </c>
    </row>
    <row r="794" spans="2:10" x14ac:dyDescent="0.25">
      <c r="B794" s="10">
        <f t="shared" si="103"/>
        <v>45353</v>
      </c>
      <c r="C794">
        <f t="shared" si="96"/>
        <v>7</v>
      </c>
      <c r="D794">
        <f t="shared" si="97"/>
        <v>2</v>
      </c>
      <c r="E794">
        <f t="shared" si="98"/>
        <v>9</v>
      </c>
      <c r="F794" s="12">
        <f t="shared" si="99"/>
        <v>202409</v>
      </c>
      <c r="G794" s="12">
        <f t="shared" si="100"/>
        <v>3</v>
      </c>
      <c r="H794" s="12">
        <f t="shared" si="101"/>
        <v>202403</v>
      </c>
      <c r="I794">
        <f t="shared" si="102"/>
        <v>2024</v>
      </c>
      <c r="J794" s="17">
        <f>IFERROR(VLOOKUP(G794,Seasonality!$B:$C,2,FALSE),1)</f>
        <v>1</v>
      </c>
    </row>
    <row r="795" spans="2:10" x14ac:dyDescent="0.25">
      <c r="B795" s="10">
        <f t="shared" si="103"/>
        <v>45354</v>
      </c>
      <c r="C795">
        <f t="shared" si="96"/>
        <v>1</v>
      </c>
      <c r="D795">
        <f t="shared" si="97"/>
        <v>3</v>
      </c>
      <c r="E795">
        <f t="shared" si="98"/>
        <v>10</v>
      </c>
      <c r="F795" s="12">
        <f t="shared" si="99"/>
        <v>202410</v>
      </c>
      <c r="G795" s="12">
        <f t="shared" si="100"/>
        <v>3</v>
      </c>
      <c r="H795" s="12">
        <f t="shared" si="101"/>
        <v>202403</v>
      </c>
      <c r="I795">
        <f t="shared" si="102"/>
        <v>2024</v>
      </c>
      <c r="J795" s="17">
        <f>IFERROR(VLOOKUP(G795,Seasonality!$B:$C,2,FALSE),1)</f>
        <v>1</v>
      </c>
    </row>
    <row r="796" spans="2:10" x14ac:dyDescent="0.25">
      <c r="B796" s="10">
        <f t="shared" si="103"/>
        <v>45355</v>
      </c>
      <c r="C796">
        <f t="shared" si="96"/>
        <v>2</v>
      </c>
      <c r="D796">
        <f t="shared" si="97"/>
        <v>4</v>
      </c>
      <c r="E796">
        <f t="shared" si="98"/>
        <v>10</v>
      </c>
      <c r="F796" s="12">
        <f t="shared" si="99"/>
        <v>202410</v>
      </c>
      <c r="G796" s="12">
        <f t="shared" si="100"/>
        <v>3</v>
      </c>
      <c r="H796" s="12">
        <f t="shared" si="101"/>
        <v>202403</v>
      </c>
      <c r="I796">
        <f t="shared" si="102"/>
        <v>2024</v>
      </c>
      <c r="J796" s="17">
        <f>IFERROR(VLOOKUP(G796,Seasonality!$B:$C,2,FALSE),1)</f>
        <v>1</v>
      </c>
    </row>
    <row r="797" spans="2:10" x14ac:dyDescent="0.25">
      <c r="B797" s="10">
        <f t="shared" si="103"/>
        <v>45356</v>
      </c>
      <c r="C797">
        <f t="shared" si="96"/>
        <v>3</v>
      </c>
      <c r="D797">
        <f t="shared" si="97"/>
        <v>5</v>
      </c>
      <c r="E797">
        <f t="shared" si="98"/>
        <v>10</v>
      </c>
      <c r="F797" s="12">
        <f t="shared" si="99"/>
        <v>202410</v>
      </c>
      <c r="G797" s="12">
        <f t="shared" si="100"/>
        <v>3</v>
      </c>
      <c r="H797" s="12">
        <f t="shared" si="101"/>
        <v>202403</v>
      </c>
      <c r="I797">
        <f t="shared" si="102"/>
        <v>2024</v>
      </c>
      <c r="J797" s="17">
        <f>IFERROR(VLOOKUP(G797,Seasonality!$B:$C,2,FALSE),1)</f>
        <v>1</v>
      </c>
    </row>
    <row r="798" spans="2:10" x14ac:dyDescent="0.25">
      <c r="B798" s="10">
        <f t="shared" si="103"/>
        <v>45357</v>
      </c>
      <c r="C798">
        <f t="shared" si="96"/>
        <v>4</v>
      </c>
      <c r="D798">
        <f t="shared" si="97"/>
        <v>6</v>
      </c>
      <c r="E798">
        <f t="shared" si="98"/>
        <v>10</v>
      </c>
      <c r="F798" s="12">
        <f t="shared" si="99"/>
        <v>202410</v>
      </c>
      <c r="G798" s="12">
        <f t="shared" si="100"/>
        <v>3</v>
      </c>
      <c r="H798" s="12">
        <f t="shared" si="101"/>
        <v>202403</v>
      </c>
      <c r="I798">
        <f t="shared" si="102"/>
        <v>2024</v>
      </c>
      <c r="J798" s="17">
        <f>IFERROR(VLOOKUP(G798,Seasonality!$B:$C,2,FALSE),1)</f>
        <v>1</v>
      </c>
    </row>
    <row r="799" spans="2:10" x14ac:dyDescent="0.25">
      <c r="B799" s="10">
        <f t="shared" si="103"/>
        <v>45358</v>
      </c>
      <c r="C799">
        <f t="shared" si="96"/>
        <v>5</v>
      </c>
      <c r="D799">
        <f t="shared" si="97"/>
        <v>7</v>
      </c>
      <c r="E799">
        <f t="shared" si="98"/>
        <v>10</v>
      </c>
      <c r="F799" s="12">
        <f t="shared" si="99"/>
        <v>202410</v>
      </c>
      <c r="G799" s="12">
        <f t="shared" si="100"/>
        <v>3</v>
      </c>
      <c r="H799" s="12">
        <f t="shared" si="101"/>
        <v>202403</v>
      </c>
      <c r="I799">
        <f t="shared" si="102"/>
        <v>2024</v>
      </c>
      <c r="J799" s="17">
        <f>IFERROR(VLOOKUP(G799,Seasonality!$B:$C,2,FALSE),1)</f>
        <v>1</v>
      </c>
    </row>
    <row r="800" spans="2:10" x14ac:dyDescent="0.25">
      <c r="B800" s="10">
        <f t="shared" si="103"/>
        <v>45359</v>
      </c>
      <c r="C800">
        <f t="shared" si="96"/>
        <v>6</v>
      </c>
      <c r="D800">
        <f t="shared" si="97"/>
        <v>8</v>
      </c>
      <c r="E800">
        <f t="shared" si="98"/>
        <v>10</v>
      </c>
      <c r="F800" s="12">
        <f t="shared" si="99"/>
        <v>202410</v>
      </c>
      <c r="G800" s="12">
        <f t="shared" si="100"/>
        <v>3</v>
      </c>
      <c r="H800" s="12">
        <f t="shared" si="101"/>
        <v>202403</v>
      </c>
      <c r="I800">
        <f t="shared" si="102"/>
        <v>2024</v>
      </c>
      <c r="J800" s="17">
        <f>IFERROR(VLOOKUP(G800,Seasonality!$B:$C,2,FALSE),1)</f>
        <v>1</v>
      </c>
    </row>
    <row r="801" spans="2:10" x14ac:dyDescent="0.25">
      <c r="B801" s="10">
        <f t="shared" si="103"/>
        <v>45360</v>
      </c>
      <c r="C801">
        <f t="shared" si="96"/>
        <v>7</v>
      </c>
      <c r="D801">
        <f t="shared" si="97"/>
        <v>9</v>
      </c>
      <c r="E801">
        <f t="shared" si="98"/>
        <v>10</v>
      </c>
      <c r="F801" s="12">
        <f t="shared" si="99"/>
        <v>202410</v>
      </c>
      <c r="G801" s="12">
        <f t="shared" si="100"/>
        <v>3</v>
      </c>
      <c r="H801" s="12">
        <f t="shared" si="101"/>
        <v>202403</v>
      </c>
      <c r="I801">
        <f t="shared" si="102"/>
        <v>2024</v>
      </c>
      <c r="J801" s="17">
        <f>IFERROR(VLOOKUP(G801,Seasonality!$B:$C,2,FALSE),1)</f>
        <v>1</v>
      </c>
    </row>
    <row r="802" spans="2:10" x14ac:dyDescent="0.25">
      <c r="B802" s="10">
        <f t="shared" si="103"/>
        <v>45361</v>
      </c>
      <c r="C802">
        <f t="shared" si="96"/>
        <v>1</v>
      </c>
      <c r="D802">
        <f t="shared" si="97"/>
        <v>10</v>
      </c>
      <c r="E802">
        <f t="shared" si="98"/>
        <v>11</v>
      </c>
      <c r="F802" s="12">
        <f t="shared" si="99"/>
        <v>202411</v>
      </c>
      <c r="G802" s="12">
        <f t="shared" si="100"/>
        <v>3</v>
      </c>
      <c r="H802" s="12">
        <f t="shared" si="101"/>
        <v>202403</v>
      </c>
      <c r="I802">
        <f t="shared" si="102"/>
        <v>2024</v>
      </c>
      <c r="J802" s="17">
        <f>IFERROR(VLOOKUP(G802,Seasonality!$B:$C,2,FALSE),1)</f>
        <v>1</v>
      </c>
    </row>
    <row r="803" spans="2:10" x14ac:dyDescent="0.25">
      <c r="B803" s="10">
        <f t="shared" si="103"/>
        <v>45362</v>
      </c>
      <c r="C803">
        <f t="shared" si="96"/>
        <v>2</v>
      </c>
      <c r="D803">
        <f t="shared" si="97"/>
        <v>11</v>
      </c>
      <c r="E803">
        <f t="shared" si="98"/>
        <v>11</v>
      </c>
      <c r="F803" s="12">
        <f t="shared" si="99"/>
        <v>202411</v>
      </c>
      <c r="G803" s="12">
        <f t="shared" si="100"/>
        <v>3</v>
      </c>
      <c r="H803" s="12">
        <f t="shared" si="101"/>
        <v>202403</v>
      </c>
      <c r="I803">
        <f t="shared" si="102"/>
        <v>2024</v>
      </c>
      <c r="J803" s="17">
        <f>IFERROR(VLOOKUP(G803,Seasonality!$B:$C,2,FALSE),1)</f>
        <v>1</v>
      </c>
    </row>
    <row r="804" spans="2:10" x14ac:dyDescent="0.25">
      <c r="B804" s="10">
        <f t="shared" si="103"/>
        <v>45363</v>
      </c>
      <c r="C804">
        <f t="shared" si="96"/>
        <v>3</v>
      </c>
      <c r="D804">
        <f t="shared" si="97"/>
        <v>12</v>
      </c>
      <c r="E804">
        <f t="shared" si="98"/>
        <v>11</v>
      </c>
      <c r="F804" s="12">
        <f t="shared" si="99"/>
        <v>202411</v>
      </c>
      <c r="G804" s="12">
        <f t="shared" si="100"/>
        <v>3</v>
      </c>
      <c r="H804" s="12">
        <f t="shared" si="101"/>
        <v>202403</v>
      </c>
      <c r="I804">
        <f t="shared" si="102"/>
        <v>2024</v>
      </c>
      <c r="J804" s="17">
        <f>IFERROR(VLOOKUP(G804,Seasonality!$B:$C,2,FALSE),1)</f>
        <v>1</v>
      </c>
    </row>
    <row r="805" spans="2:10" x14ac:dyDescent="0.25">
      <c r="B805" s="10">
        <f t="shared" si="103"/>
        <v>45364</v>
      </c>
      <c r="C805">
        <f t="shared" si="96"/>
        <v>4</v>
      </c>
      <c r="D805">
        <f t="shared" si="97"/>
        <v>13</v>
      </c>
      <c r="E805">
        <f t="shared" si="98"/>
        <v>11</v>
      </c>
      <c r="F805" s="12">
        <f t="shared" si="99"/>
        <v>202411</v>
      </c>
      <c r="G805" s="12">
        <f t="shared" si="100"/>
        <v>3</v>
      </c>
      <c r="H805" s="12">
        <f t="shared" si="101"/>
        <v>202403</v>
      </c>
      <c r="I805">
        <f t="shared" si="102"/>
        <v>2024</v>
      </c>
      <c r="J805" s="17">
        <f>IFERROR(VLOOKUP(G805,Seasonality!$B:$C,2,FALSE),1)</f>
        <v>1</v>
      </c>
    </row>
    <row r="806" spans="2:10" x14ac:dyDescent="0.25">
      <c r="B806" s="10">
        <f t="shared" si="103"/>
        <v>45365</v>
      </c>
      <c r="C806">
        <f t="shared" si="96"/>
        <v>5</v>
      </c>
      <c r="D806">
        <f t="shared" si="97"/>
        <v>14</v>
      </c>
      <c r="E806">
        <f t="shared" si="98"/>
        <v>11</v>
      </c>
      <c r="F806" s="12">
        <f t="shared" si="99"/>
        <v>202411</v>
      </c>
      <c r="G806" s="12">
        <f t="shared" si="100"/>
        <v>3</v>
      </c>
      <c r="H806" s="12">
        <f t="shared" si="101"/>
        <v>202403</v>
      </c>
      <c r="I806">
        <f t="shared" si="102"/>
        <v>2024</v>
      </c>
      <c r="J806" s="17">
        <f>IFERROR(VLOOKUP(G806,Seasonality!$B:$C,2,FALSE),1)</f>
        <v>1</v>
      </c>
    </row>
    <row r="807" spans="2:10" x14ac:dyDescent="0.25">
      <c r="B807" s="10">
        <f t="shared" si="103"/>
        <v>45366</v>
      </c>
      <c r="C807">
        <f t="shared" si="96"/>
        <v>6</v>
      </c>
      <c r="D807">
        <f t="shared" si="97"/>
        <v>15</v>
      </c>
      <c r="E807">
        <f t="shared" si="98"/>
        <v>11</v>
      </c>
      <c r="F807" s="12">
        <f t="shared" si="99"/>
        <v>202411</v>
      </c>
      <c r="G807" s="12">
        <f t="shared" si="100"/>
        <v>3</v>
      </c>
      <c r="H807" s="12">
        <f t="shared" si="101"/>
        <v>202403</v>
      </c>
      <c r="I807">
        <f t="shared" si="102"/>
        <v>2024</v>
      </c>
      <c r="J807" s="17">
        <f>IFERROR(VLOOKUP(G807,Seasonality!$B:$C,2,FALSE),1)</f>
        <v>1</v>
      </c>
    </row>
    <row r="808" spans="2:10" x14ac:dyDescent="0.25">
      <c r="B808" s="10">
        <f t="shared" si="103"/>
        <v>45367</v>
      </c>
      <c r="C808">
        <f t="shared" si="96"/>
        <v>7</v>
      </c>
      <c r="D808">
        <f t="shared" si="97"/>
        <v>16</v>
      </c>
      <c r="E808">
        <f t="shared" si="98"/>
        <v>11</v>
      </c>
      <c r="F808" s="12">
        <f t="shared" si="99"/>
        <v>202411</v>
      </c>
      <c r="G808" s="12">
        <f t="shared" si="100"/>
        <v>3</v>
      </c>
      <c r="H808" s="12">
        <f t="shared" si="101"/>
        <v>202403</v>
      </c>
      <c r="I808">
        <f t="shared" si="102"/>
        <v>2024</v>
      </c>
      <c r="J808" s="17">
        <f>IFERROR(VLOOKUP(G808,Seasonality!$B:$C,2,FALSE),1)</f>
        <v>1</v>
      </c>
    </row>
    <row r="809" spans="2:10" x14ac:dyDescent="0.25">
      <c r="B809" s="10">
        <f t="shared" si="103"/>
        <v>45368</v>
      </c>
      <c r="C809">
        <f t="shared" si="96"/>
        <v>1</v>
      </c>
      <c r="D809">
        <f t="shared" si="97"/>
        <v>17</v>
      </c>
      <c r="E809">
        <f t="shared" si="98"/>
        <v>12</v>
      </c>
      <c r="F809" s="12">
        <f t="shared" si="99"/>
        <v>202412</v>
      </c>
      <c r="G809" s="12">
        <f t="shared" si="100"/>
        <v>3</v>
      </c>
      <c r="H809" s="12">
        <f t="shared" si="101"/>
        <v>202403</v>
      </c>
      <c r="I809">
        <f t="shared" si="102"/>
        <v>2024</v>
      </c>
      <c r="J809" s="17">
        <f>IFERROR(VLOOKUP(G809,Seasonality!$B:$C,2,FALSE),1)</f>
        <v>1</v>
      </c>
    </row>
    <row r="810" spans="2:10" x14ac:dyDescent="0.25">
      <c r="B810" s="10">
        <f t="shared" si="103"/>
        <v>45369</v>
      </c>
      <c r="C810">
        <f t="shared" si="96"/>
        <v>2</v>
      </c>
      <c r="D810">
        <f t="shared" si="97"/>
        <v>18</v>
      </c>
      <c r="E810">
        <f t="shared" si="98"/>
        <v>12</v>
      </c>
      <c r="F810" s="12">
        <f t="shared" si="99"/>
        <v>202412</v>
      </c>
      <c r="G810" s="12">
        <f t="shared" si="100"/>
        <v>3</v>
      </c>
      <c r="H810" s="12">
        <f t="shared" si="101"/>
        <v>202403</v>
      </c>
      <c r="I810">
        <f t="shared" si="102"/>
        <v>2024</v>
      </c>
      <c r="J810" s="17">
        <f>IFERROR(VLOOKUP(G810,Seasonality!$B:$C,2,FALSE),1)</f>
        <v>1</v>
      </c>
    </row>
    <row r="811" spans="2:10" x14ac:dyDescent="0.25">
      <c r="B811" s="10">
        <f t="shared" si="103"/>
        <v>45370</v>
      </c>
      <c r="C811">
        <f t="shared" si="96"/>
        <v>3</v>
      </c>
      <c r="D811">
        <f t="shared" si="97"/>
        <v>19</v>
      </c>
      <c r="E811">
        <f t="shared" si="98"/>
        <v>12</v>
      </c>
      <c r="F811" s="12">
        <f t="shared" si="99"/>
        <v>202412</v>
      </c>
      <c r="G811" s="12">
        <f t="shared" si="100"/>
        <v>3</v>
      </c>
      <c r="H811" s="12">
        <f t="shared" si="101"/>
        <v>202403</v>
      </c>
      <c r="I811">
        <f t="shared" si="102"/>
        <v>2024</v>
      </c>
      <c r="J811" s="17">
        <f>IFERROR(VLOOKUP(G811,Seasonality!$B:$C,2,FALSE),1)</f>
        <v>1</v>
      </c>
    </row>
    <row r="812" spans="2:10" x14ac:dyDescent="0.25">
      <c r="B812" s="10">
        <f t="shared" si="103"/>
        <v>45371</v>
      </c>
      <c r="C812">
        <f t="shared" si="96"/>
        <v>4</v>
      </c>
      <c r="D812">
        <f t="shared" si="97"/>
        <v>20</v>
      </c>
      <c r="E812">
        <f t="shared" si="98"/>
        <v>12</v>
      </c>
      <c r="F812" s="12">
        <f t="shared" si="99"/>
        <v>202412</v>
      </c>
      <c r="G812" s="12">
        <f t="shared" si="100"/>
        <v>3</v>
      </c>
      <c r="H812" s="12">
        <f t="shared" si="101"/>
        <v>202403</v>
      </c>
      <c r="I812">
        <f t="shared" si="102"/>
        <v>2024</v>
      </c>
      <c r="J812" s="17">
        <f>IFERROR(VLOOKUP(G812,Seasonality!$B:$C,2,FALSE),1)</f>
        <v>1</v>
      </c>
    </row>
    <row r="813" spans="2:10" x14ac:dyDescent="0.25">
      <c r="B813" s="10">
        <f t="shared" si="103"/>
        <v>45372</v>
      </c>
      <c r="C813">
        <f t="shared" si="96"/>
        <v>5</v>
      </c>
      <c r="D813">
        <f t="shared" si="97"/>
        <v>21</v>
      </c>
      <c r="E813">
        <f t="shared" si="98"/>
        <v>12</v>
      </c>
      <c r="F813" s="12">
        <f t="shared" si="99"/>
        <v>202412</v>
      </c>
      <c r="G813" s="12">
        <f t="shared" si="100"/>
        <v>3</v>
      </c>
      <c r="H813" s="12">
        <f t="shared" si="101"/>
        <v>202403</v>
      </c>
      <c r="I813">
        <f t="shared" si="102"/>
        <v>2024</v>
      </c>
      <c r="J813" s="17">
        <f>IFERROR(VLOOKUP(G813,Seasonality!$B:$C,2,FALSE),1)</f>
        <v>1</v>
      </c>
    </row>
    <row r="814" spans="2:10" x14ac:dyDescent="0.25">
      <c r="B814" s="10">
        <f t="shared" si="103"/>
        <v>45373</v>
      </c>
      <c r="C814">
        <f t="shared" si="96"/>
        <v>6</v>
      </c>
      <c r="D814">
        <f t="shared" si="97"/>
        <v>22</v>
      </c>
      <c r="E814">
        <f t="shared" si="98"/>
        <v>12</v>
      </c>
      <c r="F814" s="12">
        <f t="shared" si="99"/>
        <v>202412</v>
      </c>
      <c r="G814" s="12">
        <f t="shared" si="100"/>
        <v>3</v>
      </c>
      <c r="H814" s="12">
        <f t="shared" si="101"/>
        <v>202403</v>
      </c>
      <c r="I814">
        <f t="shared" si="102"/>
        <v>2024</v>
      </c>
      <c r="J814" s="17">
        <f>IFERROR(VLOOKUP(G814,Seasonality!$B:$C,2,FALSE),1)</f>
        <v>1</v>
      </c>
    </row>
    <row r="815" spans="2:10" x14ac:dyDescent="0.25">
      <c r="B815" s="10">
        <f t="shared" si="103"/>
        <v>45374</v>
      </c>
      <c r="C815">
        <f t="shared" si="96"/>
        <v>7</v>
      </c>
      <c r="D815">
        <f t="shared" si="97"/>
        <v>23</v>
      </c>
      <c r="E815">
        <f t="shared" si="98"/>
        <v>12</v>
      </c>
      <c r="F815" s="12">
        <f t="shared" si="99"/>
        <v>202412</v>
      </c>
      <c r="G815" s="12">
        <f t="shared" si="100"/>
        <v>3</v>
      </c>
      <c r="H815" s="12">
        <f t="shared" si="101"/>
        <v>202403</v>
      </c>
      <c r="I815">
        <f t="shared" si="102"/>
        <v>2024</v>
      </c>
      <c r="J815" s="17">
        <f>IFERROR(VLOOKUP(G815,Seasonality!$B:$C,2,FALSE),1)</f>
        <v>1</v>
      </c>
    </row>
    <row r="816" spans="2:10" x14ac:dyDescent="0.25">
      <c r="B816" s="10">
        <f t="shared" si="103"/>
        <v>45375</v>
      </c>
      <c r="C816">
        <f t="shared" si="96"/>
        <v>1</v>
      </c>
      <c r="D816">
        <f t="shared" si="97"/>
        <v>24</v>
      </c>
      <c r="E816">
        <f t="shared" si="98"/>
        <v>13</v>
      </c>
      <c r="F816" s="12">
        <f t="shared" si="99"/>
        <v>202413</v>
      </c>
      <c r="G816" s="12">
        <f t="shared" si="100"/>
        <v>3</v>
      </c>
      <c r="H816" s="12">
        <f t="shared" si="101"/>
        <v>202403</v>
      </c>
      <c r="I816">
        <f t="shared" si="102"/>
        <v>2024</v>
      </c>
      <c r="J816" s="17">
        <f>IFERROR(VLOOKUP(G816,Seasonality!$B:$C,2,FALSE),1)</f>
        <v>1</v>
      </c>
    </row>
    <row r="817" spans="2:10" x14ac:dyDescent="0.25">
      <c r="B817" s="10">
        <f t="shared" si="103"/>
        <v>45376</v>
      </c>
      <c r="C817">
        <f t="shared" si="96"/>
        <v>2</v>
      </c>
      <c r="D817">
        <f t="shared" si="97"/>
        <v>25</v>
      </c>
      <c r="E817">
        <f t="shared" si="98"/>
        <v>13</v>
      </c>
      <c r="F817" s="12">
        <f t="shared" si="99"/>
        <v>202413</v>
      </c>
      <c r="G817" s="12">
        <f t="shared" si="100"/>
        <v>3</v>
      </c>
      <c r="H817" s="12">
        <f t="shared" si="101"/>
        <v>202403</v>
      </c>
      <c r="I817">
        <f t="shared" si="102"/>
        <v>2024</v>
      </c>
      <c r="J817" s="17">
        <f>IFERROR(VLOOKUP(G817,Seasonality!$B:$C,2,FALSE),1)</f>
        <v>1</v>
      </c>
    </row>
    <row r="818" spans="2:10" x14ac:dyDescent="0.25">
      <c r="B818" s="10">
        <f t="shared" si="103"/>
        <v>45377</v>
      </c>
      <c r="C818">
        <f t="shared" si="96"/>
        <v>3</v>
      </c>
      <c r="D818">
        <f t="shared" si="97"/>
        <v>26</v>
      </c>
      <c r="E818">
        <f t="shared" si="98"/>
        <v>13</v>
      </c>
      <c r="F818" s="12">
        <f t="shared" si="99"/>
        <v>202413</v>
      </c>
      <c r="G818" s="12">
        <f t="shared" si="100"/>
        <v>3</v>
      </c>
      <c r="H818" s="12">
        <f t="shared" si="101"/>
        <v>202403</v>
      </c>
      <c r="I818">
        <f t="shared" si="102"/>
        <v>2024</v>
      </c>
      <c r="J818" s="17">
        <f>IFERROR(VLOOKUP(G818,Seasonality!$B:$C,2,FALSE),1)</f>
        <v>1</v>
      </c>
    </row>
    <row r="819" spans="2:10" x14ac:dyDescent="0.25">
      <c r="B819" s="10">
        <f t="shared" si="103"/>
        <v>45378</v>
      </c>
      <c r="C819">
        <f t="shared" si="96"/>
        <v>4</v>
      </c>
      <c r="D819">
        <f t="shared" si="97"/>
        <v>27</v>
      </c>
      <c r="E819">
        <f t="shared" si="98"/>
        <v>13</v>
      </c>
      <c r="F819" s="12">
        <f t="shared" si="99"/>
        <v>202413</v>
      </c>
      <c r="G819" s="12">
        <f t="shared" si="100"/>
        <v>3</v>
      </c>
      <c r="H819" s="12">
        <f t="shared" si="101"/>
        <v>202403</v>
      </c>
      <c r="I819">
        <f t="shared" si="102"/>
        <v>2024</v>
      </c>
      <c r="J819" s="17">
        <f>IFERROR(VLOOKUP(G819,Seasonality!$B:$C,2,FALSE),1)</f>
        <v>1</v>
      </c>
    </row>
    <row r="820" spans="2:10" x14ac:dyDescent="0.25">
      <c r="B820" s="10">
        <f t="shared" si="103"/>
        <v>45379</v>
      </c>
      <c r="C820">
        <f t="shared" si="96"/>
        <v>5</v>
      </c>
      <c r="D820">
        <f t="shared" si="97"/>
        <v>28</v>
      </c>
      <c r="E820">
        <f t="shared" si="98"/>
        <v>13</v>
      </c>
      <c r="F820" s="12">
        <f t="shared" si="99"/>
        <v>202413</v>
      </c>
      <c r="G820" s="12">
        <f t="shared" si="100"/>
        <v>3</v>
      </c>
      <c r="H820" s="12">
        <f t="shared" si="101"/>
        <v>202403</v>
      </c>
      <c r="I820">
        <f t="shared" si="102"/>
        <v>2024</v>
      </c>
      <c r="J820" s="17">
        <f>IFERROR(VLOOKUP(G820,Seasonality!$B:$C,2,FALSE),1)</f>
        <v>1</v>
      </c>
    </row>
    <row r="821" spans="2:10" x14ac:dyDescent="0.25">
      <c r="B821" s="10">
        <f t="shared" si="103"/>
        <v>45380</v>
      </c>
      <c r="C821">
        <f t="shared" si="96"/>
        <v>6</v>
      </c>
      <c r="D821">
        <f t="shared" si="97"/>
        <v>29</v>
      </c>
      <c r="E821">
        <f t="shared" si="98"/>
        <v>13</v>
      </c>
      <c r="F821" s="12">
        <f t="shared" si="99"/>
        <v>202413</v>
      </c>
      <c r="G821" s="12">
        <f t="shared" si="100"/>
        <v>3</v>
      </c>
      <c r="H821" s="12">
        <f t="shared" si="101"/>
        <v>202403</v>
      </c>
      <c r="I821">
        <f t="shared" si="102"/>
        <v>2024</v>
      </c>
      <c r="J821" s="17">
        <f>IFERROR(VLOOKUP(G821,Seasonality!$B:$C,2,FALSE),1)</f>
        <v>1</v>
      </c>
    </row>
    <row r="822" spans="2:10" x14ac:dyDescent="0.25">
      <c r="B822" s="10">
        <f t="shared" si="103"/>
        <v>45381</v>
      </c>
      <c r="C822">
        <f t="shared" si="96"/>
        <v>7</v>
      </c>
      <c r="D822">
        <f t="shared" si="97"/>
        <v>30</v>
      </c>
      <c r="E822">
        <f t="shared" si="98"/>
        <v>13</v>
      </c>
      <c r="F822" s="12">
        <f t="shared" si="99"/>
        <v>202413</v>
      </c>
      <c r="G822" s="12">
        <f t="shared" si="100"/>
        <v>3</v>
      </c>
      <c r="H822" s="12">
        <f t="shared" si="101"/>
        <v>202403</v>
      </c>
      <c r="I822">
        <f t="shared" si="102"/>
        <v>2024</v>
      </c>
      <c r="J822" s="17">
        <f>IFERROR(VLOOKUP(G822,Seasonality!$B:$C,2,FALSE),1)</f>
        <v>1</v>
      </c>
    </row>
    <row r="823" spans="2:10" x14ac:dyDescent="0.25">
      <c r="B823" s="10">
        <f t="shared" si="103"/>
        <v>45382</v>
      </c>
      <c r="C823">
        <f t="shared" si="96"/>
        <v>1</v>
      </c>
      <c r="D823">
        <f t="shared" si="97"/>
        <v>31</v>
      </c>
      <c r="E823">
        <f t="shared" si="98"/>
        <v>14</v>
      </c>
      <c r="F823" s="12">
        <f t="shared" si="99"/>
        <v>202414</v>
      </c>
      <c r="G823" s="12">
        <f t="shared" si="100"/>
        <v>3</v>
      </c>
      <c r="H823" s="12">
        <f t="shared" si="101"/>
        <v>202403</v>
      </c>
      <c r="I823">
        <f t="shared" si="102"/>
        <v>2024</v>
      </c>
      <c r="J823" s="17">
        <f>IFERROR(VLOOKUP(G823,Seasonality!$B:$C,2,FALSE),1)</f>
        <v>1</v>
      </c>
    </row>
    <row r="824" spans="2:10" x14ac:dyDescent="0.25">
      <c r="B824" s="10">
        <f t="shared" si="103"/>
        <v>45383</v>
      </c>
      <c r="C824">
        <f t="shared" si="96"/>
        <v>2</v>
      </c>
      <c r="D824">
        <f t="shared" si="97"/>
        <v>1</v>
      </c>
      <c r="E824">
        <f t="shared" si="98"/>
        <v>14</v>
      </c>
      <c r="F824" s="12">
        <f t="shared" si="99"/>
        <v>202414</v>
      </c>
      <c r="G824" s="12">
        <f t="shared" si="100"/>
        <v>4</v>
      </c>
      <c r="H824" s="12">
        <f t="shared" si="101"/>
        <v>202404</v>
      </c>
      <c r="I824">
        <f t="shared" si="102"/>
        <v>2024</v>
      </c>
      <c r="J824" s="17">
        <f>IFERROR(VLOOKUP(G824,Seasonality!$B:$C,2,FALSE),1)</f>
        <v>1</v>
      </c>
    </row>
    <row r="825" spans="2:10" x14ac:dyDescent="0.25">
      <c r="B825" s="10">
        <f t="shared" si="103"/>
        <v>45384</v>
      </c>
      <c r="C825">
        <f t="shared" si="96"/>
        <v>3</v>
      </c>
      <c r="D825">
        <f t="shared" si="97"/>
        <v>2</v>
      </c>
      <c r="E825">
        <f t="shared" si="98"/>
        <v>14</v>
      </c>
      <c r="F825" s="12">
        <f t="shared" si="99"/>
        <v>202414</v>
      </c>
      <c r="G825" s="12">
        <f t="shared" si="100"/>
        <v>4</v>
      </c>
      <c r="H825" s="12">
        <f t="shared" si="101"/>
        <v>202404</v>
      </c>
      <c r="I825">
        <f t="shared" si="102"/>
        <v>2024</v>
      </c>
      <c r="J825" s="17">
        <f>IFERROR(VLOOKUP(G825,Seasonality!$B:$C,2,FALSE),1)</f>
        <v>1</v>
      </c>
    </row>
    <row r="826" spans="2:10" x14ac:dyDescent="0.25">
      <c r="B826" s="10">
        <f t="shared" si="103"/>
        <v>45385</v>
      </c>
      <c r="C826">
        <f t="shared" si="96"/>
        <v>4</v>
      </c>
      <c r="D826">
        <f t="shared" si="97"/>
        <v>3</v>
      </c>
      <c r="E826">
        <f t="shared" si="98"/>
        <v>14</v>
      </c>
      <c r="F826" s="12">
        <f t="shared" si="99"/>
        <v>202414</v>
      </c>
      <c r="G826" s="12">
        <f t="shared" si="100"/>
        <v>4</v>
      </c>
      <c r="H826" s="12">
        <f t="shared" si="101"/>
        <v>202404</v>
      </c>
      <c r="I826">
        <f t="shared" si="102"/>
        <v>2024</v>
      </c>
      <c r="J826" s="17">
        <f>IFERROR(VLOOKUP(G826,Seasonality!$B:$C,2,FALSE),1)</f>
        <v>1</v>
      </c>
    </row>
    <row r="827" spans="2:10" x14ac:dyDescent="0.25">
      <c r="B827" s="10">
        <f t="shared" si="103"/>
        <v>45386</v>
      </c>
      <c r="C827">
        <f t="shared" si="96"/>
        <v>5</v>
      </c>
      <c r="D827">
        <f t="shared" si="97"/>
        <v>4</v>
      </c>
      <c r="E827">
        <f t="shared" si="98"/>
        <v>14</v>
      </c>
      <c r="F827" s="12">
        <f t="shared" si="99"/>
        <v>202414</v>
      </c>
      <c r="G827" s="12">
        <f t="shared" si="100"/>
        <v>4</v>
      </c>
      <c r="H827" s="12">
        <f t="shared" si="101"/>
        <v>202404</v>
      </c>
      <c r="I827">
        <f t="shared" si="102"/>
        <v>2024</v>
      </c>
      <c r="J827" s="17">
        <f>IFERROR(VLOOKUP(G827,Seasonality!$B:$C,2,FALSE),1)</f>
        <v>1</v>
      </c>
    </row>
    <row r="828" spans="2:10" x14ac:dyDescent="0.25">
      <c r="B828" s="10">
        <f t="shared" si="103"/>
        <v>45387</v>
      </c>
      <c r="C828">
        <f t="shared" si="96"/>
        <v>6</v>
      </c>
      <c r="D828">
        <f t="shared" si="97"/>
        <v>5</v>
      </c>
      <c r="E828">
        <f t="shared" si="98"/>
        <v>14</v>
      </c>
      <c r="F828" s="12">
        <f t="shared" si="99"/>
        <v>202414</v>
      </c>
      <c r="G828" s="12">
        <f t="shared" si="100"/>
        <v>4</v>
      </c>
      <c r="H828" s="12">
        <f t="shared" si="101"/>
        <v>202404</v>
      </c>
      <c r="I828">
        <f t="shared" si="102"/>
        <v>2024</v>
      </c>
      <c r="J828" s="17">
        <f>IFERROR(VLOOKUP(G828,Seasonality!$B:$C,2,FALSE),1)</f>
        <v>1</v>
      </c>
    </row>
    <row r="829" spans="2:10" x14ac:dyDescent="0.25">
      <c r="B829" s="10">
        <f t="shared" si="103"/>
        <v>45388</v>
      </c>
      <c r="C829">
        <f t="shared" si="96"/>
        <v>7</v>
      </c>
      <c r="D829">
        <f t="shared" si="97"/>
        <v>6</v>
      </c>
      <c r="E829">
        <f t="shared" si="98"/>
        <v>14</v>
      </c>
      <c r="F829" s="12">
        <f t="shared" si="99"/>
        <v>202414</v>
      </c>
      <c r="G829" s="12">
        <f t="shared" si="100"/>
        <v>4</v>
      </c>
      <c r="H829" s="12">
        <f t="shared" si="101"/>
        <v>202404</v>
      </c>
      <c r="I829">
        <f t="shared" si="102"/>
        <v>2024</v>
      </c>
      <c r="J829" s="17">
        <f>IFERROR(VLOOKUP(G829,Seasonality!$B:$C,2,FALSE),1)</f>
        <v>1</v>
      </c>
    </row>
    <row r="830" spans="2:10" x14ac:dyDescent="0.25">
      <c r="B830" s="10">
        <f t="shared" si="103"/>
        <v>45389</v>
      </c>
      <c r="C830">
        <f t="shared" si="96"/>
        <v>1</v>
      </c>
      <c r="D830">
        <f t="shared" si="97"/>
        <v>7</v>
      </c>
      <c r="E830">
        <f t="shared" si="98"/>
        <v>15</v>
      </c>
      <c r="F830" s="12">
        <f t="shared" si="99"/>
        <v>202415</v>
      </c>
      <c r="G830" s="12">
        <f t="shared" si="100"/>
        <v>4</v>
      </c>
      <c r="H830" s="12">
        <f t="shared" si="101"/>
        <v>202404</v>
      </c>
      <c r="I830">
        <f t="shared" si="102"/>
        <v>2024</v>
      </c>
      <c r="J830" s="17">
        <f>IFERROR(VLOOKUP(G830,Seasonality!$B:$C,2,FALSE),1)</f>
        <v>1</v>
      </c>
    </row>
    <row r="831" spans="2:10" x14ac:dyDescent="0.25">
      <c r="B831" s="10">
        <f t="shared" si="103"/>
        <v>45390</v>
      </c>
      <c r="C831">
        <f t="shared" si="96"/>
        <v>2</v>
      </c>
      <c r="D831">
        <f t="shared" si="97"/>
        <v>8</v>
      </c>
      <c r="E831">
        <f t="shared" si="98"/>
        <v>15</v>
      </c>
      <c r="F831" s="12">
        <f t="shared" si="99"/>
        <v>202415</v>
      </c>
      <c r="G831" s="12">
        <f t="shared" si="100"/>
        <v>4</v>
      </c>
      <c r="H831" s="12">
        <f t="shared" si="101"/>
        <v>202404</v>
      </c>
      <c r="I831">
        <f t="shared" si="102"/>
        <v>2024</v>
      </c>
      <c r="J831" s="17">
        <f>IFERROR(VLOOKUP(G831,Seasonality!$B:$C,2,FALSE),1)</f>
        <v>1</v>
      </c>
    </row>
    <row r="832" spans="2:10" x14ac:dyDescent="0.25">
      <c r="B832" s="10">
        <f t="shared" si="103"/>
        <v>45391</v>
      </c>
      <c r="C832">
        <f t="shared" si="96"/>
        <v>3</v>
      </c>
      <c r="D832">
        <f t="shared" si="97"/>
        <v>9</v>
      </c>
      <c r="E832">
        <f t="shared" si="98"/>
        <v>15</v>
      </c>
      <c r="F832" s="12">
        <f t="shared" si="99"/>
        <v>202415</v>
      </c>
      <c r="G832" s="12">
        <f t="shared" si="100"/>
        <v>4</v>
      </c>
      <c r="H832" s="12">
        <f t="shared" si="101"/>
        <v>202404</v>
      </c>
      <c r="I832">
        <f t="shared" si="102"/>
        <v>2024</v>
      </c>
      <c r="J832" s="17">
        <f>IFERROR(VLOOKUP(G832,Seasonality!$B:$C,2,FALSE),1)</f>
        <v>1</v>
      </c>
    </row>
    <row r="833" spans="2:10" x14ac:dyDescent="0.25">
      <c r="B833" s="10">
        <f t="shared" si="103"/>
        <v>45392</v>
      </c>
      <c r="C833">
        <f t="shared" si="96"/>
        <v>4</v>
      </c>
      <c r="D833">
        <f t="shared" si="97"/>
        <v>10</v>
      </c>
      <c r="E833">
        <f t="shared" si="98"/>
        <v>15</v>
      </c>
      <c r="F833" s="12">
        <f t="shared" si="99"/>
        <v>202415</v>
      </c>
      <c r="G833" s="12">
        <f t="shared" si="100"/>
        <v>4</v>
      </c>
      <c r="H833" s="12">
        <f t="shared" si="101"/>
        <v>202404</v>
      </c>
      <c r="I833">
        <f t="shared" si="102"/>
        <v>2024</v>
      </c>
      <c r="J833" s="17">
        <f>IFERROR(VLOOKUP(G833,Seasonality!$B:$C,2,FALSE),1)</f>
        <v>1</v>
      </c>
    </row>
    <row r="834" spans="2:10" x14ac:dyDescent="0.25">
      <c r="B834" s="10">
        <f t="shared" si="103"/>
        <v>45393</v>
      </c>
      <c r="C834">
        <f t="shared" si="96"/>
        <v>5</v>
      </c>
      <c r="D834">
        <f t="shared" si="97"/>
        <v>11</v>
      </c>
      <c r="E834">
        <f t="shared" si="98"/>
        <v>15</v>
      </c>
      <c r="F834" s="12">
        <f t="shared" si="99"/>
        <v>202415</v>
      </c>
      <c r="G834" s="12">
        <f t="shared" si="100"/>
        <v>4</v>
      </c>
      <c r="H834" s="12">
        <f t="shared" si="101"/>
        <v>202404</v>
      </c>
      <c r="I834">
        <f t="shared" si="102"/>
        <v>2024</v>
      </c>
      <c r="J834" s="17">
        <f>IFERROR(VLOOKUP(G834,Seasonality!$B:$C,2,FALSE),1)</f>
        <v>1</v>
      </c>
    </row>
    <row r="835" spans="2:10" x14ac:dyDescent="0.25">
      <c r="B835" s="10">
        <f t="shared" si="103"/>
        <v>45394</v>
      </c>
      <c r="C835">
        <f t="shared" si="96"/>
        <v>6</v>
      </c>
      <c r="D835">
        <f t="shared" si="97"/>
        <v>12</v>
      </c>
      <c r="E835">
        <f t="shared" si="98"/>
        <v>15</v>
      </c>
      <c r="F835" s="12">
        <f t="shared" si="99"/>
        <v>202415</v>
      </c>
      <c r="G835" s="12">
        <f t="shared" si="100"/>
        <v>4</v>
      </c>
      <c r="H835" s="12">
        <f t="shared" si="101"/>
        <v>202404</v>
      </c>
      <c r="I835">
        <f t="shared" si="102"/>
        <v>2024</v>
      </c>
      <c r="J835" s="17">
        <f>IFERROR(VLOOKUP(G835,Seasonality!$B:$C,2,FALSE),1)</f>
        <v>1</v>
      </c>
    </row>
    <row r="836" spans="2:10" x14ac:dyDescent="0.25">
      <c r="B836" s="10">
        <f t="shared" si="103"/>
        <v>45395</v>
      </c>
      <c r="C836">
        <f t="shared" ref="C836:C899" si="104">WEEKDAY(B836)</f>
        <v>7</v>
      </c>
      <c r="D836">
        <f t="shared" ref="D836:D899" si="105">DAY(B836)</f>
        <v>13</v>
      </c>
      <c r="E836">
        <f t="shared" ref="E836:E899" si="106">WEEKNUM(B836)</f>
        <v>15</v>
      </c>
      <c r="F836" s="12">
        <f t="shared" ref="F836:F899" si="107">VALUE(YEAR(B836)&amp;TEXT(WEEKNUM(B836),REPT("0",(3-LEN(WEEKNUM(B836))))))</f>
        <v>202415</v>
      </c>
      <c r="G836" s="12">
        <f t="shared" ref="G836:G899" si="108">MONTH(B836)</f>
        <v>4</v>
      </c>
      <c r="H836" s="12">
        <f t="shared" ref="H836:H899" si="109">VALUE(YEAR(B836)&amp;TEXT(MONTH(B836),REPT("0",(3-LEN(MONTH(B836))))))</f>
        <v>202404</v>
      </c>
      <c r="I836">
        <f t="shared" ref="I836:I899" si="110">YEAR(B836)</f>
        <v>2024</v>
      </c>
      <c r="J836" s="17">
        <f>IFERROR(VLOOKUP(G836,Seasonality!$B:$C,2,FALSE),1)</f>
        <v>1</v>
      </c>
    </row>
    <row r="837" spans="2:10" x14ac:dyDescent="0.25">
      <c r="B837" s="10">
        <f t="shared" ref="B837:B900" si="111">B836+1</f>
        <v>45396</v>
      </c>
      <c r="C837">
        <f t="shared" si="104"/>
        <v>1</v>
      </c>
      <c r="D837">
        <f t="shared" si="105"/>
        <v>14</v>
      </c>
      <c r="E837">
        <f t="shared" si="106"/>
        <v>16</v>
      </c>
      <c r="F837" s="12">
        <f t="shared" si="107"/>
        <v>202416</v>
      </c>
      <c r="G837" s="12">
        <f t="shared" si="108"/>
        <v>4</v>
      </c>
      <c r="H837" s="12">
        <f t="shared" si="109"/>
        <v>202404</v>
      </c>
      <c r="I837">
        <f t="shared" si="110"/>
        <v>2024</v>
      </c>
      <c r="J837" s="17">
        <f>IFERROR(VLOOKUP(G837,Seasonality!$B:$C,2,FALSE),1)</f>
        <v>1</v>
      </c>
    </row>
    <row r="838" spans="2:10" x14ac:dyDescent="0.25">
      <c r="B838" s="10">
        <f t="shared" si="111"/>
        <v>45397</v>
      </c>
      <c r="C838">
        <f t="shared" si="104"/>
        <v>2</v>
      </c>
      <c r="D838">
        <f t="shared" si="105"/>
        <v>15</v>
      </c>
      <c r="E838">
        <f t="shared" si="106"/>
        <v>16</v>
      </c>
      <c r="F838" s="12">
        <f t="shared" si="107"/>
        <v>202416</v>
      </c>
      <c r="G838" s="12">
        <f t="shared" si="108"/>
        <v>4</v>
      </c>
      <c r="H838" s="12">
        <f t="shared" si="109"/>
        <v>202404</v>
      </c>
      <c r="I838">
        <f t="shared" si="110"/>
        <v>2024</v>
      </c>
      <c r="J838" s="17">
        <f>IFERROR(VLOOKUP(G838,Seasonality!$B:$C,2,FALSE),1)</f>
        <v>1</v>
      </c>
    </row>
    <row r="839" spans="2:10" x14ac:dyDescent="0.25">
      <c r="B839" s="10">
        <f t="shared" si="111"/>
        <v>45398</v>
      </c>
      <c r="C839">
        <f t="shared" si="104"/>
        <v>3</v>
      </c>
      <c r="D839">
        <f t="shared" si="105"/>
        <v>16</v>
      </c>
      <c r="E839">
        <f t="shared" si="106"/>
        <v>16</v>
      </c>
      <c r="F839" s="12">
        <f t="shared" si="107"/>
        <v>202416</v>
      </c>
      <c r="G839" s="12">
        <f t="shared" si="108"/>
        <v>4</v>
      </c>
      <c r="H839" s="12">
        <f t="shared" si="109"/>
        <v>202404</v>
      </c>
      <c r="I839">
        <f t="shared" si="110"/>
        <v>2024</v>
      </c>
      <c r="J839" s="17">
        <f>IFERROR(VLOOKUP(G839,Seasonality!$B:$C,2,FALSE),1)</f>
        <v>1</v>
      </c>
    </row>
    <row r="840" spans="2:10" x14ac:dyDescent="0.25">
      <c r="B840" s="10">
        <f t="shared" si="111"/>
        <v>45399</v>
      </c>
      <c r="C840">
        <f t="shared" si="104"/>
        <v>4</v>
      </c>
      <c r="D840">
        <f t="shared" si="105"/>
        <v>17</v>
      </c>
      <c r="E840">
        <f t="shared" si="106"/>
        <v>16</v>
      </c>
      <c r="F840" s="12">
        <f t="shared" si="107"/>
        <v>202416</v>
      </c>
      <c r="G840" s="12">
        <f t="shared" si="108"/>
        <v>4</v>
      </c>
      <c r="H840" s="12">
        <f t="shared" si="109"/>
        <v>202404</v>
      </c>
      <c r="I840">
        <f t="shared" si="110"/>
        <v>2024</v>
      </c>
      <c r="J840" s="17">
        <f>IFERROR(VLOOKUP(G840,Seasonality!$B:$C,2,FALSE),1)</f>
        <v>1</v>
      </c>
    </row>
    <row r="841" spans="2:10" x14ac:dyDescent="0.25">
      <c r="B841" s="10">
        <f t="shared" si="111"/>
        <v>45400</v>
      </c>
      <c r="C841">
        <f t="shared" si="104"/>
        <v>5</v>
      </c>
      <c r="D841">
        <f t="shared" si="105"/>
        <v>18</v>
      </c>
      <c r="E841">
        <f t="shared" si="106"/>
        <v>16</v>
      </c>
      <c r="F841" s="12">
        <f t="shared" si="107"/>
        <v>202416</v>
      </c>
      <c r="G841" s="12">
        <f t="shared" si="108"/>
        <v>4</v>
      </c>
      <c r="H841" s="12">
        <f t="shared" si="109"/>
        <v>202404</v>
      </c>
      <c r="I841">
        <f t="shared" si="110"/>
        <v>2024</v>
      </c>
      <c r="J841" s="17">
        <f>IFERROR(VLOOKUP(G841,Seasonality!$B:$C,2,FALSE),1)</f>
        <v>1</v>
      </c>
    </row>
    <row r="842" spans="2:10" x14ac:dyDescent="0.25">
      <c r="B842" s="10">
        <f t="shared" si="111"/>
        <v>45401</v>
      </c>
      <c r="C842">
        <f t="shared" si="104"/>
        <v>6</v>
      </c>
      <c r="D842">
        <f t="shared" si="105"/>
        <v>19</v>
      </c>
      <c r="E842">
        <f t="shared" si="106"/>
        <v>16</v>
      </c>
      <c r="F842" s="12">
        <f t="shared" si="107"/>
        <v>202416</v>
      </c>
      <c r="G842" s="12">
        <f t="shared" si="108"/>
        <v>4</v>
      </c>
      <c r="H842" s="12">
        <f t="shared" si="109"/>
        <v>202404</v>
      </c>
      <c r="I842">
        <f t="shared" si="110"/>
        <v>2024</v>
      </c>
      <c r="J842" s="17">
        <f>IFERROR(VLOOKUP(G842,Seasonality!$B:$C,2,FALSE),1)</f>
        <v>1</v>
      </c>
    </row>
    <row r="843" spans="2:10" x14ac:dyDescent="0.25">
      <c r="B843" s="10">
        <f t="shared" si="111"/>
        <v>45402</v>
      </c>
      <c r="C843">
        <f t="shared" si="104"/>
        <v>7</v>
      </c>
      <c r="D843">
        <f t="shared" si="105"/>
        <v>20</v>
      </c>
      <c r="E843">
        <f t="shared" si="106"/>
        <v>16</v>
      </c>
      <c r="F843" s="12">
        <f t="shared" si="107"/>
        <v>202416</v>
      </c>
      <c r="G843" s="12">
        <f t="shared" si="108"/>
        <v>4</v>
      </c>
      <c r="H843" s="12">
        <f t="shared" si="109"/>
        <v>202404</v>
      </c>
      <c r="I843">
        <f t="shared" si="110"/>
        <v>2024</v>
      </c>
      <c r="J843" s="17">
        <f>IFERROR(VLOOKUP(G843,Seasonality!$B:$C,2,FALSE),1)</f>
        <v>1</v>
      </c>
    </row>
    <row r="844" spans="2:10" x14ac:dyDescent="0.25">
      <c r="B844" s="10">
        <f t="shared" si="111"/>
        <v>45403</v>
      </c>
      <c r="C844">
        <f t="shared" si="104"/>
        <v>1</v>
      </c>
      <c r="D844">
        <f t="shared" si="105"/>
        <v>21</v>
      </c>
      <c r="E844">
        <f t="shared" si="106"/>
        <v>17</v>
      </c>
      <c r="F844" s="12">
        <f t="shared" si="107"/>
        <v>202417</v>
      </c>
      <c r="G844" s="12">
        <f t="shared" si="108"/>
        <v>4</v>
      </c>
      <c r="H844" s="12">
        <f t="shared" si="109"/>
        <v>202404</v>
      </c>
      <c r="I844">
        <f t="shared" si="110"/>
        <v>2024</v>
      </c>
      <c r="J844" s="17">
        <f>IFERROR(VLOOKUP(G844,Seasonality!$B:$C,2,FALSE),1)</f>
        <v>1</v>
      </c>
    </row>
    <row r="845" spans="2:10" x14ac:dyDescent="0.25">
      <c r="B845" s="10">
        <f t="shared" si="111"/>
        <v>45404</v>
      </c>
      <c r="C845">
        <f t="shared" si="104"/>
        <v>2</v>
      </c>
      <c r="D845">
        <f t="shared" si="105"/>
        <v>22</v>
      </c>
      <c r="E845">
        <f t="shared" si="106"/>
        <v>17</v>
      </c>
      <c r="F845" s="12">
        <f t="shared" si="107"/>
        <v>202417</v>
      </c>
      <c r="G845" s="12">
        <f t="shared" si="108"/>
        <v>4</v>
      </c>
      <c r="H845" s="12">
        <f t="shared" si="109"/>
        <v>202404</v>
      </c>
      <c r="I845">
        <f t="shared" si="110"/>
        <v>2024</v>
      </c>
      <c r="J845" s="17">
        <f>IFERROR(VLOOKUP(G845,Seasonality!$B:$C,2,FALSE),1)</f>
        <v>1</v>
      </c>
    </row>
    <row r="846" spans="2:10" x14ac:dyDescent="0.25">
      <c r="B846" s="10">
        <f t="shared" si="111"/>
        <v>45405</v>
      </c>
      <c r="C846">
        <f t="shared" si="104"/>
        <v>3</v>
      </c>
      <c r="D846">
        <f t="shared" si="105"/>
        <v>23</v>
      </c>
      <c r="E846">
        <f t="shared" si="106"/>
        <v>17</v>
      </c>
      <c r="F846" s="12">
        <f t="shared" si="107"/>
        <v>202417</v>
      </c>
      <c r="G846" s="12">
        <f t="shared" si="108"/>
        <v>4</v>
      </c>
      <c r="H846" s="12">
        <f t="shared" si="109"/>
        <v>202404</v>
      </c>
      <c r="I846">
        <f t="shared" si="110"/>
        <v>2024</v>
      </c>
      <c r="J846" s="17">
        <f>IFERROR(VLOOKUP(G846,Seasonality!$B:$C,2,FALSE),1)</f>
        <v>1</v>
      </c>
    </row>
    <row r="847" spans="2:10" x14ac:dyDescent="0.25">
      <c r="B847" s="10">
        <f t="shared" si="111"/>
        <v>45406</v>
      </c>
      <c r="C847">
        <f t="shared" si="104"/>
        <v>4</v>
      </c>
      <c r="D847">
        <f t="shared" si="105"/>
        <v>24</v>
      </c>
      <c r="E847">
        <f t="shared" si="106"/>
        <v>17</v>
      </c>
      <c r="F847" s="12">
        <f t="shared" si="107"/>
        <v>202417</v>
      </c>
      <c r="G847" s="12">
        <f t="shared" si="108"/>
        <v>4</v>
      </c>
      <c r="H847" s="12">
        <f t="shared" si="109"/>
        <v>202404</v>
      </c>
      <c r="I847">
        <f t="shared" si="110"/>
        <v>2024</v>
      </c>
      <c r="J847" s="17">
        <f>IFERROR(VLOOKUP(G847,Seasonality!$B:$C,2,FALSE),1)</f>
        <v>1</v>
      </c>
    </row>
    <row r="848" spans="2:10" x14ac:dyDescent="0.25">
      <c r="B848" s="10">
        <f t="shared" si="111"/>
        <v>45407</v>
      </c>
      <c r="C848">
        <f t="shared" si="104"/>
        <v>5</v>
      </c>
      <c r="D848">
        <f t="shared" si="105"/>
        <v>25</v>
      </c>
      <c r="E848">
        <f t="shared" si="106"/>
        <v>17</v>
      </c>
      <c r="F848" s="12">
        <f t="shared" si="107"/>
        <v>202417</v>
      </c>
      <c r="G848" s="12">
        <f t="shared" si="108"/>
        <v>4</v>
      </c>
      <c r="H848" s="12">
        <f t="shared" si="109"/>
        <v>202404</v>
      </c>
      <c r="I848">
        <f t="shared" si="110"/>
        <v>2024</v>
      </c>
      <c r="J848" s="17">
        <f>IFERROR(VLOOKUP(G848,Seasonality!$B:$C,2,FALSE),1)</f>
        <v>1</v>
      </c>
    </row>
    <row r="849" spans="2:10" x14ac:dyDescent="0.25">
      <c r="B849" s="10">
        <f t="shared" si="111"/>
        <v>45408</v>
      </c>
      <c r="C849">
        <f t="shared" si="104"/>
        <v>6</v>
      </c>
      <c r="D849">
        <f t="shared" si="105"/>
        <v>26</v>
      </c>
      <c r="E849">
        <f t="shared" si="106"/>
        <v>17</v>
      </c>
      <c r="F849" s="12">
        <f t="shared" si="107"/>
        <v>202417</v>
      </c>
      <c r="G849" s="12">
        <f t="shared" si="108"/>
        <v>4</v>
      </c>
      <c r="H849" s="12">
        <f t="shared" si="109"/>
        <v>202404</v>
      </c>
      <c r="I849">
        <f t="shared" si="110"/>
        <v>2024</v>
      </c>
      <c r="J849" s="17">
        <f>IFERROR(VLOOKUP(G849,Seasonality!$B:$C,2,FALSE),1)</f>
        <v>1</v>
      </c>
    </row>
    <row r="850" spans="2:10" x14ac:dyDescent="0.25">
      <c r="B850" s="10">
        <f t="shared" si="111"/>
        <v>45409</v>
      </c>
      <c r="C850">
        <f t="shared" si="104"/>
        <v>7</v>
      </c>
      <c r="D850">
        <f t="shared" si="105"/>
        <v>27</v>
      </c>
      <c r="E850">
        <f t="shared" si="106"/>
        <v>17</v>
      </c>
      <c r="F850" s="12">
        <f t="shared" si="107"/>
        <v>202417</v>
      </c>
      <c r="G850" s="12">
        <f t="shared" si="108"/>
        <v>4</v>
      </c>
      <c r="H850" s="12">
        <f t="shared" si="109"/>
        <v>202404</v>
      </c>
      <c r="I850">
        <f t="shared" si="110"/>
        <v>2024</v>
      </c>
      <c r="J850" s="17">
        <f>IFERROR(VLOOKUP(G850,Seasonality!$B:$C,2,FALSE),1)</f>
        <v>1</v>
      </c>
    </row>
    <row r="851" spans="2:10" x14ac:dyDescent="0.25">
      <c r="B851" s="10">
        <f t="shared" si="111"/>
        <v>45410</v>
      </c>
      <c r="C851">
        <f t="shared" si="104"/>
        <v>1</v>
      </c>
      <c r="D851">
        <f t="shared" si="105"/>
        <v>28</v>
      </c>
      <c r="E851">
        <f t="shared" si="106"/>
        <v>18</v>
      </c>
      <c r="F851" s="12">
        <f t="shared" si="107"/>
        <v>202418</v>
      </c>
      <c r="G851" s="12">
        <f t="shared" si="108"/>
        <v>4</v>
      </c>
      <c r="H851" s="12">
        <f t="shared" si="109"/>
        <v>202404</v>
      </c>
      <c r="I851">
        <f t="shared" si="110"/>
        <v>2024</v>
      </c>
      <c r="J851" s="17">
        <f>IFERROR(VLOOKUP(G851,Seasonality!$B:$C,2,FALSE),1)</f>
        <v>1</v>
      </c>
    </row>
    <row r="852" spans="2:10" x14ac:dyDescent="0.25">
      <c r="B852" s="10">
        <f t="shared" si="111"/>
        <v>45411</v>
      </c>
      <c r="C852">
        <f t="shared" si="104"/>
        <v>2</v>
      </c>
      <c r="D852">
        <f t="shared" si="105"/>
        <v>29</v>
      </c>
      <c r="E852">
        <f t="shared" si="106"/>
        <v>18</v>
      </c>
      <c r="F852" s="12">
        <f t="shared" si="107"/>
        <v>202418</v>
      </c>
      <c r="G852" s="12">
        <f t="shared" si="108"/>
        <v>4</v>
      </c>
      <c r="H852" s="12">
        <f t="shared" si="109"/>
        <v>202404</v>
      </c>
      <c r="I852">
        <f t="shared" si="110"/>
        <v>2024</v>
      </c>
      <c r="J852" s="17">
        <f>IFERROR(VLOOKUP(G852,Seasonality!$B:$C,2,FALSE),1)</f>
        <v>1</v>
      </c>
    </row>
    <row r="853" spans="2:10" x14ac:dyDescent="0.25">
      <c r="B853" s="10">
        <f t="shared" si="111"/>
        <v>45412</v>
      </c>
      <c r="C853">
        <f t="shared" si="104"/>
        <v>3</v>
      </c>
      <c r="D853">
        <f t="shared" si="105"/>
        <v>30</v>
      </c>
      <c r="E853">
        <f t="shared" si="106"/>
        <v>18</v>
      </c>
      <c r="F853" s="12">
        <f t="shared" si="107"/>
        <v>202418</v>
      </c>
      <c r="G853" s="12">
        <f t="shared" si="108"/>
        <v>4</v>
      </c>
      <c r="H853" s="12">
        <f t="shared" si="109"/>
        <v>202404</v>
      </c>
      <c r="I853">
        <f t="shared" si="110"/>
        <v>2024</v>
      </c>
      <c r="J853" s="17">
        <f>IFERROR(VLOOKUP(G853,Seasonality!$B:$C,2,FALSE),1)</f>
        <v>1</v>
      </c>
    </row>
    <row r="854" spans="2:10" x14ac:dyDescent="0.25">
      <c r="B854" s="10">
        <f t="shared" si="111"/>
        <v>45413</v>
      </c>
      <c r="C854">
        <f t="shared" si="104"/>
        <v>4</v>
      </c>
      <c r="D854">
        <f t="shared" si="105"/>
        <v>1</v>
      </c>
      <c r="E854">
        <f t="shared" si="106"/>
        <v>18</v>
      </c>
      <c r="F854" s="12">
        <f t="shared" si="107"/>
        <v>202418</v>
      </c>
      <c r="G854" s="12">
        <f t="shared" si="108"/>
        <v>5</v>
      </c>
      <c r="H854" s="12">
        <f t="shared" si="109"/>
        <v>202405</v>
      </c>
      <c r="I854">
        <f t="shared" si="110"/>
        <v>2024</v>
      </c>
      <c r="J854" s="17">
        <f>IFERROR(VLOOKUP(G854,Seasonality!$B:$C,2,FALSE),1)</f>
        <v>1.25</v>
      </c>
    </row>
    <row r="855" spans="2:10" x14ac:dyDescent="0.25">
      <c r="B855" s="10">
        <f t="shared" si="111"/>
        <v>45414</v>
      </c>
      <c r="C855">
        <f t="shared" si="104"/>
        <v>5</v>
      </c>
      <c r="D855">
        <f t="shared" si="105"/>
        <v>2</v>
      </c>
      <c r="E855">
        <f t="shared" si="106"/>
        <v>18</v>
      </c>
      <c r="F855" s="12">
        <f t="shared" si="107"/>
        <v>202418</v>
      </c>
      <c r="G855" s="12">
        <f t="shared" si="108"/>
        <v>5</v>
      </c>
      <c r="H855" s="12">
        <f t="shared" si="109"/>
        <v>202405</v>
      </c>
      <c r="I855">
        <f t="shared" si="110"/>
        <v>2024</v>
      </c>
      <c r="J855" s="17">
        <f>IFERROR(VLOOKUP(G855,Seasonality!$B:$C,2,FALSE),1)</f>
        <v>1.25</v>
      </c>
    </row>
    <row r="856" spans="2:10" x14ac:dyDescent="0.25">
      <c r="B856" s="10">
        <f t="shared" si="111"/>
        <v>45415</v>
      </c>
      <c r="C856">
        <f t="shared" si="104"/>
        <v>6</v>
      </c>
      <c r="D856">
        <f t="shared" si="105"/>
        <v>3</v>
      </c>
      <c r="E856">
        <f t="shared" si="106"/>
        <v>18</v>
      </c>
      <c r="F856" s="12">
        <f t="shared" si="107"/>
        <v>202418</v>
      </c>
      <c r="G856" s="12">
        <f t="shared" si="108"/>
        <v>5</v>
      </c>
      <c r="H856" s="12">
        <f t="shared" si="109"/>
        <v>202405</v>
      </c>
      <c r="I856">
        <f t="shared" si="110"/>
        <v>2024</v>
      </c>
      <c r="J856" s="17">
        <f>IFERROR(VLOOKUP(G856,Seasonality!$B:$C,2,FALSE),1)</f>
        <v>1.25</v>
      </c>
    </row>
    <row r="857" spans="2:10" x14ac:dyDescent="0.25">
      <c r="B857" s="10">
        <f t="shared" si="111"/>
        <v>45416</v>
      </c>
      <c r="C857">
        <f t="shared" si="104"/>
        <v>7</v>
      </c>
      <c r="D857">
        <f t="shared" si="105"/>
        <v>4</v>
      </c>
      <c r="E857">
        <f t="shared" si="106"/>
        <v>18</v>
      </c>
      <c r="F857" s="12">
        <f t="shared" si="107"/>
        <v>202418</v>
      </c>
      <c r="G857" s="12">
        <f t="shared" si="108"/>
        <v>5</v>
      </c>
      <c r="H857" s="12">
        <f t="shared" si="109"/>
        <v>202405</v>
      </c>
      <c r="I857">
        <f t="shared" si="110"/>
        <v>2024</v>
      </c>
      <c r="J857" s="17">
        <f>IFERROR(VLOOKUP(G857,Seasonality!$B:$C,2,FALSE),1)</f>
        <v>1.25</v>
      </c>
    </row>
    <row r="858" spans="2:10" x14ac:dyDescent="0.25">
      <c r="B858" s="10">
        <f t="shared" si="111"/>
        <v>45417</v>
      </c>
      <c r="C858">
        <f t="shared" si="104"/>
        <v>1</v>
      </c>
      <c r="D858">
        <f t="shared" si="105"/>
        <v>5</v>
      </c>
      <c r="E858">
        <f t="shared" si="106"/>
        <v>19</v>
      </c>
      <c r="F858" s="12">
        <f t="shared" si="107"/>
        <v>202419</v>
      </c>
      <c r="G858" s="12">
        <f t="shared" si="108"/>
        <v>5</v>
      </c>
      <c r="H858" s="12">
        <f t="shared" si="109"/>
        <v>202405</v>
      </c>
      <c r="I858">
        <f t="shared" si="110"/>
        <v>2024</v>
      </c>
      <c r="J858" s="17">
        <f>IFERROR(VLOOKUP(G858,Seasonality!$B:$C,2,FALSE),1)</f>
        <v>1.25</v>
      </c>
    </row>
    <row r="859" spans="2:10" x14ac:dyDescent="0.25">
      <c r="B859" s="10">
        <f t="shared" si="111"/>
        <v>45418</v>
      </c>
      <c r="C859">
        <f t="shared" si="104"/>
        <v>2</v>
      </c>
      <c r="D859">
        <f t="shared" si="105"/>
        <v>6</v>
      </c>
      <c r="E859">
        <f t="shared" si="106"/>
        <v>19</v>
      </c>
      <c r="F859" s="12">
        <f t="shared" si="107"/>
        <v>202419</v>
      </c>
      <c r="G859" s="12">
        <f t="shared" si="108"/>
        <v>5</v>
      </c>
      <c r="H859" s="12">
        <f t="shared" si="109"/>
        <v>202405</v>
      </c>
      <c r="I859">
        <f t="shared" si="110"/>
        <v>2024</v>
      </c>
      <c r="J859" s="17">
        <f>IFERROR(VLOOKUP(G859,Seasonality!$B:$C,2,FALSE),1)</f>
        <v>1.25</v>
      </c>
    </row>
    <row r="860" spans="2:10" x14ac:dyDescent="0.25">
      <c r="B860" s="10">
        <f t="shared" si="111"/>
        <v>45419</v>
      </c>
      <c r="C860">
        <f t="shared" si="104"/>
        <v>3</v>
      </c>
      <c r="D860">
        <f t="shared" si="105"/>
        <v>7</v>
      </c>
      <c r="E860">
        <f t="shared" si="106"/>
        <v>19</v>
      </c>
      <c r="F860" s="12">
        <f t="shared" si="107"/>
        <v>202419</v>
      </c>
      <c r="G860" s="12">
        <f t="shared" si="108"/>
        <v>5</v>
      </c>
      <c r="H860" s="12">
        <f t="shared" si="109"/>
        <v>202405</v>
      </c>
      <c r="I860">
        <f t="shared" si="110"/>
        <v>2024</v>
      </c>
      <c r="J860" s="17">
        <f>IFERROR(VLOOKUP(G860,Seasonality!$B:$C,2,FALSE),1)</f>
        <v>1.25</v>
      </c>
    </row>
    <row r="861" spans="2:10" x14ac:dyDescent="0.25">
      <c r="B861" s="10">
        <f t="shared" si="111"/>
        <v>45420</v>
      </c>
      <c r="C861">
        <f t="shared" si="104"/>
        <v>4</v>
      </c>
      <c r="D861">
        <f t="shared" si="105"/>
        <v>8</v>
      </c>
      <c r="E861">
        <f t="shared" si="106"/>
        <v>19</v>
      </c>
      <c r="F861" s="12">
        <f t="shared" si="107"/>
        <v>202419</v>
      </c>
      <c r="G861" s="12">
        <f t="shared" si="108"/>
        <v>5</v>
      </c>
      <c r="H861" s="12">
        <f t="shared" si="109"/>
        <v>202405</v>
      </c>
      <c r="I861">
        <f t="shared" si="110"/>
        <v>2024</v>
      </c>
      <c r="J861" s="17">
        <f>IFERROR(VLOOKUP(G861,Seasonality!$B:$C,2,FALSE),1)</f>
        <v>1.25</v>
      </c>
    </row>
    <row r="862" spans="2:10" x14ac:dyDescent="0.25">
      <c r="B862" s="10">
        <f t="shared" si="111"/>
        <v>45421</v>
      </c>
      <c r="C862">
        <f t="shared" si="104"/>
        <v>5</v>
      </c>
      <c r="D862">
        <f t="shared" si="105"/>
        <v>9</v>
      </c>
      <c r="E862">
        <f t="shared" si="106"/>
        <v>19</v>
      </c>
      <c r="F862" s="12">
        <f t="shared" si="107"/>
        <v>202419</v>
      </c>
      <c r="G862" s="12">
        <f t="shared" si="108"/>
        <v>5</v>
      </c>
      <c r="H862" s="12">
        <f t="shared" si="109"/>
        <v>202405</v>
      </c>
      <c r="I862">
        <f t="shared" si="110"/>
        <v>2024</v>
      </c>
      <c r="J862" s="17">
        <f>IFERROR(VLOOKUP(G862,Seasonality!$B:$C,2,FALSE),1)</f>
        <v>1.25</v>
      </c>
    </row>
    <row r="863" spans="2:10" x14ac:dyDescent="0.25">
      <c r="B863" s="10">
        <f t="shared" si="111"/>
        <v>45422</v>
      </c>
      <c r="C863">
        <f t="shared" si="104"/>
        <v>6</v>
      </c>
      <c r="D863">
        <f t="shared" si="105"/>
        <v>10</v>
      </c>
      <c r="E863">
        <f t="shared" si="106"/>
        <v>19</v>
      </c>
      <c r="F863" s="12">
        <f t="shared" si="107"/>
        <v>202419</v>
      </c>
      <c r="G863" s="12">
        <f t="shared" si="108"/>
        <v>5</v>
      </c>
      <c r="H863" s="12">
        <f t="shared" si="109"/>
        <v>202405</v>
      </c>
      <c r="I863">
        <f t="shared" si="110"/>
        <v>2024</v>
      </c>
      <c r="J863" s="17">
        <f>IFERROR(VLOOKUP(G863,Seasonality!$B:$C,2,FALSE),1)</f>
        <v>1.25</v>
      </c>
    </row>
    <row r="864" spans="2:10" x14ac:dyDescent="0.25">
      <c r="B864" s="10">
        <f t="shared" si="111"/>
        <v>45423</v>
      </c>
      <c r="C864">
        <f t="shared" si="104"/>
        <v>7</v>
      </c>
      <c r="D864">
        <f t="shared" si="105"/>
        <v>11</v>
      </c>
      <c r="E864">
        <f t="shared" si="106"/>
        <v>19</v>
      </c>
      <c r="F864" s="12">
        <f t="shared" si="107"/>
        <v>202419</v>
      </c>
      <c r="G864" s="12">
        <f t="shared" si="108"/>
        <v>5</v>
      </c>
      <c r="H864" s="12">
        <f t="shared" si="109"/>
        <v>202405</v>
      </c>
      <c r="I864">
        <f t="shared" si="110"/>
        <v>2024</v>
      </c>
      <c r="J864" s="17">
        <f>IFERROR(VLOOKUP(G864,Seasonality!$B:$C,2,FALSE),1)</f>
        <v>1.25</v>
      </c>
    </row>
    <row r="865" spans="2:10" x14ac:dyDescent="0.25">
      <c r="B865" s="10">
        <f t="shared" si="111"/>
        <v>45424</v>
      </c>
      <c r="C865">
        <f t="shared" si="104"/>
        <v>1</v>
      </c>
      <c r="D865">
        <f t="shared" si="105"/>
        <v>12</v>
      </c>
      <c r="E865">
        <f t="shared" si="106"/>
        <v>20</v>
      </c>
      <c r="F865" s="12">
        <f t="shared" si="107"/>
        <v>202420</v>
      </c>
      <c r="G865" s="12">
        <f t="shared" si="108"/>
        <v>5</v>
      </c>
      <c r="H865" s="12">
        <f t="shared" si="109"/>
        <v>202405</v>
      </c>
      <c r="I865">
        <f t="shared" si="110"/>
        <v>2024</v>
      </c>
      <c r="J865" s="17">
        <f>IFERROR(VLOOKUP(G865,Seasonality!$B:$C,2,FALSE),1)</f>
        <v>1.25</v>
      </c>
    </row>
    <row r="866" spans="2:10" x14ac:dyDescent="0.25">
      <c r="B866" s="10">
        <f t="shared" si="111"/>
        <v>45425</v>
      </c>
      <c r="C866">
        <f t="shared" si="104"/>
        <v>2</v>
      </c>
      <c r="D866">
        <f t="shared" si="105"/>
        <v>13</v>
      </c>
      <c r="E866">
        <f t="shared" si="106"/>
        <v>20</v>
      </c>
      <c r="F866" s="12">
        <f t="shared" si="107"/>
        <v>202420</v>
      </c>
      <c r="G866" s="12">
        <f t="shared" si="108"/>
        <v>5</v>
      </c>
      <c r="H866" s="12">
        <f t="shared" si="109"/>
        <v>202405</v>
      </c>
      <c r="I866">
        <f t="shared" si="110"/>
        <v>2024</v>
      </c>
      <c r="J866" s="17">
        <f>IFERROR(VLOOKUP(G866,Seasonality!$B:$C,2,FALSE),1)</f>
        <v>1.25</v>
      </c>
    </row>
    <row r="867" spans="2:10" x14ac:dyDescent="0.25">
      <c r="B867" s="10">
        <f t="shared" si="111"/>
        <v>45426</v>
      </c>
      <c r="C867">
        <f t="shared" si="104"/>
        <v>3</v>
      </c>
      <c r="D867">
        <f t="shared" si="105"/>
        <v>14</v>
      </c>
      <c r="E867">
        <f t="shared" si="106"/>
        <v>20</v>
      </c>
      <c r="F867" s="12">
        <f t="shared" si="107"/>
        <v>202420</v>
      </c>
      <c r="G867" s="12">
        <f t="shared" si="108"/>
        <v>5</v>
      </c>
      <c r="H867" s="12">
        <f t="shared" si="109"/>
        <v>202405</v>
      </c>
      <c r="I867">
        <f t="shared" si="110"/>
        <v>2024</v>
      </c>
      <c r="J867" s="17">
        <f>IFERROR(VLOOKUP(G867,Seasonality!$B:$C,2,FALSE),1)</f>
        <v>1.25</v>
      </c>
    </row>
    <row r="868" spans="2:10" x14ac:dyDescent="0.25">
      <c r="B868" s="10">
        <f t="shared" si="111"/>
        <v>45427</v>
      </c>
      <c r="C868">
        <f t="shared" si="104"/>
        <v>4</v>
      </c>
      <c r="D868">
        <f t="shared" si="105"/>
        <v>15</v>
      </c>
      <c r="E868">
        <f t="shared" si="106"/>
        <v>20</v>
      </c>
      <c r="F868" s="12">
        <f t="shared" si="107"/>
        <v>202420</v>
      </c>
      <c r="G868" s="12">
        <f t="shared" si="108"/>
        <v>5</v>
      </c>
      <c r="H868" s="12">
        <f t="shared" si="109"/>
        <v>202405</v>
      </c>
      <c r="I868">
        <f t="shared" si="110"/>
        <v>2024</v>
      </c>
      <c r="J868" s="17">
        <f>IFERROR(VLOOKUP(G868,Seasonality!$B:$C,2,FALSE),1)</f>
        <v>1.25</v>
      </c>
    </row>
    <row r="869" spans="2:10" x14ac:dyDescent="0.25">
      <c r="B869" s="10">
        <f t="shared" si="111"/>
        <v>45428</v>
      </c>
      <c r="C869">
        <f t="shared" si="104"/>
        <v>5</v>
      </c>
      <c r="D869">
        <f t="shared" si="105"/>
        <v>16</v>
      </c>
      <c r="E869">
        <f t="shared" si="106"/>
        <v>20</v>
      </c>
      <c r="F869" s="12">
        <f t="shared" si="107"/>
        <v>202420</v>
      </c>
      <c r="G869" s="12">
        <f t="shared" si="108"/>
        <v>5</v>
      </c>
      <c r="H869" s="12">
        <f t="shared" si="109"/>
        <v>202405</v>
      </c>
      <c r="I869">
        <f t="shared" si="110"/>
        <v>2024</v>
      </c>
      <c r="J869" s="17">
        <f>IFERROR(VLOOKUP(G869,Seasonality!$B:$C,2,FALSE),1)</f>
        <v>1.25</v>
      </c>
    </row>
    <row r="870" spans="2:10" x14ac:dyDescent="0.25">
      <c r="B870" s="10">
        <f t="shared" si="111"/>
        <v>45429</v>
      </c>
      <c r="C870">
        <f t="shared" si="104"/>
        <v>6</v>
      </c>
      <c r="D870">
        <f t="shared" si="105"/>
        <v>17</v>
      </c>
      <c r="E870">
        <f t="shared" si="106"/>
        <v>20</v>
      </c>
      <c r="F870" s="12">
        <f t="shared" si="107"/>
        <v>202420</v>
      </c>
      <c r="G870" s="12">
        <f t="shared" si="108"/>
        <v>5</v>
      </c>
      <c r="H870" s="12">
        <f t="shared" si="109"/>
        <v>202405</v>
      </c>
      <c r="I870">
        <f t="shared" si="110"/>
        <v>2024</v>
      </c>
      <c r="J870" s="17">
        <f>IFERROR(VLOOKUP(G870,Seasonality!$B:$C,2,FALSE),1)</f>
        <v>1.25</v>
      </c>
    </row>
    <row r="871" spans="2:10" x14ac:dyDescent="0.25">
      <c r="B871" s="10">
        <f t="shared" si="111"/>
        <v>45430</v>
      </c>
      <c r="C871">
        <f t="shared" si="104"/>
        <v>7</v>
      </c>
      <c r="D871">
        <f t="shared" si="105"/>
        <v>18</v>
      </c>
      <c r="E871">
        <f t="shared" si="106"/>
        <v>20</v>
      </c>
      <c r="F871" s="12">
        <f t="shared" si="107"/>
        <v>202420</v>
      </c>
      <c r="G871" s="12">
        <f t="shared" si="108"/>
        <v>5</v>
      </c>
      <c r="H871" s="12">
        <f t="shared" si="109"/>
        <v>202405</v>
      </c>
      <c r="I871">
        <f t="shared" si="110"/>
        <v>2024</v>
      </c>
      <c r="J871" s="17">
        <f>IFERROR(VLOOKUP(G871,Seasonality!$B:$C,2,FALSE),1)</f>
        <v>1.25</v>
      </c>
    </row>
    <row r="872" spans="2:10" x14ac:dyDescent="0.25">
      <c r="B872" s="10">
        <f t="shared" si="111"/>
        <v>45431</v>
      </c>
      <c r="C872">
        <f t="shared" si="104"/>
        <v>1</v>
      </c>
      <c r="D872">
        <f t="shared" si="105"/>
        <v>19</v>
      </c>
      <c r="E872">
        <f t="shared" si="106"/>
        <v>21</v>
      </c>
      <c r="F872" s="12">
        <f t="shared" si="107"/>
        <v>202421</v>
      </c>
      <c r="G872" s="12">
        <f t="shared" si="108"/>
        <v>5</v>
      </c>
      <c r="H872" s="12">
        <f t="shared" si="109"/>
        <v>202405</v>
      </c>
      <c r="I872">
        <f t="shared" si="110"/>
        <v>2024</v>
      </c>
      <c r="J872" s="17">
        <f>IFERROR(VLOOKUP(G872,Seasonality!$B:$C,2,FALSE),1)</f>
        <v>1.25</v>
      </c>
    </row>
    <row r="873" spans="2:10" x14ac:dyDescent="0.25">
      <c r="B873" s="10">
        <f t="shared" si="111"/>
        <v>45432</v>
      </c>
      <c r="C873">
        <f t="shared" si="104"/>
        <v>2</v>
      </c>
      <c r="D873">
        <f t="shared" si="105"/>
        <v>20</v>
      </c>
      <c r="E873">
        <f t="shared" si="106"/>
        <v>21</v>
      </c>
      <c r="F873" s="12">
        <f t="shared" si="107"/>
        <v>202421</v>
      </c>
      <c r="G873" s="12">
        <f t="shared" si="108"/>
        <v>5</v>
      </c>
      <c r="H873" s="12">
        <f t="shared" si="109"/>
        <v>202405</v>
      </c>
      <c r="I873">
        <f t="shared" si="110"/>
        <v>2024</v>
      </c>
      <c r="J873" s="17">
        <f>IFERROR(VLOOKUP(G873,Seasonality!$B:$C,2,FALSE),1)</f>
        <v>1.25</v>
      </c>
    </row>
    <row r="874" spans="2:10" x14ac:dyDescent="0.25">
      <c r="B874" s="10">
        <f t="shared" si="111"/>
        <v>45433</v>
      </c>
      <c r="C874">
        <f t="shared" si="104"/>
        <v>3</v>
      </c>
      <c r="D874">
        <f t="shared" si="105"/>
        <v>21</v>
      </c>
      <c r="E874">
        <f t="shared" si="106"/>
        <v>21</v>
      </c>
      <c r="F874" s="12">
        <f t="shared" si="107"/>
        <v>202421</v>
      </c>
      <c r="G874" s="12">
        <f t="shared" si="108"/>
        <v>5</v>
      </c>
      <c r="H874" s="12">
        <f t="shared" si="109"/>
        <v>202405</v>
      </c>
      <c r="I874">
        <f t="shared" si="110"/>
        <v>2024</v>
      </c>
      <c r="J874" s="17">
        <f>IFERROR(VLOOKUP(G874,Seasonality!$B:$C,2,FALSE),1)</f>
        <v>1.25</v>
      </c>
    </row>
    <row r="875" spans="2:10" x14ac:dyDescent="0.25">
      <c r="B875" s="10">
        <f t="shared" si="111"/>
        <v>45434</v>
      </c>
      <c r="C875">
        <f t="shared" si="104"/>
        <v>4</v>
      </c>
      <c r="D875">
        <f t="shared" si="105"/>
        <v>22</v>
      </c>
      <c r="E875">
        <f t="shared" si="106"/>
        <v>21</v>
      </c>
      <c r="F875" s="12">
        <f t="shared" si="107"/>
        <v>202421</v>
      </c>
      <c r="G875" s="12">
        <f t="shared" si="108"/>
        <v>5</v>
      </c>
      <c r="H875" s="12">
        <f t="shared" si="109"/>
        <v>202405</v>
      </c>
      <c r="I875">
        <f t="shared" si="110"/>
        <v>2024</v>
      </c>
      <c r="J875" s="17">
        <f>IFERROR(VLOOKUP(G875,Seasonality!$B:$C,2,FALSE),1)</f>
        <v>1.25</v>
      </c>
    </row>
    <row r="876" spans="2:10" x14ac:dyDescent="0.25">
      <c r="B876" s="10">
        <f t="shared" si="111"/>
        <v>45435</v>
      </c>
      <c r="C876">
        <f t="shared" si="104"/>
        <v>5</v>
      </c>
      <c r="D876">
        <f t="shared" si="105"/>
        <v>23</v>
      </c>
      <c r="E876">
        <f t="shared" si="106"/>
        <v>21</v>
      </c>
      <c r="F876" s="12">
        <f t="shared" si="107"/>
        <v>202421</v>
      </c>
      <c r="G876" s="12">
        <f t="shared" si="108"/>
        <v>5</v>
      </c>
      <c r="H876" s="12">
        <f t="shared" si="109"/>
        <v>202405</v>
      </c>
      <c r="I876">
        <f t="shared" si="110"/>
        <v>2024</v>
      </c>
      <c r="J876" s="17">
        <f>IFERROR(VLOOKUP(G876,Seasonality!$B:$C,2,FALSE),1)</f>
        <v>1.25</v>
      </c>
    </row>
    <row r="877" spans="2:10" x14ac:dyDescent="0.25">
      <c r="B877" s="10">
        <f t="shared" si="111"/>
        <v>45436</v>
      </c>
      <c r="C877">
        <f t="shared" si="104"/>
        <v>6</v>
      </c>
      <c r="D877">
        <f t="shared" si="105"/>
        <v>24</v>
      </c>
      <c r="E877">
        <f t="shared" si="106"/>
        <v>21</v>
      </c>
      <c r="F877" s="12">
        <f t="shared" si="107"/>
        <v>202421</v>
      </c>
      <c r="G877" s="12">
        <f t="shared" si="108"/>
        <v>5</v>
      </c>
      <c r="H877" s="12">
        <f t="shared" si="109"/>
        <v>202405</v>
      </c>
      <c r="I877">
        <f t="shared" si="110"/>
        <v>2024</v>
      </c>
      <c r="J877" s="17">
        <f>IFERROR(VLOOKUP(G877,Seasonality!$B:$C,2,FALSE),1)</f>
        <v>1.25</v>
      </c>
    </row>
    <row r="878" spans="2:10" x14ac:dyDescent="0.25">
      <c r="B878" s="10">
        <f t="shared" si="111"/>
        <v>45437</v>
      </c>
      <c r="C878">
        <f t="shared" si="104"/>
        <v>7</v>
      </c>
      <c r="D878">
        <f t="shared" si="105"/>
        <v>25</v>
      </c>
      <c r="E878">
        <f t="shared" si="106"/>
        <v>21</v>
      </c>
      <c r="F878" s="12">
        <f t="shared" si="107"/>
        <v>202421</v>
      </c>
      <c r="G878" s="12">
        <f t="shared" si="108"/>
        <v>5</v>
      </c>
      <c r="H878" s="12">
        <f t="shared" si="109"/>
        <v>202405</v>
      </c>
      <c r="I878">
        <f t="shared" si="110"/>
        <v>2024</v>
      </c>
      <c r="J878" s="17">
        <f>IFERROR(VLOOKUP(G878,Seasonality!$B:$C,2,FALSE),1)</f>
        <v>1.25</v>
      </c>
    </row>
    <row r="879" spans="2:10" x14ac:dyDescent="0.25">
      <c r="B879" s="10">
        <f t="shared" si="111"/>
        <v>45438</v>
      </c>
      <c r="C879">
        <f t="shared" si="104"/>
        <v>1</v>
      </c>
      <c r="D879">
        <f t="shared" si="105"/>
        <v>26</v>
      </c>
      <c r="E879">
        <f t="shared" si="106"/>
        <v>22</v>
      </c>
      <c r="F879" s="12">
        <f t="shared" si="107"/>
        <v>202422</v>
      </c>
      <c r="G879" s="12">
        <f t="shared" si="108"/>
        <v>5</v>
      </c>
      <c r="H879" s="12">
        <f t="shared" si="109"/>
        <v>202405</v>
      </c>
      <c r="I879">
        <f t="shared" si="110"/>
        <v>2024</v>
      </c>
      <c r="J879" s="17">
        <f>IFERROR(VLOOKUP(G879,Seasonality!$B:$C,2,FALSE),1)</f>
        <v>1.25</v>
      </c>
    </row>
    <row r="880" spans="2:10" x14ac:dyDescent="0.25">
      <c r="B880" s="10">
        <f t="shared" si="111"/>
        <v>45439</v>
      </c>
      <c r="C880">
        <f t="shared" si="104"/>
        <v>2</v>
      </c>
      <c r="D880">
        <f t="shared" si="105"/>
        <v>27</v>
      </c>
      <c r="E880">
        <f t="shared" si="106"/>
        <v>22</v>
      </c>
      <c r="F880" s="12">
        <f t="shared" si="107"/>
        <v>202422</v>
      </c>
      <c r="G880" s="12">
        <f t="shared" si="108"/>
        <v>5</v>
      </c>
      <c r="H880" s="12">
        <f t="shared" si="109"/>
        <v>202405</v>
      </c>
      <c r="I880">
        <f t="shared" si="110"/>
        <v>2024</v>
      </c>
      <c r="J880" s="17">
        <f>IFERROR(VLOOKUP(G880,Seasonality!$B:$C,2,FALSE),1)</f>
        <v>1.25</v>
      </c>
    </row>
    <row r="881" spans="2:10" x14ac:dyDescent="0.25">
      <c r="B881" s="10">
        <f t="shared" si="111"/>
        <v>45440</v>
      </c>
      <c r="C881">
        <f t="shared" si="104"/>
        <v>3</v>
      </c>
      <c r="D881">
        <f t="shared" si="105"/>
        <v>28</v>
      </c>
      <c r="E881">
        <f t="shared" si="106"/>
        <v>22</v>
      </c>
      <c r="F881" s="12">
        <f t="shared" si="107"/>
        <v>202422</v>
      </c>
      <c r="G881" s="12">
        <f t="shared" si="108"/>
        <v>5</v>
      </c>
      <c r="H881" s="12">
        <f t="shared" si="109"/>
        <v>202405</v>
      </c>
      <c r="I881">
        <f t="shared" si="110"/>
        <v>2024</v>
      </c>
      <c r="J881" s="17">
        <f>IFERROR(VLOOKUP(G881,Seasonality!$B:$C,2,FALSE),1)</f>
        <v>1.25</v>
      </c>
    </row>
    <row r="882" spans="2:10" x14ac:dyDescent="0.25">
      <c r="B882" s="10">
        <f t="shared" si="111"/>
        <v>45441</v>
      </c>
      <c r="C882">
        <f t="shared" si="104"/>
        <v>4</v>
      </c>
      <c r="D882">
        <f t="shared" si="105"/>
        <v>29</v>
      </c>
      <c r="E882">
        <f t="shared" si="106"/>
        <v>22</v>
      </c>
      <c r="F882" s="12">
        <f t="shared" si="107"/>
        <v>202422</v>
      </c>
      <c r="G882" s="12">
        <f t="shared" si="108"/>
        <v>5</v>
      </c>
      <c r="H882" s="12">
        <f t="shared" si="109"/>
        <v>202405</v>
      </c>
      <c r="I882">
        <f t="shared" si="110"/>
        <v>2024</v>
      </c>
      <c r="J882" s="17">
        <f>IFERROR(VLOOKUP(G882,Seasonality!$B:$C,2,FALSE),1)</f>
        <v>1.25</v>
      </c>
    </row>
    <row r="883" spans="2:10" x14ac:dyDescent="0.25">
      <c r="B883" s="10">
        <f t="shared" si="111"/>
        <v>45442</v>
      </c>
      <c r="C883">
        <f t="shared" si="104"/>
        <v>5</v>
      </c>
      <c r="D883">
        <f t="shared" si="105"/>
        <v>30</v>
      </c>
      <c r="E883">
        <f t="shared" si="106"/>
        <v>22</v>
      </c>
      <c r="F883" s="12">
        <f t="shared" si="107"/>
        <v>202422</v>
      </c>
      <c r="G883" s="12">
        <f t="shared" si="108"/>
        <v>5</v>
      </c>
      <c r="H883" s="12">
        <f t="shared" si="109"/>
        <v>202405</v>
      </c>
      <c r="I883">
        <f t="shared" si="110"/>
        <v>2024</v>
      </c>
      <c r="J883" s="17">
        <f>IFERROR(VLOOKUP(G883,Seasonality!$B:$C,2,FALSE),1)</f>
        <v>1.25</v>
      </c>
    </row>
    <row r="884" spans="2:10" x14ac:dyDescent="0.25">
      <c r="B884" s="10">
        <f t="shared" si="111"/>
        <v>45443</v>
      </c>
      <c r="C884">
        <f t="shared" si="104"/>
        <v>6</v>
      </c>
      <c r="D884">
        <f t="shared" si="105"/>
        <v>31</v>
      </c>
      <c r="E884">
        <f t="shared" si="106"/>
        <v>22</v>
      </c>
      <c r="F884" s="12">
        <f t="shared" si="107"/>
        <v>202422</v>
      </c>
      <c r="G884" s="12">
        <f t="shared" si="108"/>
        <v>5</v>
      </c>
      <c r="H884" s="12">
        <f t="shared" si="109"/>
        <v>202405</v>
      </c>
      <c r="I884">
        <f t="shared" si="110"/>
        <v>2024</v>
      </c>
      <c r="J884" s="17">
        <f>IFERROR(VLOOKUP(G884,Seasonality!$B:$C,2,FALSE),1)</f>
        <v>1.25</v>
      </c>
    </row>
    <row r="885" spans="2:10" x14ac:dyDescent="0.25">
      <c r="B885" s="10">
        <f t="shared" si="111"/>
        <v>45444</v>
      </c>
      <c r="C885">
        <f t="shared" si="104"/>
        <v>7</v>
      </c>
      <c r="D885">
        <f t="shared" si="105"/>
        <v>1</v>
      </c>
      <c r="E885">
        <f t="shared" si="106"/>
        <v>22</v>
      </c>
      <c r="F885" s="12">
        <f t="shared" si="107"/>
        <v>202422</v>
      </c>
      <c r="G885" s="12">
        <f t="shared" si="108"/>
        <v>6</v>
      </c>
      <c r="H885" s="12">
        <f t="shared" si="109"/>
        <v>202406</v>
      </c>
      <c r="I885">
        <f t="shared" si="110"/>
        <v>2024</v>
      </c>
      <c r="J885" s="17">
        <f>IFERROR(VLOOKUP(G885,Seasonality!$B:$C,2,FALSE),1)</f>
        <v>1.5</v>
      </c>
    </row>
    <row r="886" spans="2:10" x14ac:dyDescent="0.25">
      <c r="B886" s="10">
        <f t="shared" si="111"/>
        <v>45445</v>
      </c>
      <c r="C886">
        <f t="shared" si="104"/>
        <v>1</v>
      </c>
      <c r="D886">
        <f t="shared" si="105"/>
        <v>2</v>
      </c>
      <c r="E886">
        <f t="shared" si="106"/>
        <v>23</v>
      </c>
      <c r="F886" s="12">
        <f t="shared" si="107"/>
        <v>202423</v>
      </c>
      <c r="G886" s="12">
        <f t="shared" si="108"/>
        <v>6</v>
      </c>
      <c r="H886" s="12">
        <f t="shared" si="109"/>
        <v>202406</v>
      </c>
      <c r="I886">
        <f t="shared" si="110"/>
        <v>2024</v>
      </c>
      <c r="J886" s="17">
        <f>IFERROR(VLOOKUP(G886,Seasonality!$B:$C,2,FALSE),1)</f>
        <v>1.5</v>
      </c>
    </row>
    <row r="887" spans="2:10" x14ac:dyDescent="0.25">
      <c r="B887" s="10">
        <f t="shared" si="111"/>
        <v>45446</v>
      </c>
      <c r="C887">
        <f t="shared" si="104"/>
        <v>2</v>
      </c>
      <c r="D887">
        <f t="shared" si="105"/>
        <v>3</v>
      </c>
      <c r="E887">
        <f t="shared" si="106"/>
        <v>23</v>
      </c>
      <c r="F887" s="12">
        <f t="shared" si="107"/>
        <v>202423</v>
      </c>
      <c r="G887" s="12">
        <f t="shared" si="108"/>
        <v>6</v>
      </c>
      <c r="H887" s="12">
        <f t="shared" si="109"/>
        <v>202406</v>
      </c>
      <c r="I887">
        <f t="shared" si="110"/>
        <v>2024</v>
      </c>
      <c r="J887" s="17">
        <f>IFERROR(VLOOKUP(G887,Seasonality!$B:$C,2,FALSE),1)</f>
        <v>1.5</v>
      </c>
    </row>
    <row r="888" spans="2:10" x14ac:dyDescent="0.25">
      <c r="B888" s="10">
        <f t="shared" si="111"/>
        <v>45447</v>
      </c>
      <c r="C888">
        <f t="shared" si="104"/>
        <v>3</v>
      </c>
      <c r="D888">
        <f t="shared" si="105"/>
        <v>4</v>
      </c>
      <c r="E888">
        <f t="shared" si="106"/>
        <v>23</v>
      </c>
      <c r="F888" s="12">
        <f t="shared" si="107"/>
        <v>202423</v>
      </c>
      <c r="G888" s="12">
        <f t="shared" si="108"/>
        <v>6</v>
      </c>
      <c r="H888" s="12">
        <f t="shared" si="109"/>
        <v>202406</v>
      </c>
      <c r="I888">
        <f t="shared" si="110"/>
        <v>2024</v>
      </c>
      <c r="J888" s="17">
        <f>IFERROR(VLOOKUP(G888,Seasonality!$B:$C,2,FALSE),1)</f>
        <v>1.5</v>
      </c>
    </row>
    <row r="889" spans="2:10" x14ac:dyDescent="0.25">
      <c r="B889" s="10">
        <f t="shared" si="111"/>
        <v>45448</v>
      </c>
      <c r="C889">
        <f t="shared" si="104"/>
        <v>4</v>
      </c>
      <c r="D889">
        <f t="shared" si="105"/>
        <v>5</v>
      </c>
      <c r="E889">
        <f t="shared" si="106"/>
        <v>23</v>
      </c>
      <c r="F889" s="12">
        <f t="shared" si="107"/>
        <v>202423</v>
      </c>
      <c r="G889" s="12">
        <f t="shared" si="108"/>
        <v>6</v>
      </c>
      <c r="H889" s="12">
        <f t="shared" si="109"/>
        <v>202406</v>
      </c>
      <c r="I889">
        <f t="shared" si="110"/>
        <v>2024</v>
      </c>
      <c r="J889" s="17">
        <f>IFERROR(VLOOKUP(G889,Seasonality!$B:$C,2,FALSE),1)</f>
        <v>1.5</v>
      </c>
    </row>
    <row r="890" spans="2:10" x14ac:dyDescent="0.25">
      <c r="B890" s="10">
        <f t="shared" si="111"/>
        <v>45449</v>
      </c>
      <c r="C890">
        <f t="shared" si="104"/>
        <v>5</v>
      </c>
      <c r="D890">
        <f t="shared" si="105"/>
        <v>6</v>
      </c>
      <c r="E890">
        <f t="shared" si="106"/>
        <v>23</v>
      </c>
      <c r="F890" s="12">
        <f t="shared" si="107"/>
        <v>202423</v>
      </c>
      <c r="G890" s="12">
        <f t="shared" si="108"/>
        <v>6</v>
      </c>
      <c r="H890" s="12">
        <f t="shared" si="109"/>
        <v>202406</v>
      </c>
      <c r="I890">
        <f t="shared" si="110"/>
        <v>2024</v>
      </c>
      <c r="J890" s="17">
        <f>IFERROR(VLOOKUP(G890,Seasonality!$B:$C,2,FALSE),1)</f>
        <v>1.5</v>
      </c>
    </row>
    <row r="891" spans="2:10" x14ac:dyDescent="0.25">
      <c r="B891" s="10">
        <f t="shared" si="111"/>
        <v>45450</v>
      </c>
      <c r="C891">
        <f t="shared" si="104"/>
        <v>6</v>
      </c>
      <c r="D891">
        <f t="shared" si="105"/>
        <v>7</v>
      </c>
      <c r="E891">
        <f t="shared" si="106"/>
        <v>23</v>
      </c>
      <c r="F891" s="12">
        <f t="shared" si="107"/>
        <v>202423</v>
      </c>
      <c r="G891" s="12">
        <f t="shared" si="108"/>
        <v>6</v>
      </c>
      <c r="H891" s="12">
        <f t="shared" si="109"/>
        <v>202406</v>
      </c>
      <c r="I891">
        <f t="shared" si="110"/>
        <v>2024</v>
      </c>
      <c r="J891" s="17">
        <f>IFERROR(VLOOKUP(G891,Seasonality!$B:$C,2,FALSE),1)</f>
        <v>1.5</v>
      </c>
    </row>
    <row r="892" spans="2:10" x14ac:dyDescent="0.25">
      <c r="B892" s="10">
        <f t="shared" si="111"/>
        <v>45451</v>
      </c>
      <c r="C892">
        <f t="shared" si="104"/>
        <v>7</v>
      </c>
      <c r="D892">
        <f t="shared" si="105"/>
        <v>8</v>
      </c>
      <c r="E892">
        <f t="shared" si="106"/>
        <v>23</v>
      </c>
      <c r="F892" s="12">
        <f t="shared" si="107"/>
        <v>202423</v>
      </c>
      <c r="G892" s="12">
        <f t="shared" si="108"/>
        <v>6</v>
      </c>
      <c r="H892" s="12">
        <f t="shared" si="109"/>
        <v>202406</v>
      </c>
      <c r="I892">
        <f t="shared" si="110"/>
        <v>2024</v>
      </c>
      <c r="J892" s="17">
        <f>IFERROR(VLOOKUP(G892,Seasonality!$B:$C,2,FALSE),1)</f>
        <v>1.5</v>
      </c>
    </row>
    <row r="893" spans="2:10" x14ac:dyDescent="0.25">
      <c r="B893" s="10">
        <f t="shared" si="111"/>
        <v>45452</v>
      </c>
      <c r="C893">
        <f t="shared" si="104"/>
        <v>1</v>
      </c>
      <c r="D893">
        <f t="shared" si="105"/>
        <v>9</v>
      </c>
      <c r="E893">
        <f t="shared" si="106"/>
        <v>24</v>
      </c>
      <c r="F893" s="12">
        <f t="shared" si="107"/>
        <v>202424</v>
      </c>
      <c r="G893" s="12">
        <f t="shared" si="108"/>
        <v>6</v>
      </c>
      <c r="H893" s="12">
        <f t="shared" si="109"/>
        <v>202406</v>
      </c>
      <c r="I893">
        <f t="shared" si="110"/>
        <v>2024</v>
      </c>
      <c r="J893" s="17">
        <f>IFERROR(VLOOKUP(G893,Seasonality!$B:$C,2,FALSE),1)</f>
        <v>1.5</v>
      </c>
    </row>
    <row r="894" spans="2:10" x14ac:dyDescent="0.25">
      <c r="B894" s="10">
        <f t="shared" si="111"/>
        <v>45453</v>
      </c>
      <c r="C894">
        <f t="shared" si="104"/>
        <v>2</v>
      </c>
      <c r="D894">
        <f t="shared" si="105"/>
        <v>10</v>
      </c>
      <c r="E894">
        <f t="shared" si="106"/>
        <v>24</v>
      </c>
      <c r="F894" s="12">
        <f t="shared" si="107"/>
        <v>202424</v>
      </c>
      <c r="G894" s="12">
        <f t="shared" si="108"/>
        <v>6</v>
      </c>
      <c r="H894" s="12">
        <f t="shared" si="109"/>
        <v>202406</v>
      </c>
      <c r="I894">
        <f t="shared" si="110"/>
        <v>2024</v>
      </c>
      <c r="J894" s="17">
        <f>IFERROR(VLOOKUP(G894,Seasonality!$B:$C,2,FALSE),1)</f>
        <v>1.5</v>
      </c>
    </row>
    <row r="895" spans="2:10" x14ac:dyDescent="0.25">
      <c r="B895" s="10">
        <f t="shared" si="111"/>
        <v>45454</v>
      </c>
      <c r="C895">
        <f t="shared" si="104"/>
        <v>3</v>
      </c>
      <c r="D895">
        <f t="shared" si="105"/>
        <v>11</v>
      </c>
      <c r="E895">
        <f t="shared" si="106"/>
        <v>24</v>
      </c>
      <c r="F895" s="12">
        <f t="shared" si="107"/>
        <v>202424</v>
      </c>
      <c r="G895" s="12">
        <f t="shared" si="108"/>
        <v>6</v>
      </c>
      <c r="H895" s="12">
        <f t="shared" si="109"/>
        <v>202406</v>
      </c>
      <c r="I895">
        <f t="shared" si="110"/>
        <v>2024</v>
      </c>
      <c r="J895" s="17">
        <f>IFERROR(VLOOKUP(G895,Seasonality!$B:$C,2,FALSE),1)</f>
        <v>1.5</v>
      </c>
    </row>
    <row r="896" spans="2:10" x14ac:dyDescent="0.25">
      <c r="B896" s="10">
        <f t="shared" si="111"/>
        <v>45455</v>
      </c>
      <c r="C896">
        <f t="shared" si="104"/>
        <v>4</v>
      </c>
      <c r="D896">
        <f t="shared" si="105"/>
        <v>12</v>
      </c>
      <c r="E896">
        <f t="shared" si="106"/>
        <v>24</v>
      </c>
      <c r="F896" s="12">
        <f t="shared" si="107"/>
        <v>202424</v>
      </c>
      <c r="G896" s="12">
        <f t="shared" si="108"/>
        <v>6</v>
      </c>
      <c r="H896" s="12">
        <f t="shared" si="109"/>
        <v>202406</v>
      </c>
      <c r="I896">
        <f t="shared" si="110"/>
        <v>2024</v>
      </c>
      <c r="J896" s="17">
        <f>IFERROR(VLOOKUP(G896,Seasonality!$B:$C,2,FALSE),1)</f>
        <v>1.5</v>
      </c>
    </row>
    <row r="897" spans="2:10" x14ac:dyDescent="0.25">
      <c r="B897" s="10">
        <f t="shared" si="111"/>
        <v>45456</v>
      </c>
      <c r="C897">
        <f t="shared" si="104"/>
        <v>5</v>
      </c>
      <c r="D897">
        <f t="shared" si="105"/>
        <v>13</v>
      </c>
      <c r="E897">
        <f t="shared" si="106"/>
        <v>24</v>
      </c>
      <c r="F897" s="12">
        <f t="shared" si="107"/>
        <v>202424</v>
      </c>
      <c r="G897" s="12">
        <f t="shared" si="108"/>
        <v>6</v>
      </c>
      <c r="H897" s="12">
        <f t="shared" si="109"/>
        <v>202406</v>
      </c>
      <c r="I897">
        <f t="shared" si="110"/>
        <v>2024</v>
      </c>
      <c r="J897" s="17">
        <f>IFERROR(VLOOKUP(G897,Seasonality!$B:$C,2,FALSE),1)</f>
        <v>1.5</v>
      </c>
    </row>
    <row r="898" spans="2:10" x14ac:dyDescent="0.25">
      <c r="B898" s="10">
        <f t="shared" si="111"/>
        <v>45457</v>
      </c>
      <c r="C898">
        <f t="shared" si="104"/>
        <v>6</v>
      </c>
      <c r="D898">
        <f t="shared" si="105"/>
        <v>14</v>
      </c>
      <c r="E898">
        <f t="shared" si="106"/>
        <v>24</v>
      </c>
      <c r="F898" s="12">
        <f t="shared" si="107"/>
        <v>202424</v>
      </c>
      <c r="G898" s="12">
        <f t="shared" si="108"/>
        <v>6</v>
      </c>
      <c r="H898" s="12">
        <f t="shared" si="109"/>
        <v>202406</v>
      </c>
      <c r="I898">
        <f t="shared" si="110"/>
        <v>2024</v>
      </c>
      <c r="J898" s="17">
        <f>IFERROR(VLOOKUP(G898,Seasonality!$B:$C,2,FALSE),1)</f>
        <v>1.5</v>
      </c>
    </row>
    <row r="899" spans="2:10" x14ac:dyDescent="0.25">
      <c r="B899" s="10">
        <f t="shared" si="111"/>
        <v>45458</v>
      </c>
      <c r="C899">
        <f t="shared" si="104"/>
        <v>7</v>
      </c>
      <c r="D899">
        <f t="shared" si="105"/>
        <v>15</v>
      </c>
      <c r="E899">
        <f t="shared" si="106"/>
        <v>24</v>
      </c>
      <c r="F899" s="12">
        <f t="shared" si="107"/>
        <v>202424</v>
      </c>
      <c r="G899" s="12">
        <f t="shared" si="108"/>
        <v>6</v>
      </c>
      <c r="H899" s="12">
        <f t="shared" si="109"/>
        <v>202406</v>
      </c>
      <c r="I899">
        <f t="shared" si="110"/>
        <v>2024</v>
      </c>
      <c r="J899" s="17">
        <f>IFERROR(VLOOKUP(G899,Seasonality!$B:$C,2,FALSE),1)</f>
        <v>1.5</v>
      </c>
    </row>
    <row r="900" spans="2:10" x14ac:dyDescent="0.25">
      <c r="B900" s="10">
        <f t="shared" si="111"/>
        <v>45459</v>
      </c>
      <c r="C900">
        <f t="shared" ref="C900:C963" si="112">WEEKDAY(B900)</f>
        <v>1</v>
      </c>
      <c r="D900">
        <f t="shared" ref="D900:D963" si="113">DAY(B900)</f>
        <v>16</v>
      </c>
      <c r="E900">
        <f t="shared" ref="E900:E963" si="114">WEEKNUM(B900)</f>
        <v>25</v>
      </c>
      <c r="F900" s="12">
        <f t="shared" ref="F900:F963" si="115">VALUE(YEAR(B900)&amp;TEXT(WEEKNUM(B900),REPT("0",(3-LEN(WEEKNUM(B900))))))</f>
        <v>202425</v>
      </c>
      <c r="G900" s="12">
        <f t="shared" ref="G900:G963" si="116">MONTH(B900)</f>
        <v>6</v>
      </c>
      <c r="H900" s="12">
        <f t="shared" ref="H900:H963" si="117">VALUE(YEAR(B900)&amp;TEXT(MONTH(B900),REPT("0",(3-LEN(MONTH(B900))))))</f>
        <v>202406</v>
      </c>
      <c r="I900">
        <f t="shared" ref="I900:I963" si="118">YEAR(B900)</f>
        <v>2024</v>
      </c>
      <c r="J900" s="17">
        <f>IFERROR(VLOOKUP(G900,Seasonality!$B:$C,2,FALSE),1)</f>
        <v>1.5</v>
      </c>
    </row>
    <row r="901" spans="2:10" x14ac:dyDescent="0.25">
      <c r="B901" s="10">
        <f t="shared" ref="B901:B964" si="119">B900+1</f>
        <v>45460</v>
      </c>
      <c r="C901">
        <f t="shared" si="112"/>
        <v>2</v>
      </c>
      <c r="D901">
        <f t="shared" si="113"/>
        <v>17</v>
      </c>
      <c r="E901">
        <f t="shared" si="114"/>
        <v>25</v>
      </c>
      <c r="F901" s="12">
        <f t="shared" si="115"/>
        <v>202425</v>
      </c>
      <c r="G901" s="12">
        <f t="shared" si="116"/>
        <v>6</v>
      </c>
      <c r="H901" s="12">
        <f t="shared" si="117"/>
        <v>202406</v>
      </c>
      <c r="I901">
        <f t="shared" si="118"/>
        <v>2024</v>
      </c>
      <c r="J901" s="17">
        <f>IFERROR(VLOOKUP(G901,Seasonality!$B:$C,2,FALSE),1)</f>
        <v>1.5</v>
      </c>
    </row>
    <row r="902" spans="2:10" x14ac:dyDescent="0.25">
      <c r="B902" s="10">
        <f t="shared" si="119"/>
        <v>45461</v>
      </c>
      <c r="C902">
        <f t="shared" si="112"/>
        <v>3</v>
      </c>
      <c r="D902">
        <f t="shared" si="113"/>
        <v>18</v>
      </c>
      <c r="E902">
        <f t="shared" si="114"/>
        <v>25</v>
      </c>
      <c r="F902" s="12">
        <f t="shared" si="115"/>
        <v>202425</v>
      </c>
      <c r="G902" s="12">
        <f t="shared" si="116"/>
        <v>6</v>
      </c>
      <c r="H902" s="12">
        <f t="shared" si="117"/>
        <v>202406</v>
      </c>
      <c r="I902">
        <f t="shared" si="118"/>
        <v>2024</v>
      </c>
      <c r="J902" s="17">
        <f>IFERROR(VLOOKUP(G902,Seasonality!$B:$C,2,FALSE),1)</f>
        <v>1.5</v>
      </c>
    </row>
    <row r="903" spans="2:10" x14ac:dyDescent="0.25">
      <c r="B903" s="10">
        <f t="shared" si="119"/>
        <v>45462</v>
      </c>
      <c r="C903">
        <f t="shared" si="112"/>
        <v>4</v>
      </c>
      <c r="D903">
        <f t="shared" si="113"/>
        <v>19</v>
      </c>
      <c r="E903">
        <f t="shared" si="114"/>
        <v>25</v>
      </c>
      <c r="F903" s="12">
        <f t="shared" si="115"/>
        <v>202425</v>
      </c>
      <c r="G903" s="12">
        <f t="shared" si="116"/>
        <v>6</v>
      </c>
      <c r="H903" s="12">
        <f t="shared" si="117"/>
        <v>202406</v>
      </c>
      <c r="I903">
        <f t="shared" si="118"/>
        <v>2024</v>
      </c>
      <c r="J903" s="17">
        <f>IFERROR(VLOOKUP(G903,Seasonality!$B:$C,2,FALSE),1)</f>
        <v>1.5</v>
      </c>
    </row>
    <row r="904" spans="2:10" x14ac:dyDescent="0.25">
      <c r="B904" s="10">
        <f t="shared" si="119"/>
        <v>45463</v>
      </c>
      <c r="C904">
        <f t="shared" si="112"/>
        <v>5</v>
      </c>
      <c r="D904">
        <f t="shared" si="113"/>
        <v>20</v>
      </c>
      <c r="E904">
        <f t="shared" si="114"/>
        <v>25</v>
      </c>
      <c r="F904" s="12">
        <f t="shared" si="115"/>
        <v>202425</v>
      </c>
      <c r="G904" s="12">
        <f t="shared" si="116"/>
        <v>6</v>
      </c>
      <c r="H904" s="12">
        <f t="shared" si="117"/>
        <v>202406</v>
      </c>
      <c r="I904">
        <f t="shared" si="118"/>
        <v>2024</v>
      </c>
      <c r="J904" s="17">
        <f>IFERROR(VLOOKUP(G904,Seasonality!$B:$C,2,FALSE),1)</f>
        <v>1.5</v>
      </c>
    </row>
    <row r="905" spans="2:10" x14ac:dyDescent="0.25">
      <c r="B905" s="10">
        <f t="shared" si="119"/>
        <v>45464</v>
      </c>
      <c r="C905">
        <f t="shared" si="112"/>
        <v>6</v>
      </c>
      <c r="D905">
        <f t="shared" si="113"/>
        <v>21</v>
      </c>
      <c r="E905">
        <f t="shared" si="114"/>
        <v>25</v>
      </c>
      <c r="F905" s="12">
        <f t="shared" si="115"/>
        <v>202425</v>
      </c>
      <c r="G905" s="12">
        <f t="shared" si="116"/>
        <v>6</v>
      </c>
      <c r="H905" s="12">
        <f t="shared" si="117"/>
        <v>202406</v>
      </c>
      <c r="I905">
        <f t="shared" si="118"/>
        <v>2024</v>
      </c>
      <c r="J905" s="17">
        <f>IFERROR(VLOOKUP(G905,Seasonality!$B:$C,2,FALSE),1)</f>
        <v>1.5</v>
      </c>
    </row>
    <row r="906" spans="2:10" x14ac:dyDescent="0.25">
      <c r="B906" s="10">
        <f t="shared" si="119"/>
        <v>45465</v>
      </c>
      <c r="C906">
        <f t="shared" si="112"/>
        <v>7</v>
      </c>
      <c r="D906">
        <f t="shared" si="113"/>
        <v>22</v>
      </c>
      <c r="E906">
        <f t="shared" si="114"/>
        <v>25</v>
      </c>
      <c r="F906" s="12">
        <f t="shared" si="115"/>
        <v>202425</v>
      </c>
      <c r="G906" s="12">
        <f t="shared" si="116"/>
        <v>6</v>
      </c>
      <c r="H906" s="12">
        <f t="shared" si="117"/>
        <v>202406</v>
      </c>
      <c r="I906">
        <f t="shared" si="118"/>
        <v>2024</v>
      </c>
      <c r="J906" s="17">
        <f>IFERROR(VLOOKUP(G906,Seasonality!$B:$C,2,FALSE),1)</f>
        <v>1.5</v>
      </c>
    </row>
    <row r="907" spans="2:10" x14ac:dyDescent="0.25">
      <c r="B907" s="10">
        <f t="shared" si="119"/>
        <v>45466</v>
      </c>
      <c r="C907">
        <f t="shared" si="112"/>
        <v>1</v>
      </c>
      <c r="D907">
        <f t="shared" si="113"/>
        <v>23</v>
      </c>
      <c r="E907">
        <f t="shared" si="114"/>
        <v>26</v>
      </c>
      <c r="F907" s="12">
        <f t="shared" si="115"/>
        <v>202426</v>
      </c>
      <c r="G907" s="12">
        <f t="shared" si="116"/>
        <v>6</v>
      </c>
      <c r="H907" s="12">
        <f t="shared" si="117"/>
        <v>202406</v>
      </c>
      <c r="I907">
        <f t="shared" si="118"/>
        <v>2024</v>
      </c>
      <c r="J907" s="17">
        <f>IFERROR(VLOOKUP(G907,Seasonality!$B:$C,2,FALSE),1)</f>
        <v>1.5</v>
      </c>
    </row>
    <row r="908" spans="2:10" x14ac:dyDescent="0.25">
      <c r="B908" s="10">
        <f t="shared" si="119"/>
        <v>45467</v>
      </c>
      <c r="C908">
        <f t="shared" si="112"/>
        <v>2</v>
      </c>
      <c r="D908">
        <f t="shared" si="113"/>
        <v>24</v>
      </c>
      <c r="E908">
        <f t="shared" si="114"/>
        <v>26</v>
      </c>
      <c r="F908" s="12">
        <f t="shared" si="115"/>
        <v>202426</v>
      </c>
      <c r="G908" s="12">
        <f t="shared" si="116"/>
        <v>6</v>
      </c>
      <c r="H908" s="12">
        <f t="shared" si="117"/>
        <v>202406</v>
      </c>
      <c r="I908">
        <f t="shared" si="118"/>
        <v>2024</v>
      </c>
      <c r="J908" s="17">
        <f>IFERROR(VLOOKUP(G908,Seasonality!$B:$C,2,FALSE),1)</f>
        <v>1.5</v>
      </c>
    </row>
    <row r="909" spans="2:10" x14ac:dyDescent="0.25">
      <c r="B909" s="10">
        <f t="shared" si="119"/>
        <v>45468</v>
      </c>
      <c r="C909">
        <f t="shared" si="112"/>
        <v>3</v>
      </c>
      <c r="D909">
        <f t="shared" si="113"/>
        <v>25</v>
      </c>
      <c r="E909">
        <f t="shared" si="114"/>
        <v>26</v>
      </c>
      <c r="F909" s="12">
        <f t="shared" si="115"/>
        <v>202426</v>
      </c>
      <c r="G909" s="12">
        <f t="shared" si="116"/>
        <v>6</v>
      </c>
      <c r="H909" s="12">
        <f t="shared" si="117"/>
        <v>202406</v>
      </c>
      <c r="I909">
        <f t="shared" si="118"/>
        <v>2024</v>
      </c>
      <c r="J909" s="17">
        <f>IFERROR(VLOOKUP(G909,Seasonality!$B:$C,2,FALSE),1)</f>
        <v>1.5</v>
      </c>
    </row>
    <row r="910" spans="2:10" x14ac:dyDescent="0.25">
      <c r="B910" s="10">
        <f t="shared" si="119"/>
        <v>45469</v>
      </c>
      <c r="C910">
        <f t="shared" si="112"/>
        <v>4</v>
      </c>
      <c r="D910">
        <f t="shared" si="113"/>
        <v>26</v>
      </c>
      <c r="E910">
        <f t="shared" si="114"/>
        <v>26</v>
      </c>
      <c r="F910" s="12">
        <f t="shared" si="115"/>
        <v>202426</v>
      </c>
      <c r="G910" s="12">
        <f t="shared" si="116"/>
        <v>6</v>
      </c>
      <c r="H910" s="12">
        <f t="shared" si="117"/>
        <v>202406</v>
      </c>
      <c r="I910">
        <f t="shared" si="118"/>
        <v>2024</v>
      </c>
      <c r="J910" s="17">
        <f>IFERROR(VLOOKUP(G910,Seasonality!$B:$C,2,FALSE),1)</f>
        <v>1.5</v>
      </c>
    </row>
    <row r="911" spans="2:10" x14ac:dyDescent="0.25">
      <c r="B911" s="10">
        <f t="shared" si="119"/>
        <v>45470</v>
      </c>
      <c r="C911">
        <f t="shared" si="112"/>
        <v>5</v>
      </c>
      <c r="D911">
        <f t="shared" si="113"/>
        <v>27</v>
      </c>
      <c r="E911">
        <f t="shared" si="114"/>
        <v>26</v>
      </c>
      <c r="F911" s="12">
        <f t="shared" si="115"/>
        <v>202426</v>
      </c>
      <c r="G911" s="12">
        <f t="shared" si="116"/>
        <v>6</v>
      </c>
      <c r="H911" s="12">
        <f t="shared" si="117"/>
        <v>202406</v>
      </c>
      <c r="I911">
        <f t="shared" si="118"/>
        <v>2024</v>
      </c>
      <c r="J911" s="17">
        <f>IFERROR(VLOOKUP(G911,Seasonality!$B:$C,2,FALSE),1)</f>
        <v>1.5</v>
      </c>
    </row>
    <row r="912" spans="2:10" x14ac:dyDescent="0.25">
      <c r="B912" s="10">
        <f t="shared" si="119"/>
        <v>45471</v>
      </c>
      <c r="C912">
        <f t="shared" si="112"/>
        <v>6</v>
      </c>
      <c r="D912">
        <f t="shared" si="113"/>
        <v>28</v>
      </c>
      <c r="E912">
        <f t="shared" si="114"/>
        <v>26</v>
      </c>
      <c r="F912" s="12">
        <f t="shared" si="115"/>
        <v>202426</v>
      </c>
      <c r="G912" s="12">
        <f t="shared" si="116"/>
        <v>6</v>
      </c>
      <c r="H912" s="12">
        <f t="shared" si="117"/>
        <v>202406</v>
      </c>
      <c r="I912">
        <f t="shared" si="118"/>
        <v>2024</v>
      </c>
      <c r="J912" s="17">
        <f>IFERROR(VLOOKUP(G912,Seasonality!$B:$C,2,FALSE),1)</f>
        <v>1.5</v>
      </c>
    </row>
    <row r="913" spans="2:10" x14ac:dyDescent="0.25">
      <c r="B913" s="10">
        <f t="shared" si="119"/>
        <v>45472</v>
      </c>
      <c r="C913">
        <f t="shared" si="112"/>
        <v>7</v>
      </c>
      <c r="D913">
        <f t="shared" si="113"/>
        <v>29</v>
      </c>
      <c r="E913">
        <f t="shared" si="114"/>
        <v>26</v>
      </c>
      <c r="F913" s="12">
        <f t="shared" si="115"/>
        <v>202426</v>
      </c>
      <c r="G913" s="12">
        <f t="shared" si="116"/>
        <v>6</v>
      </c>
      <c r="H913" s="12">
        <f t="shared" si="117"/>
        <v>202406</v>
      </c>
      <c r="I913">
        <f t="shared" si="118"/>
        <v>2024</v>
      </c>
      <c r="J913" s="17">
        <f>IFERROR(VLOOKUP(G913,Seasonality!$B:$C,2,FALSE),1)</f>
        <v>1.5</v>
      </c>
    </row>
    <row r="914" spans="2:10" x14ac:dyDescent="0.25">
      <c r="B914" s="10">
        <f t="shared" si="119"/>
        <v>45473</v>
      </c>
      <c r="C914">
        <f t="shared" si="112"/>
        <v>1</v>
      </c>
      <c r="D914">
        <f t="shared" si="113"/>
        <v>30</v>
      </c>
      <c r="E914">
        <f t="shared" si="114"/>
        <v>27</v>
      </c>
      <c r="F914" s="12">
        <f t="shared" si="115"/>
        <v>202427</v>
      </c>
      <c r="G914" s="12">
        <f t="shared" si="116"/>
        <v>6</v>
      </c>
      <c r="H914" s="12">
        <f t="shared" si="117"/>
        <v>202406</v>
      </c>
      <c r="I914">
        <f t="shared" si="118"/>
        <v>2024</v>
      </c>
      <c r="J914" s="17">
        <f>IFERROR(VLOOKUP(G914,Seasonality!$B:$C,2,FALSE),1)</f>
        <v>1.5</v>
      </c>
    </row>
    <row r="915" spans="2:10" x14ac:dyDescent="0.25">
      <c r="B915" s="10">
        <f t="shared" si="119"/>
        <v>45474</v>
      </c>
      <c r="C915">
        <f t="shared" si="112"/>
        <v>2</v>
      </c>
      <c r="D915">
        <f t="shared" si="113"/>
        <v>1</v>
      </c>
      <c r="E915">
        <f t="shared" si="114"/>
        <v>27</v>
      </c>
      <c r="F915" s="12">
        <f t="shared" si="115"/>
        <v>202427</v>
      </c>
      <c r="G915" s="12">
        <f t="shared" si="116"/>
        <v>7</v>
      </c>
      <c r="H915" s="12">
        <f t="shared" si="117"/>
        <v>202407</v>
      </c>
      <c r="I915">
        <f t="shared" si="118"/>
        <v>2024</v>
      </c>
      <c r="J915" s="17">
        <f>IFERROR(VLOOKUP(G915,Seasonality!$B:$C,2,FALSE),1)</f>
        <v>1.5</v>
      </c>
    </row>
    <row r="916" spans="2:10" x14ac:dyDescent="0.25">
      <c r="B916" s="10">
        <f t="shared" si="119"/>
        <v>45475</v>
      </c>
      <c r="C916">
        <f t="shared" si="112"/>
        <v>3</v>
      </c>
      <c r="D916">
        <f t="shared" si="113"/>
        <v>2</v>
      </c>
      <c r="E916">
        <f t="shared" si="114"/>
        <v>27</v>
      </c>
      <c r="F916" s="12">
        <f t="shared" si="115"/>
        <v>202427</v>
      </c>
      <c r="G916" s="12">
        <f t="shared" si="116"/>
        <v>7</v>
      </c>
      <c r="H916" s="12">
        <f t="shared" si="117"/>
        <v>202407</v>
      </c>
      <c r="I916">
        <f t="shared" si="118"/>
        <v>2024</v>
      </c>
      <c r="J916" s="17">
        <f>IFERROR(VLOOKUP(G916,Seasonality!$B:$C,2,FALSE),1)</f>
        <v>1.5</v>
      </c>
    </row>
    <row r="917" spans="2:10" x14ac:dyDescent="0.25">
      <c r="B917" s="10">
        <f t="shared" si="119"/>
        <v>45476</v>
      </c>
      <c r="C917">
        <f t="shared" si="112"/>
        <v>4</v>
      </c>
      <c r="D917">
        <f t="shared" si="113"/>
        <v>3</v>
      </c>
      <c r="E917">
        <f t="shared" si="114"/>
        <v>27</v>
      </c>
      <c r="F917" s="12">
        <f t="shared" si="115"/>
        <v>202427</v>
      </c>
      <c r="G917" s="12">
        <f t="shared" si="116"/>
        <v>7</v>
      </c>
      <c r="H917" s="12">
        <f t="shared" si="117"/>
        <v>202407</v>
      </c>
      <c r="I917">
        <f t="shared" si="118"/>
        <v>2024</v>
      </c>
      <c r="J917" s="17">
        <f>IFERROR(VLOOKUP(G917,Seasonality!$B:$C,2,FALSE),1)</f>
        <v>1.5</v>
      </c>
    </row>
    <row r="918" spans="2:10" x14ac:dyDescent="0.25">
      <c r="B918" s="10">
        <f t="shared" si="119"/>
        <v>45477</v>
      </c>
      <c r="C918">
        <f t="shared" si="112"/>
        <v>5</v>
      </c>
      <c r="D918">
        <f t="shared" si="113"/>
        <v>4</v>
      </c>
      <c r="E918">
        <f t="shared" si="114"/>
        <v>27</v>
      </c>
      <c r="F918" s="12">
        <f t="shared" si="115"/>
        <v>202427</v>
      </c>
      <c r="G918" s="12">
        <f t="shared" si="116"/>
        <v>7</v>
      </c>
      <c r="H918" s="12">
        <f t="shared" si="117"/>
        <v>202407</v>
      </c>
      <c r="I918">
        <f t="shared" si="118"/>
        <v>2024</v>
      </c>
      <c r="J918" s="17">
        <f>IFERROR(VLOOKUP(G918,Seasonality!$B:$C,2,FALSE),1)</f>
        <v>1.5</v>
      </c>
    </row>
    <row r="919" spans="2:10" x14ac:dyDescent="0.25">
      <c r="B919" s="10">
        <f t="shared" si="119"/>
        <v>45478</v>
      </c>
      <c r="C919">
        <f t="shared" si="112"/>
        <v>6</v>
      </c>
      <c r="D919">
        <f t="shared" si="113"/>
        <v>5</v>
      </c>
      <c r="E919">
        <f t="shared" si="114"/>
        <v>27</v>
      </c>
      <c r="F919" s="12">
        <f t="shared" si="115"/>
        <v>202427</v>
      </c>
      <c r="G919" s="12">
        <f t="shared" si="116"/>
        <v>7</v>
      </c>
      <c r="H919" s="12">
        <f t="shared" si="117"/>
        <v>202407</v>
      </c>
      <c r="I919">
        <f t="shared" si="118"/>
        <v>2024</v>
      </c>
      <c r="J919" s="17">
        <f>IFERROR(VLOOKUP(G919,Seasonality!$B:$C,2,FALSE),1)</f>
        <v>1.5</v>
      </c>
    </row>
    <row r="920" spans="2:10" x14ac:dyDescent="0.25">
      <c r="B920" s="10">
        <f t="shared" si="119"/>
        <v>45479</v>
      </c>
      <c r="C920">
        <f t="shared" si="112"/>
        <v>7</v>
      </c>
      <c r="D920">
        <f t="shared" si="113"/>
        <v>6</v>
      </c>
      <c r="E920">
        <f t="shared" si="114"/>
        <v>27</v>
      </c>
      <c r="F920" s="12">
        <f t="shared" si="115"/>
        <v>202427</v>
      </c>
      <c r="G920" s="12">
        <f t="shared" si="116"/>
        <v>7</v>
      </c>
      <c r="H920" s="12">
        <f t="shared" si="117"/>
        <v>202407</v>
      </c>
      <c r="I920">
        <f t="shared" si="118"/>
        <v>2024</v>
      </c>
      <c r="J920" s="17">
        <f>IFERROR(VLOOKUP(G920,Seasonality!$B:$C,2,FALSE),1)</f>
        <v>1.5</v>
      </c>
    </row>
    <row r="921" spans="2:10" x14ac:dyDescent="0.25">
      <c r="B921" s="10">
        <f t="shared" si="119"/>
        <v>45480</v>
      </c>
      <c r="C921">
        <f t="shared" si="112"/>
        <v>1</v>
      </c>
      <c r="D921">
        <f t="shared" si="113"/>
        <v>7</v>
      </c>
      <c r="E921">
        <f t="shared" si="114"/>
        <v>28</v>
      </c>
      <c r="F921" s="12">
        <f t="shared" si="115"/>
        <v>202428</v>
      </c>
      <c r="G921" s="12">
        <f t="shared" si="116"/>
        <v>7</v>
      </c>
      <c r="H921" s="12">
        <f t="shared" si="117"/>
        <v>202407</v>
      </c>
      <c r="I921">
        <f t="shared" si="118"/>
        <v>2024</v>
      </c>
      <c r="J921" s="17">
        <f>IFERROR(VLOOKUP(G921,Seasonality!$B:$C,2,FALSE),1)</f>
        <v>1.5</v>
      </c>
    </row>
    <row r="922" spans="2:10" x14ac:dyDescent="0.25">
      <c r="B922" s="10">
        <f t="shared" si="119"/>
        <v>45481</v>
      </c>
      <c r="C922">
        <f t="shared" si="112"/>
        <v>2</v>
      </c>
      <c r="D922">
        <f t="shared" si="113"/>
        <v>8</v>
      </c>
      <c r="E922">
        <f t="shared" si="114"/>
        <v>28</v>
      </c>
      <c r="F922" s="12">
        <f t="shared" si="115"/>
        <v>202428</v>
      </c>
      <c r="G922" s="12">
        <f t="shared" si="116"/>
        <v>7</v>
      </c>
      <c r="H922" s="12">
        <f t="shared" si="117"/>
        <v>202407</v>
      </c>
      <c r="I922">
        <f t="shared" si="118"/>
        <v>2024</v>
      </c>
      <c r="J922" s="17">
        <f>IFERROR(VLOOKUP(G922,Seasonality!$B:$C,2,FALSE),1)</f>
        <v>1.5</v>
      </c>
    </row>
    <row r="923" spans="2:10" x14ac:dyDescent="0.25">
      <c r="B923" s="10">
        <f t="shared" si="119"/>
        <v>45482</v>
      </c>
      <c r="C923">
        <f t="shared" si="112"/>
        <v>3</v>
      </c>
      <c r="D923">
        <f t="shared" si="113"/>
        <v>9</v>
      </c>
      <c r="E923">
        <f t="shared" si="114"/>
        <v>28</v>
      </c>
      <c r="F923" s="12">
        <f t="shared" si="115"/>
        <v>202428</v>
      </c>
      <c r="G923" s="12">
        <f t="shared" si="116"/>
        <v>7</v>
      </c>
      <c r="H923" s="12">
        <f t="shared" si="117"/>
        <v>202407</v>
      </c>
      <c r="I923">
        <f t="shared" si="118"/>
        <v>2024</v>
      </c>
      <c r="J923" s="17">
        <f>IFERROR(VLOOKUP(G923,Seasonality!$B:$C,2,FALSE),1)</f>
        <v>1.5</v>
      </c>
    </row>
    <row r="924" spans="2:10" x14ac:dyDescent="0.25">
      <c r="B924" s="10">
        <f t="shared" si="119"/>
        <v>45483</v>
      </c>
      <c r="C924">
        <f t="shared" si="112"/>
        <v>4</v>
      </c>
      <c r="D924">
        <f t="shared" si="113"/>
        <v>10</v>
      </c>
      <c r="E924">
        <f t="shared" si="114"/>
        <v>28</v>
      </c>
      <c r="F924" s="12">
        <f t="shared" si="115"/>
        <v>202428</v>
      </c>
      <c r="G924" s="12">
        <f t="shared" si="116"/>
        <v>7</v>
      </c>
      <c r="H924" s="12">
        <f t="shared" si="117"/>
        <v>202407</v>
      </c>
      <c r="I924">
        <f t="shared" si="118"/>
        <v>2024</v>
      </c>
      <c r="J924" s="17">
        <f>IFERROR(VLOOKUP(G924,Seasonality!$B:$C,2,FALSE),1)</f>
        <v>1.5</v>
      </c>
    </row>
    <row r="925" spans="2:10" x14ac:dyDescent="0.25">
      <c r="B925" s="10">
        <f t="shared" si="119"/>
        <v>45484</v>
      </c>
      <c r="C925">
        <f t="shared" si="112"/>
        <v>5</v>
      </c>
      <c r="D925">
        <f t="shared" si="113"/>
        <v>11</v>
      </c>
      <c r="E925">
        <f t="shared" si="114"/>
        <v>28</v>
      </c>
      <c r="F925" s="12">
        <f t="shared" si="115"/>
        <v>202428</v>
      </c>
      <c r="G925" s="12">
        <f t="shared" si="116"/>
        <v>7</v>
      </c>
      <c r="H925" s="12">
        <f t="shared" si="117"/>
        <v>202407</v>
      </c>
      <c r="I925">
        <f t="shared" si="118"/>
        <v>2024</v>
      </c>
      <c r="J925" s="17">
        <f>IFERROR(VLOOKUP(G925,Seasonality!$B:$C,2,FALSE),1)</f>
        <v>1.5</v>
      </c>
    </row>
    <row r="926" spans="2:10" x14ac:dyDescent="0.25">
      <c r="B926" s="10">
        <f t="shared" si="119"/>
        <v>45485</v>
      </c>
      <c r="C926">
        <f t="shared" si="112"/>
        <v>6</v>
      </c>
      <c r="D926">
        <f t="shared" si="113"/>
        <v>12</v>
      </c>
      <c r="E926">
        <f t="shared" si="114"/>
        <v>28</v>
      </c>
      <c r="F926" s="12">
        <f t="shared" si="115"/>
        <v>202428</v>
      </c>
      <c r="G926" s="12">
        <f t="shared" si="116"/>
        <v>7</v>
      </c>
      <c r="H926" s="12">
        <f t="shared" si="117"/>
        <v>202407</v>
      </c>
      <c r="I926">
        <f t="shared" si="118"/>
        <v>2024</v>
      </c>
      <c r="J926" s="17">
        <f>IFERROR(VLOOKUP(G926,Seasonality!$B:$C,2,FALSE),1)</f>
        <v>1.5</v>
      </c>
    </row>
    <row r="927" spans="2:10" x14ac:dyDescent="0.25">
      <c r="B927" s="10">
        <f t="shared" si="119"/>
        <v>45486</v>
      </c>
      <c r="C927">
        <f t="shared" si="112"/>
        <v>7</v>
      </c>
      <c r="D927">
        <f t="shared" si="113"/>
        <v>13</v>
      </c>
      <c r="E927">
        <f t="shared" si="114"/>
        <v>28</v>
      </c>
      <c r="F927" s="12">
        <f t="shared" si="115"/>
        <v>202428</v>
      </c>
      <c r="G927" s="12">
        <f t="shared" si="116"/>
        <v>7</v>
      </c>
      <c r="H927" s="12">
        <f t="shared" si="117"/>
        <v>202407</v>
      </c>
      <c r="I927">
        <f t="shared" si="118"/>
        <v>2024</v>
      </c>
      <c r="J927" s="17">
        <f>IFERROR(VLOOKUP(G927,Seasonality!$B:$C,2,FALSE),1)</f>
        <v>1.5</v>
      </c>
    </row>
    <row r="928" spans="2:10" x14ac:dyDescent="0.25">
      <c r="B928" s="10">
        <f t="shared" si="119"/>
        <v>45487</v>
      </c>
      <c r="C928">
        <f t="shared" si="112"/>
        <v>1</v>
      </c>
      <c r="D928">
        <f t="shared" si="113"/>
        <v>14</v>
      </c>
      <c r="E928">
        <f t="shared" si="114"/>
        <v>29</v>
      </c>
      <c r="F928" s="12">
        <f t="shared" si="115"/>
        <v>202429</v>
      </c>
      <c r="G928" s="12">
        <f t="shared" si="116"/>
        <v>7</v>
      </c>
      <c r="H928" s="12">
        <f t="shared" si="117"/>
        <v>202407</v>
      </c>
      <c r="I928">
        <f t="shared" si="118"/>
        <v>2024</v>
      </c>
      <c r="J928" s="17">
        <f>IFERROR(VLOOKUP(G928,Seasonality!$B:$C,2,FALSE),1)</f>
        <v>1.5</v>
      </c>
    </row>
    <row r="929" spans="2:10" x14ac:dyDescent="0.25">
      <c r="B929" s="10">
        <f t="shared" si="119"/>
        <v>45488</v>
      </c>
      <c r="C929">
        <f t="shared" si="112"/>
        <v>2</v>
      </c>
      <c r="D929">
        <f t="shared" si="113"/>
        <v>15</v>
      </c>
      <c r="E929">
        <f t="shared" si="114"/>
        <v>29</v>
      </c>
      <c r="F929" s="12">
        <f t="shared" si="115"/>
        <v>202429</v>
      </c>
      <c r="G929" s="12">
        <f t="shared" si="116"/>
        <v>7</v>
      </c>
      <c r="H929" s="12">
        <f t="shared" si="117"/>
        <v>202407</v>
      </c>
      <c r="I929">
        <f t="shared" si="118"/>
        <v>2024</v>
      </c>
      <c r="J929" s="17">
        <f>IFERROR(VLOOKUP(G929,Seasonality!$B:$C,2,FALSE),1)</f>
        <v>1.5</v>
      </c>
    </row>
    <row r="930" spans="2:10" x14ac:dyDescent="0.25">
      <c r="B930" s="10">
        <f t="shared" si="119"/>
        <v>45489</v>
      </c>
      <c r="C930">
        <f t="shared" si="112"/>
        <v>3</v>
      </c>
      <c r="D930">
        <f t="shared" si="113"/>
        <v>16</v>
      </c>
      <c r="E930">
        <f t="shared" si="114"/>
        <v>29</v>
      </c>
      <c r="F930" s="12">
        <f t="shared" si="115"/>
        <v>202429</v>
      </c>
      <c r="G930" s="12">
        <f t="shared" si="116"/>
        <v>7</v>
      </c>
      <c r="H930" s="12">
        <f t="shared" si="117"/>
        <v>202407</v>
      </c>
      <c r="I930">
        <f t="shared" si="118"/>
        <v>2024</v>
      </c>
      <c r="J930" s="17">
        <f>IFERROR(VLOOKUP(G930,Seasonality!$B:$C,2,FALSE),1)</f>
        <v>1.5</v>
      </c>
    </row>
    <row r="931" spans="2:10" x14ac:dyDescent="0.25">
      <c r="B931" s="10">
        <f t="shared" si="119"/>
        <v>45490</v>
      </c>
      <c r="C931">
        <f t="shared" si="112"/>
        <v>4</v>
      </c>
      <c r="D931">
        <f t="shared" si="113"/>
        <v>17</v>
      </c>
      <c r="E931">
        <f t="shared" si="114"/>
        <v>29</v>
      </c>
      <c r="F931" s="12">
        <f t="shared" si="115"/>
        <v>202429</v>
      </c>
      <c r="G931" s="12">
        <f t="shared" si="116"/>
        <v>7</v>
      </c>
      <c r="H931" s="12">
        <f t="shared" si="117"/>
        <v>202407</v>
      </c>
      <c r="I931">
        <f t="shared" si="118"/>
        <v>2024</v>
      </c>
      <c r="J931" s="17">
        <f>IFERROR(VLOOKUP(G931,Seasonality!$B:$C,2,FALSE),1)</f>
        <v>1.5</v>
      </c>
    </row>
    <row r="932" spans="2:10" x14ac:dyDescent="0.25">
      <c r="B932" s="10">
        <f t="shared" si="119"/>
        <v>45491</v>
      </c>
      <c r="C932">
        <f t="shared" si="112"/>
        <v>5</v>
      </c>
      <c r="D932">
        <f t="shared" si="113"/>
        <v>18</v>
      </c>
      <c r="E932">
        <f t="shared" si="114"/>
        <v>29</v>
      </c>
      <c r="F932" s="12">
        <f t="shared" si="115"/>
        <v>202429</v>
      </c>
      <c r="G932" s="12">
        <f t="shared" si="116"/>
        <v>7</v>
      </c>
      <c r="H932" s="12">
        <f t="shared" si="117"/>
        <v>202407</v>
      </c>
      <c r="I932">
        <f t="shared" si="118"/>
        <v>2024</v>
      </c>
      <c r="J932" s="17">
        <f>IFERROR(VLOOKUP(G932,Seasonality!$B:$C,2,FALSE),1)</f>
        <v>1.5</v>
      </c>
    </row>
    <row r="933" spans="2:10" x14ac:dyDescent="0.25">
      <c r="B933" s="10">
        <f t="shared" si="119"/>
        <v>45492</v>
      </c>
      <c r="C933">
        <f t="shared" si="112"/>
        <v>6</v>
      </c>
      <c r="D933">
        <f t="shared" si="113"/>
        <v>19</v>
      </c>
      <c r="E933">
        <f t="shared" si="114"/>
        <v>29</v>
      </c>
      <c r="F933" s="12">
        <f t="shared" si="115"/>
        <v>202429</v>
      </c>
      <c r="G933" s="12">
        <f t="shared" si="116"/>
        <v>7</v>
      </c>
      <c r="H933" s="12">
        <f t="shared" si="117"/>
        <v>202407</v>
      </c>
      <c r="I933">
        <f t="shared" si="118"/>
        <v>2024</v>
      </c>
      <c r="J933" s="17">
        <f>IFERROR(VLOOKUP(G933,Seasonality!$B:$C,2,FALSE),1)</f>
        <v>1.5</v>
      </c>
    </row>
    <row r="934" spans="2:10" x14ac:dyDescent="0.25">
      <c r="B934" s="10">
        <f t="shared" si="119"/>
        <v>45493</v>
      </c>
      <c r="C934">
        <f t="shared" si="112"/>
        <v>7</v>
      </c>
      <c r="D934">
        <f t="shared" si="113"/>
        <v>20</v>
      </c>
      <c r="E934">
        <f t="shared" si="114"/>
        <v>29</v>
      </c>
      <c r="F934" s="12">
        <f t="shared" si="115"/>
        <v>202429</v>
      </c>
      <c r="G934" s="12">
        <f t="shared" si="116"/>
        <v>7</v>
      </c>
      <c r="H934" s="12">
        <f t="shared" si="117"/>
        <v>202407</v>
      </c>
      <c r="I934">
        <f t="shared" si="118"/>
        <v>2024</v>
      </c>
      <c r="J934" s="17">
        <f>IFERROR(VLOOKUP(G934,Seasonality!$B:$C,2,FALSE),1)</f>
        <v>1.5</v>
      </c>
    </row>
    <row r="935" spans="2:10" x14ac:dyDescent="0.25">
      <c r="B935" s="10">
        <f t="shared" si="119"/>
        <v>45494</v>
      </c>
      <c r="C935">
        <f t="shared" si="112"/>
        <v>1</v>
      </c>
      <c r="D935">
        <f t="shared" si="113"/>
        <v>21</v>
      </c>
      <c r="E935">
        <f t="shared" si="114"/>
        <v>30</v>
      </c>
      <c r="F935" s="12">
        <f t="shared" si="115"/>
        <v>202430</v>
      </c>
      <c r="G935" s="12">
        <f t="shared" si="116"/>
        <v>7</v>
      </c>
      <c r="H935" s="12">
        <f t="shared" si="117"/>
        <v>202407</v>
      </c>
      <c r="I935">
        <f t="shared" si="118"/>
        <v>2024</v>
      </c>
      <c r="J935" s="17">
        <f>IFERROR(VLOOKUP(G935,Seasonality!$B:$C,2,FALSE),1)</f>
        <v>1.5</v>
      </c>
    </row>
    <row r="936" spans="2:10" x14ac:dyDescent="0.25">
      <c r="B936" s="10">
        <f t="shared" si="119"/>
        <v>45495</v>
      </c>
      <c r="C936">
        <f t="shared" si="112"/>
        <v>2</v>
      </c>
      <c r="D936">
        <f t="shared" si="113"/>
        <v>22</v>
      </c>
      <c r="E936">
        <f t="shared" si="114"/>
        <v>30</v>
      </c>
      <c r="F936" s="12">
        <f t="shared" si="115"/>
        <v>202430</v>
      </c>
      <c r="G936" s="12">
        <f t="shared" si="116"/>
        <v>7</v>
      </c>
      <c r="H936" s="12">
        <f t="shared" si="117"/>
        <v>202407</v>
      </c>
      <c r="I936">
        <f t="shared" si="118"/>
        <v>2024</v>
      </c>
      <c r="J936" s="17">
        <f>IFERROR(VLOOKUP(G936,Seasonality!$B:$C,2,FALSE),1)</f>
        <v>1.5</v>
      </c>
    </row>
    <row r="937" spans="2:10" x14ac:dyDescent="0.25">
      <c r="B937" s="10">
        <f t="shared" si="119"/>
        <v>45496</v>
      </c>
      <c r="C937">
        <f t="shared" si="112"/>
        <v>3</v>
      </c>
      <c r="D937">
        <f t="shared" si="113"/>
        <v>23</v>
      </c>
      <c r="E937">
        <f t="shared" si="114"/>
        <v>30</v>
      </c>
      <c r="F937" s="12">
        <f t="shared" si="115"/>
        <v>202430</v>
      </c>
      <c r="G937" s="12">
        <f t="shared" si="116"/>
        <v>7</v>
      </c>
      <c r="H937" s="12">
        <f t="shared" si="117"/>
        <v>202407</v>
      </c>
      <c r="I937">
        <f t="shared" si="118"/>
        <v>2024</v>
      </c>
      <c r="J937" s="17">
        <f>IFERROR(VLOOKUP(G937,Seasonality!$B:$C,2,FALSE),1)</f>
        <v>1.5</v>
      </c>
    </row>
    <row r="938" spans="2:10" x14ac:dyDescent="0.25">
      <c r="B938" s="10">
        <f t="shared" si="119"/>
        <v>45497</v>
      </c>
      <c r="C938">
        <f t="shared" si="112"/>
        <v>4</v>
      </c>
      <c r="D938">
        <f t="shared" si="113"/>
        <v>24</v>
      </c>
      <c r="E938">
        <f t="shared" si="114"/>
        <v>30</v>
      </c>
      <c r="F938" s="12">
        <f t="shared" si="115"/>
        <v>202430</v>
      </c>
      <c r="G938" s="12">
        <f t="shared" si="116"/>
        <v>7</v>
      </c>
      <c r="H938" s="12">
        <f t="shared" si="117"/>
        <v>202407</v>
      </c>
      <c r="I938">
        <f t="shared" si="118"/>
        <v>2024</v>
      </c>
      <c r="J938" s="17">
        <f>IFERROR(VLOOKUP(G938,Seasonality!$B:$C,2,FALSE),1)</f>
        <v>1.5</v>
      </c>
    </row>
    <row r="939" spans="2:10" x14ac:dyDescent="0.25">
      <c r="B939" s="10">
        <f t="shared" si="119"/>
        <v>45498</v>
      </c>
      <c r="C939">
        <f t="shared" si="112"/>
        <v>5</v>
      </c>
      <c r="D939">
        <f t="shared" si="113"/>
        <v>25</v>
      </c>
      <c r="E939">
        <f t="shared" si="114"/>
        <v>30</v>
      </c>
      <c r="F939" s="12">
        <f t="shared" si="115"/>
        <v>202430</v>
      </c>
      <c r="G939" s="12">
        <f t="shared" si="116"/>
        <v>7</v>
      </c>
      <c r="H939" s="12">
        <f t="shared" si="117"/>
        <v>202407</v>
      </c>
      <c r="I939">
        <f t="shared" si="118"/>
        <v>2024</v>
      </c>
      <c r="J939" s="17">
        <f>IFERROR(VLOOKUP(G939,Seasonality!$B:$C,2,FALSE),1)</f>
        <v>1.5</v>
      </c>
    </row>
    <row r="940" spans="2:10" x14ac:dyDescent="0.25">
      <c r="B940" s="10">
        <f t="shared" si="119"/>
        <v>45499</v>
      </c>
      <c r="C940">
        <f t="shared" si="112"/>
        <v>6</v>
      </c>
      <c r="D940">
        <f t="shared" si="113"/>
        <v>26</v>
      </c>
      <c r="E940">
        <f t="shared" si="114"/>
        <v>30</v>
      </c>
      <c r="F940" s="12">
        <f t="shared" si="115"/>
        <v>202430</v>
      </c>
      <c r="G940" s="12">
        <f t="shared" si="116"/>
        <v>7</v>
      </c>
      <c r="H940" s="12">
        <f t="shared" si="117"/>
        <v>202407</v>
      </c>
      <c r="I940">
        <f t="shared" si="118"/>
        <v>2024</v>
      </c>
      <c r="J940" s="17">
        <f>IFERROR(VLOOKUP(G940,Seasonality!$B:$C,2,FALSE),1)</f>
        <v>1.5</v>
      </c>
    </row>
    <row r="941" spans="2:10" x14ac:dyDescent="0.25">
      <c r="B941" s="10">
        <f t="shared" si="119"/>
        <v>45500</v>
      </c>
      <c r="C941">
        <f t="shared" si="112"/>
        <v>7</v>
      </c>
      <c r="D941">
        <f t="shared" si="113"/>
        <v>27</v>
      </c>
      <c r="E941">
        <f t="shared" si="114"/>
        <v>30</v>
      </c>
      <c r="F941" s="12">
        <f t="shared" si="115"/>
        <v>202430</v>
      </c>
      <c r="G941" s="12">
        <f t="shared" si="116"/>
        <v>7</v>
      </c>
      <c r="H941" s="12">
        <f t="shared" si="117"/>
        <v>202407</v>
      </c>
      <c r="I941">
        <f t="shared" si="118"/>
        <v>2024</v>
      </c>
      <c r="J941" s="17">
        <f>IFERROR(VLOOKUP(G941,Seasonality!$B:$C,2,FALSE),1)</f>
        <v>1.5</v>
      </c>
    </row>
    <row r="942" spans="2:10" x14ac:dyDescent="0.25">
      <c r="B942" s="10">
        <f t="shared" si="119"/>
        <v>45501</v>
      </c>
      <c r="C942">
        <f t="shared" si="112"/>
        <v>1</v>
      </c>
      <c r="D942">
        <f t="shared" si="113"/>
        <v>28</v>
      </c>
      <c r="E942">
        <f t="shared" si="114"/>
        <v>31</v>
      </c>
      <c r="F942" s="12">
        <f t="shared" si="115"/>
        <v>202431</v>
      </c>
      <c r="G942" s="12">
        <f t="shared" si="116"/>
        <v>7</v>
      </c>
      <c r="H942" s="12">
        <f t="shared" si="117"/>
        <v>202407</v>
      </c>
      <c r="I942">
        <f t="shared" si="118"/>
        <v>2024</v>
      </c>
      <c r="J942" s="17">
        <f>IFERROR(VLOOKUP(G942,Seasonality!$B:$C,2,FALSE),1)</f>
        <v>1.5</v>
      </c>
    </row>
    <row r="943" spans="2:10" x14ac:dyDescent="0.25">
      <c r="B943" s="10">
        <f t="shared" si="119"/>
        <v>45502</v>
      </c>
      <c r="C943">
        <f t="shared" si="112"/>
        <v>2</v>
      </c>
      <c r="D943">
        <f t="shared" si="113"/>
        <v>29</v>
      </c>
      <c r="E943">
        <f t="shared" si="114"/>
        <v>31</v>
      </c>
      <c r="F943" s="12">
        <f t="shared" si="115"/>
        <v>202431</v>
      </c>
      <c r="G943" s="12">
        <f t="shared" si="116"/>
        <v>7</v>
      </c>
      <c r="H943" s="12">
        <f t="shared" si="117"/>
        <v>202407</v>
      </c>
      <c r="I943">
        <f t="shared" si="118"/>
        <v>2024</v>
      </c>
      <c r="J943" s="17">
        <f>IFERROR(VLOOKUP(G943,Seasonality!$B:$C,2,FALSE),1)</f>
        <v>1.5</v>
      </c>
    </row>
    <row r="944" spans="2:10" x14ac:dyDescent="0.25">
      <c r="B944" s="10">
        <f t="shared" si="119"/>
        <v>45503</v>
      </c>
      <c r="C944">
        <f t="shared" si="112"/>
        <v>3</v>
      </c>
      <c r="D944">
        <f t="shared" si="113"/>
        <v>30</v>
      </c>
      <c r="E944">
        <f t="shared" si="114"/>
        <v>31</v>
      </c>
      <c r="F944" s="12">
        <f t="shared" si="115"/>
        <v>202431</v>
      </c>
      <c r="G944" s="12">
        <f t="shared" si="116"/>
        <v>7</v>
      </c>
      <c r="H944" s="12">
        <f t="shared" si="117"/>
        <v>202407</v>
      </c>
      <c r="I944">
        <f t="shared" si="118"/>
        <v>2024</v>
      </c>
      <c r="J944" s="17">
        <f>IFERROR(VLOOKUP(G944,Seasonality!$B:$C,2,FALSE),1)</f>
        <v>1.5</v>
      </c>
    </row>
    <row r="945" spans="2:10" x14ac:dyDescent="0.25">
      <c r="B945" s="10">
        <f t="shared" si="119"/>
        <v>45504</v>
      </c>
      <c r="C945">
        <f t="shared" si="112"/>
        <v>4</v>
      </c>
      <c r="D945">
        <f t="shared" si="113"/>
        <v>31</v>
      </c>
      <c r="E945">
        <f t="shared" si="114"/>
        <v>31</v>
      </c>
      <c r="F945" s="12">
        <f t="shared" si="115"/>
        <v>202431</v>
      </c>
      <c r="G945" s="12">
        <f t="shared" si="116"/>
        <v>7</v>
      </c>
      <c r="H945" s="12">
        <f t="shared" si="117"/>
        <v>202407</v>
      </c>
      <c r="I945">
        <f t="shared" si="118"/>
        <v>2024</v>
      </c>
      <c r="J945" s="17">
        <f>IFERROR(VLOOKUP(G945,Seasonality!$B:$C,2,FALSE),1)</f>
        <v>1.5</v>
      </c>
    </row>
    <row r="946" spans="2:10" x14ac:dyDescent="0.25">
      <c r="B946" s="10">
        <f t="shared" si="119"/>
        <v>45505</v>
      </c>
      <c r="C946">
        <f t="shared" si="112"/>
        <v>5</v>
      </c>
      <c r="D946">
        <f t="shared" si="113"/>
        <v>1</v>
      </c>
      <c r="E946">
        <f t="shared" si="114"/>
        <v>31</v>
      </c>
      <c r="F946" s="12">
        <f t="shared" si="115"/>
        <v>202431</v>
      </c>
      <c r="G946" s="12">
        <f t="shared" si="116"/>
        <v>8</v>
      </c>
      <c r="H946" s="12">
        <f t="shared" si="117"/>
        <v>202408</v>
      </c>
      <c r="I946">
        <f t="shared" si="118"/>
        <v>2024</v>
      </c>
      <c r="J946" s="17">
        <f>IFERROR(VLOOKUP(G946,Seasonality!$B:$C,2,FALSE),1)</f>
        <v>1.5</v>
      </c>
    </row>
    <row r="947" spans="2:10" x14ac:dyDescent="0.25">
      <c r="B947" s="10">
        <f t="shared" si="119"/>
        <v>45506</v>
      </c>
      <c r="C947">
        <f t="shared" si="112"/>
        <v>6</v>
      </c>
      <c r="D947">
        <f t="shared" si="113"/>
        <v>2</v>
      </c>
      <c r="E947">
        <f t="shared" si="114"/>
        <v>31</v>
      </c>
      <c r="F947" s="12">
        <f t="shared" si="115"/>
        <v>202431</v>
      </c>
      <c r="G947" s="12">
        <f t="shared" si="116"/>
        <v>8</v>
      </c>
      <c r="H947" s="12">
        <f t="shared" si="117"/>
        <v>202408</v>
      </c>
      <c r="I947">
        <f t="shared" si="118"/>
        <v>2024</v>
      </c>
      <c r="J947" s="17">
        <f>IFERROR(VLOOKUP(G947,Seasonality!$B:$C,2,FALSE),1)</f>
        <v>1.5</v>
      </c>
    </row>
    <row r="948" spans="2:10" x14ac:dyDescent="0.25">
      <c r="B948" s="10">
        <f t="shared" si="119"/>
        <v>45507</v>
      </c>
      <c r="C948">
        <f t="shared" si="112"/>
        <v>7</v>
      </c>
      <c r="D948">
        <f t="shared" si="113"/>
        <v>3</v>
      </c>
      <c r="E948">
        <f t="shared" si="114"/>
        <v>31</v>
      </c>
      <c r="F948" s="12">
        <f t="shared" si="115"/>
        <v>202431</v>
      </c>
      <c r="G948" s="12">
        <f t="shared" si="116"/>
        <v>8</v>
      </c>
      <c r="H948" s="12">
        <f t="shared" si="117"/>
        <v>202408</v>
      </c>
      <c r="I948">
        <f t="shared" si="118"/>
        <v>2024</v>
      </c>
      <c r="J948" s="17">
        <f>IFERROR(VLOOKUP(G948,Seasonality!$B:$C,2,FALSE),1)</f>
        <v>1.5</v>
      </c>
    </row>
    <row r="949" spans="2:10" x14ac:dyDescent="0.25">
      <c r="B949" s="10">
        <f t="shared" si="119"/>
        <v>45508</v>
      </c>
      <c r="C949">
        <f t="shared" si="112"/>
        <v>1</v>
      </c>
      <c r="D949">
        <f t="shared" si="113"/>
        <v>4</v>
      </c>
      <c r="E949">
        <f t="shared" si="114"/>
        <v>32</v>
      </c>
      <c r="F949" s="12">
        <f t="shared" si="115"/>
        <v>202432</v>
      </c>
      <c r="G949" s="12">
        <f t="shared" si="116"/>
        <v>8</v>
      </c>
      <c r="H949" s="12">
        <f t="shared" si="117"/>
        <v>202408</v>
      </c>
      <c r="I949">
        <f t="shared" si="118"/>
        <v>2024</v>
      </c>
      <c r="J949" s="17">
        <f>IFERROR(VLOOKUP(G949,Seasonality!$B:$C,2,FALSE),1)</f>
        <v>1.5</v>
      </c>
    </row>
    <row r="950" spans="2:10" x14ac:dyDescent="0.25">
      <c r="B950" s="10">
        <f t="shared" si="119"/>
        <v>45509</v>
      </c>
      <c r="C950">
        <f t="shared" si="112"/>
        <v>2</v>
      </c>
      <c r="D950">
        <f t="shared" si="113"/>
        <v>5</v>
      </c>
      <c r="E950">
        <f t="shared" si="114"/>
        <v>32</v>
      </c>
      <c r="F950" s="12">
        <f t="shared" si="115"/>
        <v>202432</v>
      </c>
      <c r="G950" s="12">
        <f t="shared" si="116"/>
        <v>8</v>
      </c>
      <c r="H950" s="12">
        <f t="shared" si="117"/>
        <v>202408</v>
      </c>
      <c r="I950">
        <f t="shared" si="118"/>
        <v>2024</v>
      </c>
      <c r="J950" s="17">
        <f>IFERROR(VLOOKUP(G950,Seasonality!$B:$C,2,FALSE),1)</f>
        <v>1.5</v>
      </c>
    </row>
    <row r="951" spans="2:10" x14ac:dyDescent="0.25">
      <c r="B951" s="10">
        <f t="shared" si="119"/>
        <v>45510</v>
      </c>
      <c r="C951">
        <f t="shared" si="112"/>
        <v>3</v>
      </c>
      <c r="D951">
        <f t="shared" si="113"/>
        <v>6</v>
      </c>
      <c r="E951">
        <f t="shared" si="114"/>
        <v>32</v>
      </c>
      <c r="F951" s="12">
        <f t="shared" si="115"/>
        <v>202432</v>
      </c>
      <c r="G951" s="12">
        <f t="shared" si="116"/>
        <v>8</v>
      </c>
      <c r="H951" s="12">
        <f t="shared" si="117"/>
        <v>202408</v>
      </c>
      <c r="I951">
        <f t="shared" si="118"/>
        <v>2024</v>
      </c>
      <c r="J951" s="17">
        <f>IFERROR(VLOOKUP(G951,Seasonality!$B:$C,2,FALSE),1)</f>
        <v>1.5</v>
      </c>
    </row>
    <row r="952" spans="2:10" x14ac:dyDescent="0.25">
      <c r="B952" s="10">
        <f t="shared" si="119"/>
        <v>45511</v>
      </c>
      <c r="C952">
        <f t="shared" si="112"/>
        <v>4</v>
      </c>
      <c r="D952">
        <f t="shared" si="113"/>
        <v>7</v>
      </c>
      <c r="E952">
        <f t="shared" si="114"/>
        <v>32</v>
      </c>
      <c r="F952" s="12">
        <f t="shared" si="115"/>
        <v>202432</v>
      </c>
      <c r="G952" s="12">
        <f t="shared" si="116"/>
        <v>8</v>
      </c>
      <c r="H952" s="12">
        <f t="shared" si="117"/>
        <v>202408</v>
      </c>
      <c r="I952">
        <f t="shared" si="118"/>
        <v>2024</v>
      </c>
      <c r="J952" s="17">
        <f>IFERROR(VLOOKUP(G952,Seasonality!$B:$C,2,FALSE),1)</f>
        <v>1.5</v>
      </c>
    </row>
    <row r="953" spans="2:10" x14ac:dyDescent="0.25">
      <c r="B953" s="10">
        <f t="shared" si="119"/>
        <v>45512</v>
      </c>
      <c r="C953">
        <f t="shared" si="112"/>
        <v>5</v>
      </c>
      <c r="D953">
        <f t="shared" si="113"/>
        <v>8</v>
      </c>
      <c r="E953">
        <f t="shared" si="114"/>
        <v>32</v>
      </c>
      <c r="F953" s="12">
        <f t="shared" si="115"/>
        <v>202432</v>
      </c>
      <c r="G953" s="12">
        <f t="shared" si="116"/>
        <v>8</v>
      </c>
      <c r="H953" s="12">
        <f t="shared" si="117"/>
        <v>202408</v>
      </c>
      <c r="I953">
        <f t="shared" si="118"/>
        <v>2024</v>
      </c>
      <c r="J953" s="17">
        <f>IFERROR(VLOOKUP(G953,Seasonality!$B:$C,2,FALSE),1)</f>
        <v>1.5</v>
      </c>
    </row>
    <row r="954" spans="2:10" x14ac:dyDescent="0.25">
      <c r="B954" s="10">
        <f t="shared" si="119"/>
        <v>45513</v>
      </c>
      <c r="C954">
        <f t="shared" si="112"/>
        <v>6</v>
      </c>
      <c r="D954">
        <f t="shared" si="113"/>
        <v>9</v>
      </c>
      <c r="E954">
        <f t="shared" si="114"/>
        <v>32</v>
      </c>
      <c r="F954" s="12">
        <f t="shared" si="115"/>
        <v>202432</v>
      </c>
      <c r="G954" s="12">
        <f t="shared" si="116"/>
        <v>8</v>
      </c>
      <c r="H954" s="12">
        <f t="shared" si="117"/>
        <v>202408</v>
      </c>
      <c r="I954">
        <f t="shared" si="118"/>
        <v>2024</v>
      </c>
      <c r="J954" s="17">
        <f>IFERROR(VLOOKUP(G954,Seasonality!$B:$C,2,FALSE),1)</f>
        <v>1.5</v>
      </c>
    </row>
    <row r="955" spans="2:10" x14ac:dyDescent="0.25">
      <c r="B955" s="10">
        <f t="shared" si="119"/>
        <v>45514</v>
      </c>
      <c r="C955">
        <f t="shared" si="112"/>
        <v>7</v>
      </c>
      <c r="D955">
        <f t="shared" si="113"/>
        <v>10</v>
      </c>
      <c r="E955">
        <f t="shared" si="114"/>
        <v>32</v>
      </c>
      <c r="F955" s="12">
        <f t="shared" si="115"/>
        <v>202432</v>
      </c>
      <c r="G955" s="12">
        <f t="shared" si="116"/>
        <v>8</v>
      </c>
      <c r="H955" s="12">
        <f t="shared" si="117"/>
        <v>202408</v>
      </c>
      <c r="I955">
        <f t="shared" si="118"/>
        <v>2024</v>
      </c>
      <c r="J955" s="17">
        <f>IFERROR(VLOOKUP(G955,Seasonality!$B:$C,2,FALSE),1)</f>
        <v>1.5</v>
      </c>
    </row>
    <row r="956" spans="2:10" x14ac:dyDescent="0.25">
      <c r="B956" s="10">
        <f t="shared" si="119"/>
        <v>45515</v>
      </c>
      <c r="C956">
        <f t="shared" si="112"/>
        <v>1</v>
      </c>
      <c r="D956">
        <f t="shared" si="113"/>
        <v>11</v>
      </c>
      <c r="E956">
        <f t="shared" si="114"/>
        <v>33</v>
      </c>
      <c r="F956" s="12">
        <f t="shared" si="115"/>
        <v>202433</v>
      </c>
      <c r="G956" s="12">
        <f t="shared" si="116"/>
        <v>8</v>
      </c>
      <c r="H956" s="12">
        <f t="shared" si="117"/>
        <v>202408</v>
      </c>
      <c r="I956">
        <f t="shared" si="118"/>
        <v>2024</v>
      </c>
      <c r="J956" s="17">
        <f>IFERROR(VLOOKUP(G956,Seasonality!$B:$C,2,FALSE),1)</f>
        <v>1.5</v>
      </c>
    </row>
    <row r="957" spans="2:10" x14ac:dyDescent="0.25">
      <c r="B957" s="10">
        <f t="shared" si="119"/>
        <v>45516</v>
      </c>
      <c r="C957">
        <f t="shared" si="112"/>
        <v>2</v>
      </c>
      <c r="D957">
        <f t="shared" si="113"/>
        <v>12</v>
      </c>
      <c r="E957">
        <f t="shared" si="114"/>
        <v>33</v>
      </c>
      <c r="F957" s="12">
        <f t="shared" si="115"/>
        <v>202433</v>
      </c>
      <c r="G957" s="12">
        <f t="shared" si="116"/>
        <v>8</v>
      </c>
      <c r="H957" s="12">
        <f t="shared" si="117"/>
        <v>202408</v>
      </c>
      <c r="I957">
        <f t="shared" si="118"/>
        <v>2024</v>
      </c>
      <c r="J957" s="17">
        <f>IFERROR(VLOOKUP(G957,Seasonality!$B:$C,2,FALSE),1)</f>
        <v>1.5</v>
      </c>
    </row>
    <row r="958" spans="2:10" x14ac:dyDescent="0.25">
      <c r="B958" s="10">
        <f t="shared" si="119"/>
        <v>45517</v>
      </c>
      <c r="C958">
        <f t="shared" si="112"/>
        <v>3</v>
      </c>
      <c r="D958">
        <f t="shared" si="113"/>
        <v>13</v>
      </c>
      <c r="E958">
        <f t="shared" si="114"/>
        <v>33</v>
      </c>
      <c r="F958" s="12">
        <f t="shared" si="115"/>
        <v>202433</v>
      </c>
      <c r="G958" s="12">
        <f t="shared" si="116"/>
        <v>8</v>
      </c>
      <c r="H958" s="12">
        <f t="shared" si="117"/>
        <v>202408</v>
      </c>
      <c r="I958">
        <f t="shared" si="118"/>
        <v>2024</v>
      </c>
      <c r="J958" s="17">
        <f>IFERROR(VLOOKUP(G958,Seasonality!$B:$C,2,FALSE),1)</f>
        <v>1.5</v>
      </c>
    </row>
    <row r="959" spans="2:10" x14ac:dyDescent="0.25">
      <c r="B959" s="10">
        <f t="shared" si="119"/>
        <v>45518</v>
      </c>
      <c r="C959">
        <f t="shared" si="112"/>
        <v>4</v>
      </c>
      <c r="D959">
        <f t="shared" si="113"/>
        <v>14</v>
      </c>
      <c r="E959">
        <f t="shared" si="114"/>
        <v>33</v>
      </c>
      <c r="F959" s="12">
        <f t="shared" si="115"/>
        <v>202433</v>
      </c>
      <c r="G959" s="12">
        <f t="shared" si="116"/>
        <v>8</v>
      </c>
      <c r="H959" s="12">
        <f t="shared" si="117"/>
        <v>202408</v>
      </c>
      <c r="I959">
        <f t="shared" si="118"/>
        <v>2024</v>
      </c>
      <c r="J959" s="17">
        <f>IFERROR(VLOOKUP(G959,Seasonality!$B:$C,2,FALSE),1)</f>
        <v>1.5</v>
      </c>
    </row>
    <row r="960" spans="2:10" x14ac:dyDescent="0.25">
      <c r="B960" s="10">
        <f t="shared" si="119"/>
        <v>45519</v>
      </c>
      <c r="C960">
        <f t="shared" si="112"/>
        <v>5</v>
      </c>
      <c r="D960">
        <f t="shared" si="113"/>
        <v>15</v>
      </c>
      <c r="E960">
        <f t="shared" si="114"/>
        <v>33</v>
      </c>
      <c r="F960" s="12">
        <f t="shared" si="115"/>
        <v>202433</v>
      </c>
      <c r="G960" s="12">
        <f t="shared" si="116"/>
        <v>8</v>
      </c>
      <c r="H960" s="12">
        <f t="shared" si="117"/>
        <v>202408</v>
      </c>
      <c r="I960">
        <f t="shared" si="118"/>
        <v>2024</v>
      </c>
      <c r="J960" s="17">
        <f>IFERROR(VLOOKUP(G960,Seasonality!$B:$C,2,FALSE),1)</f>
        <v>1.5</v>
      </c>
    </row>
    <row r="961" spans="2:10" x14ac:dyDescent="0.25">
      <c r="B961" s="10">
        <f t="shared" si="119"/>
        <v>45520</v>
      </c>
      <c r="C961">
        <f t="shared" si="112"/>
        <v>6</v>
      </c>
      <c r="D961">
        <f t="shared" si="113"/>
        <v>16</v>
      </c>
      <c r="E961">
        <f t="shared" si="114"/>
        <v>33</v>
      </c>
      <c r="F961" s="12">
        <f t="shared" si="115"/>
        <v>202433</v>
      </c>
      <c r="G961" s="12">
        <f t="shared" si="116"/>
        <v>8</v>
      </c>
      <c r="H961" s="12">
        <f t="shared" si="117"/>
        <v>202408</v>
      </c>
      <c r="I961">
        <f t="shared" si="118"/>
        <v>2024</v>
      </c>
      <c r="J961" s="17">
        <f>IFERROR(VLOOKUP(G961,Seasonality!$B:$C,2,FALSE),1)</f>
        <v>1.5</v>
      </c>
    </row>
    <row r="962" spans="2:10" x14ac:dyDescent="0.25">
      <c r="B962" s="10">
        <f t="shared" si="119"/>
        <v>45521</v>
      </c>
      <c r="C962">
        <f t="shared" si="112"/>
        <v>7</v>
      </c>
      <c r="D962">
        <f t="shared" si="113"/>
        <v>17</v>
      </c>
      <c r="E962">
        <f t="shared" si="114"/>
        <v>33</v>
      </c>
      <c r="F962" s="12">
        <f t="shared" si="115"/>
        <v>202433</v>
      </c>
      <c r="G962" s="12">
        <f t="shared" si="116"/>
        <v>8</v>
      </c>
      <c r="H962" s="12">
        <f t="shared" si="117"/>
        <v>202408</v>
      </c>
      <c r="I962">
        <f t="shared" si="118"/>
        <v>2024</v>
      </c>
      <c r="J962" s="17">
        <f>IFERROR(VLOOKUP(G962,Seasonality!$B:$C,2,FALSE),1)</f>
        <v>1.5</v>
      </c>
    </row>
    <row r="963" spans="2:10" x14ac:dyDescent="0.25">
      <c r="B963" s="10">
        <f t="shared" si="119"/>
        <v>45522</v>
      </c>
      <c r="C963">
        <f t="shared" si="112"/>
        <v>1</v>
      </c>
      <c r="D963">
        <f t="shared" si="113"/>
        <v>18</v>
      </c>
      <c r="E963">
        <f t="shared" si="114"/>
        <v>34</v>
      </c>
      <c r="F963" s="12">
        <f t="shared" si="115"/>
        <v>202434</v>
      </c>
      <c r="G963" s="12">
        <f t="shared" si="116"/>
        <v>8</v>
      </c>
      <c r="H963" s="12">
        <f t="shared" si="117"/>
        <v>202408</v>
      </c>
      <c r="I963">
        <f t="shared" si="118"/>
        <v>2024</v>
      </c>
      <c r="J963" s="17">
        <f>IFERROR(VLOOKUP(G963,Seasonality!$B:$C,2,FALSE),1)</f>
        <v>1.5</v>
      </c>
    </row>
    <row r="964" spans="2:10" x14ac:dyDescent="0.25">
      <c r="B964" s="10">
        <f t="shared" si="119"/>
        <v>45523</v>
      </c>
      <c r="C964">
        <f t="shared" ref="C964:C1027" si="120">WEEKDAY(B964)</f>
        <v>2</v>
      </c>
      <c r="D964">
        <f t="shared" ref="D964:D1027" si="121">DAY(B964)</f>
        <v>19</v>
      </c>
      <c r="E964">
        <f t="shared" ref="E964:E1027" si="122">WEEKNUM(B964)</f>
        <v>34</v>
      </c>
      <c r="F964" s="12">
        <f t="shared" ref="F964:F1027" si="123">VALUE(YEAR(B964)&amp;TEXT(WEEKNUM(B964),REPT("0",(3-LEN(WEEKNUM(B964))))))</f>
        <v>202434</v>
      </c>
      <c r="G964" s="12">
        <f t="shared" ref="G964:G1027" si="124">MONTH(B964)</f>
        <v>8</v>
      </c>
      <c r="H964" s="12">
        <f t="shared" ref="H964:H1027" si="125">VALUE(YEAR(B964)&amp;TEXT(MONTH(B964),REPT("0",(3-LEN(MONTH(B964))))))</f>
        <v>202408</v>
      </c>
      <c r="I964">
        <f t="shared" ref="I964:I1027" si="126">YEAR(B964)</f>
        <v>2024</v>
      </c>
      <c r="J964" s="17">
        <f>IFERROR(VLOOKUP(G964,Seasonality!$B:$C,2,FALSE),1)</f>
        <v>1.5</v>
      </c>
    </row>
    <row r="965" spans="2:10" x14ac:dyDescent="0.25">
      <c r="B965" s="10">
        <f t="shared" ref="B965:B1028" si="127">B964+1</f>
        <v>45524</v>
      </c>
      <c r="C965">
        <f t="shared" si="120"/>
        <v>3</v>
      </c>
      <c r="D965">
        <f t="shared" si="121"/>
        <v>20</v>
      </c>
      <c r="E965">
        <f t="shared" si="122"/>
        <v>34</v>
      </c>
      <c r="F965" s="12">
        <f t="shared" si="123"/>
        <v>202434</v>
      </c>
      <c r="G965" s="12">
        <f t="shared" si="124"/>
        <v>8</v>
      </c>
      <c r="H965" s="12">
        <f t="shared" si="125"/>
        <v>202408</v>
      </c>
      <c r="I965">
        <f t="shared" si="126"/>
        <v>2024</v>
      </c>
      <c r="J965" s="17">
        <f>IFERROR(VLOOKUP(G965,Seasonality!$B:$C,2,FALSE),1)</f>
        <v>1.5</v>
      </c>
    </row>
    <row r="966" spans="2:10" x14ac:dyDescent="0.25">
      <c r="B966" s="10">
        <f t="shared" si="127"/>
        <v>45525</v>
      </c>
      <c r="C966">
        <f t="shared" si="120"/>
        <v>4</v>
      </c>
      <c r="D966">
        <f t="shared" si="121"/>
        <v>21</v>
      </c>
      <c r="E966">
        <f t="shared" si="122"/>
        <v>34</v>
      </c>
      <c r="F966" s="12">
        <f t="shared" si="123"/>
        <v>202434</v>
      </c>
      <c r="G966" s="12">
        <f t="shared" si="124"/>
        <v>8</v>
      </c>
      <c r="H966" s="12">
        <f t="shared" si="125"/>
        <v>202408</v>
      </c>
      <c r="I966">
        <f t="shared" si="126"/>
        <v>2024</v>
      </c>
      <c r="J966" s="17">
        <f>IFERROR(VLOOKUP(G966,Seasonality!$B:$C,2,FALSE),1)</f>
        <v>1.5</v>
      </c>
    </row>
    <row r="967" spans="2:10" x14ac:dyDescent="0.25">
      <c r="B967" s="10">
        <f t="shared" si="127"/>
        <v>45526</v>
      </c>
      <c r="C967">
        <f t="shared" si="120"/>
        <v>5</v>
      </c>
      <c r="D967">
        <f t="shared" si="121"/>
        <v>22</v>
      </c>
      <c r="E967">
        <f t="shared" si="122"/>
        <v>34</v>
      </c>
      <c r="F967" s="12">
        <f t="shared" si="123"/>
        <v>202434</v>
      </c>
      <c r="G967" s="12">
        <f t="shared" si="124"/>
        <v>8</v>
      </c>
      <c r="H967" s="12">
        <f t="shared" si="125"/>
        <v>202408</v>
      </c>
      <c r="I967">
        <f t="shared" si="126"/>
        <v>2024</v>
      </c>
      <c r="J967" s="17">
        <f>IFERROR(VLOOKUP(G967,Seasonality!$B:$C,2,FALSE),1)</f>
        <v>1.5</v>
      </c>
    </row>
    <row r="968" spans="2:10" x14ac:dyDescent="0.25">
      <c r="B968" s="10">
        <f t="shared" si="127"/>
        <v>45527</v>
      </c>
      <c r="C968">
        <f t="shared" si="120"/>
        <v>6</v>
      </c>
      <c r="D968">
        <f t="shared" si="121"/>
        <v>23</v>
      </c>
      <c r="E968">
        <f t="shared" si="122"/>
        <v>34</v>
      </c>
      <c r="F968" s="12">
        <f t="shared" si="123"/>
        <v>202434</v>
      </c>
      <c r="G968" s="12">
        <f t="shared" si="124"/>
        <v>8</v>
      </c>
      <c r="H968" s="12">
        <f t="shared" si="125"/>
        <v>202408</v>
      </c>
      <c r="I968">
        <f t="shared" si="126"/>
        <v>2024</v>
      </c>
      <c r="J968" s="17">
        <f>IFERROR(VLOOKUP(G968,Seasonality!$B:$C,2,FALSE),1)</f>
        <v>1.5</v>
      </c>
    </row>
    <row r="969" spans="2:10" x14ac:dyDescent="0.25">
      <c r="B969" s="10">
        <f t="shared" si="127"/>
        <v>45528</v>
      </c>
      <c r="C969">
        <f t="shared" si="120"/>
        <v>7</v>
      </c>
      <c r="D969">
        <f t="shared" si="121"/>
        <v>24</v>
      </c>
      <c r="E969">
        <f t="shared" si="122"/>
        <v>34</v>
      </c>
      <c r="F969" s="12">
        <f t="shared" si="123"/>
        <v>202434</v>
      </c>
      <c r="G969" s="12">
        <f t="shared" si="124"/>
        <v>8</v>
      </c>
      <c r="H969" s="12">
        <f t="shared" si="125"/>
        <v>202408</v>
      </c>
      <c r="I969">
        <f t="shared" si="126"/>
        <v>2024</v>
      </c>
      <c r="J969" s="17">
        <f>IFERROR(VLOOKUP(G969,Seasonality!$B:$C,2,FALSE),1)</f>
        <v>1.5</v>
      </c>
    </row>
    <row r="970" spans="2:10" x14ac:dyDescent="0.25">
      <c r="B970" s="10">
        <f t="shared" si="127"/>
        <v>45529</v>
      </c>
      <c r="C970">
        <f t="shared" si="120"/>
        <v>1</v>
      </c>
      <c r="D970">
        <f t="shared" si="121"/>
        <v>25</v>
      </c>
      <c r="E970">
        <f t="shared" si="122"/>
        <v>35</v>
      </c>
      <c r="F970" s="12">
        <f t="shared" si="123"/>
        <v>202435</v>
      </c>
      <c r="G970" s="12">
        <f t="shared" si="124"/>
        <v>8</v>
      </c>
      <c r="H970" s="12">
        <f t="shared" si="125"/>
        <v>202408</v>
      </c>
      <c r="I970">
        <f t="shared" si="126"/>
        <v>2024</v>
      </c>
      <c r="J970" s="17">
        <f>IFERROR(VLOOKUP(G970,Seasonality!$B:$C,2,FALSE),1)</f>
        <v>1.5</v>
      </c>
    </row>
    <row r="971" spans="2:10" x14ac:dyDescent="0.25">
      <c r="B971" s="10">
        <f t="shared" si="127"/>
        <v>45530</v>
      </c>
      <c r="C971">
        <f t="shared" si="120"/>
        <v>2</v>
      </c>
      <c r="D971">
        <f t="shared" si="121"/>
        <v>26</v>
      </c>
      <c r="E971">
        <f t="shared" si="122"/>
        <v>35</v>
      </c>
      <c r="F971" s="12">
        <f t="shared" si="123"/>
        <v>202435</v>
      </c>
      <c r="G971" s="12">
        <f t="shared" si="124"/>
        <v>8</v>
      </c>
      <c r="H971" s="12">
        <f t="shared" si="125"/>
        <v>202408</v>
      </c>
      <c r="I971">
        <f t="shared" si="126"/>
        <v>2024</v>
      </c>
      <c r="J971" s="17">
        <f>IFERROR(VLOOKUP(G971,Seasonality!$B:$C,2,FALSE),1)</f>
        <v>1.5</v>
      </c>
    </row>
    <row r="972" spans="2:10" x14ac:dyDescent="0.25">
      <c r="B972" s="10">
        <f t="shared" si="127"/>
        <v>45531</v>
      </c>
      <c r="C972">
        <f t="shared" si="120"/>
        <v>3</v>
      </c>
      <c r="D972">
        <f t="shared" si="121"/>
        <v>27</v>
      </c>
      <c r="E972">
        <f t="shared" si="122"/>
        <v>35</v>
      </c>
      <c r="F972" s="12">
        <f t="shared" si="123"/>
        <v>202435</v>
      </c>
      <c r="G972" s="12">
        <f t="shared" si="124"/>
        <v>8</v>
      </c>
      <c r="H972" s="12">
        <f t="shared" si="125"/>
        <v>202408</v>
      </c>
      <c r="I972">
        <f t="shared" si="126"/>
        <v>2024</v>
      </c>
      <c r="J972" s="17">
        <f>IFERROR(VLOOKUP(G972,Seasonality!$B:$C,2,FALSE),1)</f>
        <v>1.5</v>
      </c>
    </row>
    <row r="973" spans="2:10" x14ac:dyDescent="0.25">
      <c r="B973" s="10">
        <f t="shared" si="127"/>
        <v>45532</v>
      </c>
      <c r="C973">
        <f t="shared" si="120"/>
        <v>4</v>
      </c>
      <c r="D973">
        <f t="shared" si="121"/>
        <v>28</v>
      </c>
      <c r="E973">
        <f t="shared" si="122"/>
        <v>35</v>
      </c>
      <c r="F973" s="12">
        <f t="shared" si="123"/>
        <v>202435</v>
      </c>
      <c r="G973" s="12">
        <f t="shared" si="124"/>
        <v>8</v>
      </c>
      <c r="H973" s="12">
        <f t="shared" si="125"/>
        <v>202408</v>
      </c>
      <c r="I973">
        <f t="shared" si="126"/>
        <v>2024</v>
      </c>
      <c r="J973" s="17">
        <f>IFERROR(VLOOKUP(G973,Seasonality!$B:$C,2,FALSE),1)</f>
        <v>1.5</v>
      </c>
    </row>
    <row r="974" spans="2:10" x14ac:dyDescent="0.25">
      <c r="B974" s="10">
        <f t="shared" si="127"/>
        <v>45533</v>
      </c>
      <c r="C974">
        <f t="shared" si="120"/>
        <v>5</v>
      </c>
      <c r="D974">
        <f t="shared" si="121"/>
        <v>29</v>
      </c>
      <c r="E974">
        <f t="shared" si="122"/>
        <v>35</v>
      </c>
      <c r="F974" s="12">
        <f t="shared" si="123"/>
        <v>202435</v>
      </c>
      <c r="G974" s="12">
        <f t="shared" si="124"/>
        <v>8</v>
      </c>
      <c r="H974" s="12">
        <f t="shared" si="125"/>
        <v>202408</v>
      </c>
      <c r="I974">
        <f t="shared" si="126"/>
        <v>2024</v>
      </c>
      <c r="J974" s="17">
        <f>IFERROR(VLOOKUP(G974,Seasonality!$B:$C,2,FALSE),1)</f>
        <v>1.5</v>
      </c>
    </row>
    <row r="975" spans="2:10" x14ac:dyDescent="0.25">
      <c r="B975" s="10">
        <f t="shared" si="127"/>
        <v>45534</v>
      </c>
      <c r="C975">
        <f t="shared" si="120"/>
        <v>6</v>
      </c>
      <c r="D975">
        <f t="shared" si="121"/>
        <v>30</v>
      </c>
      <c r="E975">
        <f t="shared" si="122"/>
        <v>35</v>
      </c>
      <c r="F975" s="12">
        <f t="shared" si="123"/>
        <v>202435</v>
      </c>
      <c r="G975" s="12">
        <f t="shared" si="124"/>
        <v>8</v>
      </c>
      <c r="H975" s="12">
        <f t="shared" si="125"/>
        <v>202408</v>
      </c>
      <c r="I975">
        <f t="shared" si="126"/>
        <v>2024</v>
      </c>
      <c r="J975" s="17">
        <f>IFERROR(VLOOKUP(G975,Seasonality!$B:$C,2,FALSE),1)</f>
        <v>1.5</v>
      </c>
    </row>
    <row r="976" spans="2:10" x14ac:dyDescent="0.25">
      <c r="B976" s="10">
        <f t="shared" si="127"/>
        <v>45535</v>
      </c>
      <c r="C976">
        <f t="shared" si="120"/>
        <v>7</v>
      </c>
      <c r="D976">
        <f t="shared" si="121"/>
        <v>31</v>
      </c>
      <c r="E976">
        <f t="shared" si="122"/>
        <v>35</v>
      </c>
      <c r="F976" s="12">
        <f t="shared" si="123"/>
        <v>202435</v>
      </c>
      <c r="G976" s="12">
        <f t="shared" si="124"/>
        <v>8</v>
      </c>
      <c r="H976" s="12">
        <f t="shared" si="125"/>
        <v>202408</v>
      </c>
      <c r="I976">
        <f t="shared" si="126"/>
        <v>2024</v>
      </c>
      <c r="J976" s="17">
        <f>IFERROR(VLOOKUP(G976,Seasonality!$B:$C,2,FALSE),1)</f>
        <v>1.5</v>
      </c>
    </row>
    <row r="977" spans="2:10" x14ac:dyDescent="0.25">
      <c r="B977" s="10">
        <f t="shared" si="127"/>
        <v>45536</v>
      </c>
      <c r="C977">
        <f t="shared" si="120"/>
        <v>1</v>
      </c>
      <c r="D977">
        <f t="shared" si="121"/>
        <v>1</v>
      </c>
      <c r="E977">
        <f t="shared" si="122"/>
        <v>36</v>
      </c>
      <c r="F977" s="12">
        <f t="shared" si="123"/>
        <v>202436</v>
      </c>
      <c r="G977" s="12">
        <f t="shared" si="124"/>
        <v>9</v>
      </c>
      <c r="H977" s="12">
        <f t="shared" si="125"/>
        <v>202409</v>
      </c>
      <c r="I977">
        <f t="shared" si="126"/>
        <v>2024</v>
      </c>
      <c r="J977" s="17">
        <f>IFERROR(VLOOKUP(G977,Seasonality!$B:$C,2,FALSE),1)</f>
        <v>1.25</v>
      </c>
    </row>
    <row r="978" spans="2:10" x14ac:dyDescent="0.25">
      <c r="B978" s="10">
        <f t="shared" si="127"/>
        <v>45537</v>
      </c>
      <c r="C978">
        <f t="shared" si="120"/>
        <v>2</v>
      </c>
      <c r="D978">
        <f t="shared" si="121"/>
        <v>2</v>
      </c>
      <c r="E978">
        <f t="shared" si="122"/>
        <v>36</v>
      </c>
      <c r="F978" s="12">
        <f t="shared" si="123"/>
        <v>202436</v>
      </c>
      <c r="G978" s="12">
        <f t="shared" si="124"/>
        <v>9</v>
      </c>
      <c r="H978" s="12">
        <f t="shared" si="125"/>
        <v>202409</v>
      </c>
      <c r="I978">
        <f t="shared" si="126"/>
        <v>2024</v>
      </c>
      <c r="J978" s="17">
        <f>IFERROR(VLOOKUP(G978,Seasonality!$B:$C,2,FALSE),1)</f>
        <v>1.25</v>
      </c>
    </row>
    <row r="979" spans="2:10" x14ac:dyDescent="0.25">
      <c r="B979" s="10">
        <f t="shared" si="127"/>
        <v>45538</v>
      </c>
      <c r="C979">
        <f t="shared" si="120"/>
        <v>3</v>
      </c>
      <c r="D979">
        <f t="shared" si="121"/>
        <v>3</v>
      </c>
      <c r="E979">
        <f t="shared" si="122"/>
        <v>36</v>
      </c>
      <c r="F979" s="12">
        <f t="shared" si="123"/>
        <v>202436</v>
      </c>
      <c r="G979" s="12">
        <f t="shared" si="124"/>
        <v>9</v>
      </c>
      <c r="H979" s="12">
        <f t="shared" si="125"/>
        <v>202409</v>
      </c>
      <c r="I979">
        <f t="shared" si="126"/>
        <v>2024</v>
      </c>
      <c r="J979" s="17">
        <f>IFERROR(VLOOKUP(G979,Seasonality!$B:$C,2,FALSE),1)</f>
        <v>1.25</v>
      </c>
    </row>
    <row r="980" spans="2:10" x14ac:dyDescent="0.25">
      <c r="B980" s="10">
        <f t="shared" si="127"/>
        <v>45539</v>
      </c>
      <c r="C980">
        <f t="shared" si="120"/>
        <v>4</v>
      </c>
      <c r="D980">
        <f t="shared" si="121"/>
        <v>4</v>
      </c>
      <c r="E980">
        <f t="shared" si="122"/>
        <v>36</v>
      </c>
      <c r="F980" s="12">
        <f t="shared" si="123"/>
        <v>202436</v>
      </c>
      <c r="G980" s="12">
        <f t="shared" si="124"/>
        <v>9</v>
      </c>
      <c r="H980" s="12">
        <f t="shared" si="125"/>
        <v>202409</v>
      </c>
      <c r="I980">
        <f t="shared" si="126"/>
        <v>2024</v>
      </c>
      <c r="J980" s="17">
        <f>IFERROR(VLOOKUP(G980,Seasonality!$B:$C,2,FALSE),1)</f>
        <v>1.25</v>
      </c>
    </row>
    <row r="981" spans="2:10" x14ac:dyDescent="0.25">
      <c r="B981" s="10">
        <f t="shared" si="127"/>
        <v>45540</v>
      </c>
      <c r="C981">
        <f t="shared" si="120"/>
        <v>5</v>
      </c>
      <c r="D981">
        <f t="shared" si="121"/>
        <v>5</v>
      </c>
      <c r="E981">
        <f t="shared" si="122"/>
        <v>36</v>
      </c>
      <c r="F981" s="12">
        <f t="shared" si="123"/>
        <v>202436</v>
      </c>
      <c r="G981" s="12">
        <f t="shared" si="124"/>
        <v>9</v>
      </c>
      <c r="H981" s="12">
        <f t="shared" si="125"/>
        <v>202409</v>
      </c>
      <c r="I981">
        <f t="shared" si="126"/>
        <v>2024</v>
      </c>
      <c r="J981" s="17">
        <f>IFERROR(VLOOKUP(G981,Seasonality!$B:$C,2,FALSE),1)</f>
        <v>1.25</v>
      </c>
    </row>
    <row r="982" spans="2:10" x14ac:dyDescent="0.25">
      <c r="B982" s="10">
        <f t="shared" si="127"/>
        <v>45541</v>
      </c>
      <c r="C982">
        <f t="shared" si="120"/>
        <v>6</v>
      </c>
      <c r="D982">
        <f t="shared" si="121"/>
        <v>6</v>
      </c>
      <c r="E982">
        <f t="shared" si="122"/>
        <v>36</v>
      </c>
      <c r="F982" s="12">
        <f t="shared" si="123"/>
        <v>202436</v>
      </c>
      <c r="G982" s="12">
        <f t="shared" si="124"/>
        <v>9</v>
      </c>
      <c r="H982" s="12">
        <f t="shared" si="125"/>
        <v>202409</v>
      </c>
      <c r="I982">
        <f t="shared" si="126"/>
        <v>2024</v>
      </c>
      <c r="J982" s="17">
        <f>IFERROR(VLOOKUP(G982,Seasonality!$B:$C,2,FALSE),1)</f>
        <v>1.25</v>
      </c>
    </row>
    <row r="983" spans="2:10" x14ac:dyDescent="0.25">
      <c r="B983" s="10">
        <f t="shared" si="127"/>
        <v>45542</v>
      </c>
      <c r="C983">
        <f t="shared" si="120"/>
        <v>7</v>
      </c>
      <c r="D983">
        <f t="shared" si="121"/>
        <v>7</v>
      </c>
      <c r="E983">
        <f t="shared" si="122"/>
        <v>36</v>
      </c>
      <c r="F983" s="12">
        <f t="shared" si="123"/>
        <v>202436</v>
      </c>
      <c r="G983" s="12">
        <f t="shared" si="124"/>
        <v>9</v>
      </c>
      <c r="H983" s="12">
        <f t="shared" si="125"/>
        <v>202409</v>
      </c>
      <c r="I983">
        <f t="shared" si="126"/>
        <v>2024</v>
      </c>
      <c r="J983" s="17">
        <f>IFERROR(VLOOKUP(G983,Seasonality!$B:$C,2,FALSE),1)</f>
        <v>1.25</v>
      </c>
    </row>
    <row r="984" spans="2:10" x14ac:dyDescent="0.25">
      <c r="B984" s="10">
        <f t="shared" si="127"/>
        <v>45543</v>
      </c>
      <c r="C984">
        <f t="shared" si="120"/>
        <v>1</v>
      </c>
      <c r="D984">
        <f t="shared" si="121"/>
        <v>8</v>
      </c>
      <c r="E984">
        <f t="shared" si="122"/>
        <v>37</v>
      </c>
      <c r="F984" s="12">
        <f t="shared" si="123"/>
        <v>202437</v>
      </c>
      <c r="G984" s="12">
        <f t="shared" si="124"/>
        <v>9</v>
      </c>
      <c r="H984" s="12">
        <f t="shared" si="125"/>
        <v>202409</v>
      </c>
      <c r="I984">
        <f t="shared" si="126"/>
        <v>2024</v>
      </c>
      <c r="J984" s="17">
        <f>IFERROR(VLOOKUP(G984,Seasonality!$B:$C,2,FALSE),1)</f>
        <v>1.25</v>
      </c>
    </row>
    <row r="985" spans="2:10" x14ac:dyDescent="0.25">
      <c r="B985" s="10">
        <f t="shared" si="127"/>
        <v>45544</v>
      </c>
      <c r="C985">
        <f t="shared" si="120"/>
        <v>2</v>
      </c>
      <c r="D985">
        <f t="shared" si="121"/>
        <v>9</v>
      </c>
      <c r="E985">
        <f t="shared" si="122"/>
        <v>37</v>
      </c>
      <c r="F985" s="12">
        <f t="shared" si="123"/>
        <v>202437</v>
      </c>
      <c r="G985" s="12">
        <f t="shared" si="124"/>
        <v>9</v>
      </c>
      <c r="H985" s="12">
        <f t="shared" si="125"/>
        <v>202409</v>
      </c>
      <c r="I985">
        <f t="shared" si="126"/>
        <v>2024</v>
      </c>
      <c r="J985" s="17">
        <f>IFERROR(VLOOKUP(G985,Seasonality!$B:$C,2,FALSE),1)</f>
        <v>1.25</v>
      </c>
    </row>
    <row r="986" spans="2:10" x14ac:dyDescent="0.25">
      <c r="B986" s="10">
        <f t="shared" si="127"/>
        <v>45545</v>
      </c>
      <c r="C986">
        <f t="shared" si="120"/>
        <v>3</v>
      </c>
      <c r="D986">
        <f t="shared" si="121"/>
        <v>10</v>
      </c>
      <c r="E986">
        <f t="shared" si="122"/>
        <v>37</v>
      </c>
      <c r="F986" s="12">
        <f t="shared" si="123"/>
        <v>202437</v>
      </c>
      <c r="G986" s="12">
        <f t="shared" si="124"/>
        <v>9</v>
      </c>
      <c r="H986" s="12">
        <f t="shared" si="125"/>
        <v>202409</v>
      </c>
      <c r="I986">
        <f t="shared" si="126"/>
        <v>2024</v>
      </c>
      <c r="J986" s="17">
        <f>IFERROR(VLOOKUP(G986,Seasonality!$B:$C,2,FALSE),1)</f>
        <v>1.25</v>
      </c>
    </row>
    <row r="987" spans="2:10" x14ac:dyDescent="0.25">
      <c r="B987" s="10">
        <f t="shared" si="127"/>
        <v>45546</v>
      </c>
      <c r="C987">
        <f t="shared" si="120"/>
        <v>4</v>
      </c>
      <c r="D987">
        <f t="shared" si="121"/>
        <v>11</v>
      </c>
      <c r="E987">
        <f t="shared" si="122"/>
        <v>37</v>
      </c>
      <c r="F987" s="12">
        <f t="shared" si="123"/>
        <v>202437</v>
      </c>
      <c r="G987" s="12">
        <f t="shared" si="124"/>
        <v>9</v>
      </c>
      <c r="H987" s="12">
        <f t="shared" si="125"/>
        <v>202409</v>
      </c>
      <c r="I987">
        <f t="shared" si="126"/>
        <v>2024</v>
      </c>
      <c r="J987" s="17">
        <f>IFERROR(VLOOKUP(G987,Seasonality!$B:$C,2,FALSE),1)</f>
        <v>1.25</v>
      </c>
    </row>
    <row r="988" spans="2:10" x14ac:dyDescent="0.25">
      <c r="B988" s="10">
        <f t="shared" si="127"/>
        <v>45547</v>
      </c>
      <c r="C988">
        <f t="shared" si="120"/>
        <v>5</v>
      </c>
      <c r="D988">
        <f t="shared" si="121"/>
        <v>12</v>
      </c>
      <c r="E988">
        <f t="shared" si="122"/>
        <v>37</v>
      </c>
      <c r="F988" s="12">
        <f t="shared" si="123"/>
        <v>202437</v>
      </c>
      <c r="G988" s="12">
        <f t="shared" si="124"/>
        <v>9</v>
      </c>
      <c r="H988" s="12">
        <f t="shared" si="125"/>
        <v>202409</v>
      </c>
      <c r="I988">
        <f t="shared" si="126"/>
        <v>2024</v>
      </c>
      <c r="J988" s="17">
        <f>IFERROR(VLOOKUP(G988,Seasonality!$B:$C,2,FALSE),1)</f>
        <v>1.25</v>
      </c>
    </row>
    <row r="989" spans="2:10" x14ac:dyDescent="0.25">
      <c r="B989" s="10">
        <f t="shared" si="127"/>
        <v>45548</v>
      </c>
      <c r="C989">
        <f t="shared" si="120"/>
        <v>6</v>
      </c>
      <c r="D989">
        <f t="shared" si="121"/>
        <v>13</v>
      </c>
      <c r="E989">
        <f t="shared" si="122"/>
        <v>37</v>
      </c>
      <c r="F989" s="12">
        <f t="shared" si="123"/>
        <v>202437</v>
      </c>
      <c r="G989" s="12">
        <f t="shared" si="124"/>
        <v>9</v>
      </c>
      <c r="H989" s="12">
        <f t="shared" si="125"/>
        <v>202409</v>
      </c>
      <c r="I989">
        <f t="shared" si="126"/>
        <v>2024</v>
      </c>
      <c r="J989" s="17">
        <f>IFERROR(VLOOKUP(G989,Seasonality!$B:$C,2,FALSE),1)</f>
        <v>1.25</v>
      </c>
    </row>
    <row r="990" spans="2:10" x14ac:dyDescent="0.25">
      <c r="B990" s="10">
        <f t="shared" si="127"/>
        <v>45549</v>
      </c>
      <c r="C990">
        <f t="shared" si="120"/>
        <v>7</v>
      </c>
      <c r="D990">
        <f t="shared" si="121"/>
        <v>14</v>
      </c>
      <c r="E990">
        <f t="shared" si="122"/>
        <v>37</v>
      </c>
      <c r="F990" s="12">
        <f t="shared" si="123"/>
        <v>202437</v>
      </c>
      <c r="G990" s="12">
        <f t="shared" si="124"/>
        <v>9</v>
      </c>
      <c r="H990" s="12">
        <f t="shared" si="125"/>
        <v>202409</v>
      </c>
      <c r="I990">
        <f t="shared" si="126"/>
        <v>2024</v>
      </c>
      <c r="J990" s="17">
        <f>IFERROR(VLOOKUP(G990,Seasonality!$B:$C,2,FALSE),1)</f>
        <v>1.25</v>
      </c>
    </row>
    <row r="991" spans="2:10" x14ac:dyDescent="0.25">
      <c r="B991" s="10">
        <f t="shared" si="127"/>
        <v>45550</v>
      </c>
      <c r="C991">
        <f t="shared" si="120"/>
        <v>1</v>
      </c>
      <c r="D991">
        <f t="shared" si="121"/>
        <v>15</v>
      </c>
      <c r="E991">
        <f t="shared" si="122"/>
        <v>38</v>
      </c>
      <c r="F991" s="12">
        <f t="shared" si="123"/>
        <v>202438</v>
      </c>
      <c r="G991" s="12">
        <f t="shared" si="124"/>
        <v>9</v>
      </c>
      <c r="H991" s="12">
        <f t="shared" si="125"/>
        <v>202409</v>
      </c>
      <c r="I991">
        <f t="shared" si="126"/>
        <v>2024</v>
      </c>
      <c r="J991" s="17">
        <f>IFERROR(VLOOKUP(G991,Seasonality!$B:$C,2,FALSE),1)</f>
        <v>1.25</v>
      </c>
    </row>
    <row r="992" spans="2:10" x14ac:dyDescent="0.25">
      <c r="B992" s="10">
        <f t="shared" si="127"/>
        <v>45551</v>
      </c>
      <c r="C992">
        <f t="shared" si="120"/>
        <v>2</v>
      </c>
      <c r="D992">
        <f t="shared" si="121"/>
        <v>16</v>
      </c>
      <c r="E992">
        <f t="shared" si="122"/>
        <v>38</v>
      </c>
      <c r="F992" s="12">
        <f t="shared" si="123"/>
        <v>202438</v>
      </c>
      <c r="G992" s="12">
        <f t="shared" si="124"/>
        <v>9</v>
      </c>
      <c r="H992" s="12">
        <f t="shared" si="125"/>
        <v>202409</v>
      </c>
      <c r="I992">
        <f t="shared" si="126"/>
        <v>2024</v>
      </c>
      <c r="J992" s="17">
        <f>IFERROR(VLOOKUP(G992,Seasonality!$B:$C,2,FALSE),1)</f>
        <v>1.25</v>
      </c>
    </row>
    <row r="993" spans="2:10" x14ac:dyDescent="0.25">
      <c r="B993" s="10">
        <f t="shared" si="127"/>
        <v>45552</v>
      </c>
      <c r="C993">
        <f t="shared" si="120"/>
        <v>3</v>
      </c>
      <c r="D993">
        <f t="shared" si="121"/>
        <v>17</v>
      </c>
      <c r="E993">
        <f t="shared" si="122"/>
        <v>38</v>
      </c>
      <c r="F993" s="12">
        <f t="shared" si="123"/>
        <v>202438</v>
      </c>
      <c r="G993" s="12">
        <f t="shared" si="124"/>
        <v>9</v>
      </c>
      <c r="H993" s="12">
        <f t="shared" si="125"/>
        <v>202409</v>
      </c>
      <c r="I993">
        <f t="shared" si="126"/>
        <v>2024</v>
      </c>
      <c r="J993" s="17">
        <f>IFERROR(VLOOKUP(G993,Seasonality!$B:$C,2,FALSE),1)</f>
        <v>1.25</v>
      </c>
    </row>
    <row r="994" spans="2:10" x14ac:dyDescent="0.25">
      <c r="B994" s="10">
        <f t="shared" si="127"/>
        <v>45553</v>
      </c>
      <c r="C994">
        <f t="shared" si="120"/>
        <v>4</v>
      </c>
      <c r="D994">
        <f t="shared" si="121"/>
        <v>18</v>
      </c>
      <c r="E994">
        <f t="shared" si="122"/>
        <v>38</v>
      </c>
      <c r="F994" s="12">
        <f t="shared" si="123"/>
        <v>202438</v>
      </c>
      <c r="G994" s="12">
        <f t="shared" si="124"/>
        <v>9</v>
      </c>
      <c r="H994" s="12">
        <f t="shared" si="125"/>
        <v>202409</v>
      </c>
      <c r="I994">
        <f t="shared" si="126"/>
        <v>2024</v>
      </c>
      <c r="J994" s="17">
        <f>IFERROR(VLOOKUP(G994,Seasonality!$B:$C,2,FALSE),1)</f>
        <v>1.25</v>
      </c>
    </row>
    <row r="995" spans="2:10" x14ac:dyDescent="0.25">
      <c r="B995" s="10">
        <f t="shared" si="127"/>
        <v>45554</v>
      </c>
      <c r="C995">
        <f t="shared" si="120"/>
        <v>5</v>
      </c>
      <c r="D995">
        <f t="shared" si="121"/>
        <v>19</v>
      </c>
      <c r="E995">
        <f t="shared" si="122"/>
        <v>38</v>
      </c>
      <c r="F995" s="12">
        <f t="shared" si="123"/>
        <v>202438</v>
      </c>
      <c r="G995" s="12">
        <f t="shared" si="124"/>
        <v>9</v>
      </c>
      <c r="H995" s="12">
        <f t="shared" si="125"/>
        <v>202409</v>
      </c>
      <c r="I995">
        <f t="shared" si="126"/>
        <v>2024</v>
      </c>
      <c r="J995" s="17">
        <f>IFERROR(VLOOKUP(G995,Seasonality!$B:$C,2,FALSE),1)</f>
        <v>1.25</v>
      </c>
    </row>
    <row r="996" spans="2:10" x14ac:dyDescent="0.25">
      <c r="B996" s="10">
        <f t="shared" si="127"/>
        <v>45555</v>
      </c>
      <c r="C996">
        <f t="shared" si="120"/>
        <v>6</v>
      </c>
      <c r="D996">
        <f t="shared" si="121"/>
        <v>20</v>
      </c>
      <c r="E996">
        <f t="shared" si="122"/>
        <v>38</v>
      </c>
      <c r="F996" s="12">
        <f t="shared" si="123"/>
        <v>202438</v>
      </c>
      <c r="G996" s="12">
        <f t="shared" si="124"/>
        <v>9</v>
      </c>
      <c r="H996" s="12">
        <f t="shared" si="125"/>
        <v>202409</v>
      </c>
      <c r="I996">
        <f t="shared" si="126"/>
        <v>2024</v>
      </c>
      <c r="J996" s="17">
        <f>IFERROR(VLOOKUP(G996,Seasonality!$B:$C,2,FALSE),1)</f>
        <v>1.25</v>
      </c>
    </row>
    <row r="997" spans="2:10" x14ac:dyDescent="0.25">
      <c r="B997" s="10">
        <f t="shared" si="127"/>
        <v>45556</v>
      </c>
      <c r="C997">
        <f t="shared" si="120"/>
        <v>7</v>
      </c>
      <c r="D997">
        <f t="shared" si="121"/>
        <v>21</v>
      </c>
      <c r="E997">
        <f t="shared" si="122"/>
        <v>38</v>
      </c>
      <c r="F997" s="12">
        <f t="shared" si="123"/>
        <v>202438</v>
      </c>
      <c r="G997" s="12">
        <f t="shared" si="124"/>
        <v>9</v>
      </c>
      <c r="H997" s="12">
        <f t="shared" si="125"/>
        <v>202409</v>
      </c>
      <c r="I997">
        <f t="shared" si="126"/>
        <v>2024</v>
      </c>
      <c r="J997" s="17">
        <f>IFERROR(VLOOKUP(G997,Seasonality!$B:$C,2,FALSE),1)</f>
        <v>1.25</v>
      </c>
    </row>
    <row r="998" spans="2:10" x14ac:dyDescent="0.25">
      <c r="B998" s="10">
        <f t="shared" si="127"/>
        <v>45557</v>
      </c>
      <c r="C998">
        <f t="shared" si="120"/>
        <v>1</v>
      </c>
      <c r="D998">
        <f t="shared" si="121"/>
        <v>22</v>
      </c>
      <c r="E998">
        <f t="shared" si="122"/>
        <v>39</v>
      </c>
      <c r="F998" s="12">
        <f t="shared" si="123"/>
        <v>202439</v>
      </c>
      <c r="G998" s="12">
        <f t="shared" si="124"/>
        <v>9</v>
      </c>
      <c r="H998" s="12">
        <f t="shared" si="125"/>
        <v>202409</v>
      </c>
      <c r="I998">
        <f t="shared" si="126"/>
        <v>2024</v>
      </c>
      <c r="J998" s="17">
        <f>IFERROR(VLOOKUP(G998,Seasonality!$B:$C,2,FALSE),1)</f>
        <v>1.25</v>
      </c>
    </row>
    <row r="999" spans="2:10" x14ac:dyDescent="0.25">
      <c r="B999" s="10">
        <f t="shared" si="127"/>
        <v>45558</v>
      </c>
      <c r="C999">
        <f t="shared" si="120"/>
        <v>2</v>
      </c>
      <c r="D999">
        <f t="shared" si="121"/>
        <v>23</v>
      </c>
      <c r="E999">
        <f t="shared" si="122"/>
        <v>39</v>
      </c>
      <c r="F999" s="12">
        <f t="shared" si="123"/>
        <v>202439</v>
      </c>
      <c r="G999" s="12">
        <f t="shared" si="124"/>
        <v>9</v>
      </c>
      <c r="H999" s="12">
        <f t="shared" si="125"/>
        <v>202409</v>
      </c>
      <c r="I999">
        <f t="shared" si="126"/>
        <v>2024</v>
      </c>
      <c r="J999" s="17">
        <f>IFERROR(VLOOKUP(G999,Seasonality!$B:$C,2,FALSE),1)</f>
        <v>1.25</v>
      </c>
    </row>
    <row r="1000" spans="2:10" x14ac:dyDescent="0.25">
      <c r="B1000" s="10">
        <f t="shared" si="127"/>
        <v>45559</v>
      </c>
      <c r="C1000">
        <f t="shared" si="120"/>
        <v>3</v>
      </c>
      <c r="D1000">
        <f t="shared" si="121"/>
        <v>24</v>
      </c>
      <c r="E1000">
        <f t="shared" si="122"/>
        <v>39</v>
      </c>
      <c r="F1000" s="12">
        <f t="shared" si="123"/>
        <v>202439</v>
      </c>
      <c r="G1000" s="12">
        <f t="shared" si="124"/>
        <v>9</v>
      </c>
      <c r="H1000" s="12">
        <f t="shared" si="125"/>
        <v>202409</v>
      </c>
      <c r="I1000">
        <f t="shared" si="126"/>
        <v>2024</v>
      </c>
      <c r="J1000" s="17">
        <f>IFERROR(VLOOKUP(G1000,Seasonality!$B:$C,2,FALSE),1)</f>
        <v>1.25</v>
      </c>
    </row>
    <row r="1001" spans="2:10" x14ac:dyDescent="0.25">
      <c r="B1001" s="10">
        <f t="shared" si="127"/>
        <v>45560</v>
      </c>
      <c r="C1001">
        <f t="shared" si="120"/>
        <v>4</v>
      </c>
      <c r="D1001">
        <f t="shared" si="121"/>
        <v>25</v>
      </c>
      <c r="E1001">
        <f t="shared" si="122"/>
        <v>39</v>
      </c>
      <c r="F1001" s="12">
        <f t="shared" si="123"/>
        <v>202439</v>
      </c>
      <c r="G1001" s="12">
        <f t="shared" si="124"/>
        <v>9</v>
      </c>
      <c r="H1001" s="12">
        <f t="shared" si="125"/>
        <v>202409</v>
      </c>
      <c r="I1001">
        <f t="shared" si="126"/>
        <v>2024</v>
      </c>
      <c r="J1001" s="17">
        <f>IFERROR(VLOOKUP(G1001,Seasonality!$B:$C,2,FALSE),1)</f>
        <v>1.25</v>
      </c>
    </row>
    <row r="1002" spans="2:10" x14ac:dyDescent="0.25">
      <c r="B1002" s="10">
        <f t="shared" si="127"/>
        <v>45561</v>
      </c>
      <c r="C1002">
        <f t="shared" si="120"/>
        <v>5</v>
      </c>
      <c r="D1002">
        <f t="shared" si="121"/>
        <v>26</v>
      </c>
      <c r="E1002">
        <f t="shared" si="122"/>
        <v>39</v>
      </c>
      <c r="F1002" s="12">
        <f t="shared" si="123"/>
        <v>202439</v>
      </c>
      <c r="G1002" s="12">
        <f t="shared" si="124"/>
        <v>9</v>
      </c>
      <c r="H1002" s="12">
        <f t="shared" si="125"/>
        <v>202409</v>
      </c>
      <c r="I1002">
        <f t="shared" si="126"/>
        <v>2024</v>
      </c>
      <c r="J1002" s="17">
        <f>IFERROR(VLOOKUP(G1002,Seasonality!$B:$C,2,FALSE),1)</f>
        <v>1.25</v>
      </c>
    </row>
    <row r="1003" spans="2:10" x14ac:dyDescent="0.25">
      <c r="B1003" s="10">
        <f t="shared" si="127"/>
        <v>45562</v>
      </c>
      <c r="C1003">
        <f t="shared" si="120"/>
        <v>6</v>
      </c>
      <c r="D1003">
        <f t="shared" si="121"/>
        <v>27</v>
      </c>
      <c r="E1003">
        <f t="shared" si="122"/>
        <v>39</v>
      </c>
      <c r="F1003" s="12">
        <f t="shared" si="123"/>
        <v>202439</v>
      </c>
      <c r="G1003" s="12">
        <f t="shared" si="124"/>
        <v>9</v>
      </c>
      <c r="H1003" s="12">
        <f t="shared" si="125"/>
        <v>202409</v>
      </c>
      <c r="I1003">
        <f t="shared" si="126"/>
        <v>2024</v>
      </c>
      <c r="J1003" s="17">
        <f>IFERROR(VLOOKUP(G1003,Seasonality!$B:$C,2,FALSE),1)</f>
        <v>1.25</v>
      </c>
    </row>
    <row r="1004" spans="2:10" x14ac:dyDescent="0.25">
      <c r="B1004" s="10">
        <f t="shared" si="127"/>
        <v>45563</v>
      </c>
      <c r="C1004">
        <f t="shared" si="120"/>
        <v>7</v>
      </c>
      <c r="D1004">
        <f t="shared" si="121"/>
        <v>28</v>
      </c>
      <c r="E1004">
        <f t="shared" si="122"/>
        <v>39</v>
      </c>
      <c r="F1004" s="12">
        <f t="shared" si="123"/>
        <v>202439</v>
      </c>
      <c r="G1004" s="12">
        <f t="shared" si="124"/>
        <v>9</v>
      </c>
      <c r="H1004" s="12">
        <f t="shared" si="125"/>
        <v>202409</v>
      </c>
      <c r="I1004">
        <f t="shared" si="126"/>
        <v>2024</v>
      </c>
      <c r="J1004" s="17">
        <f>IFERROR(VLOOKUP(G1004,Seasonality!$B:$C,2,FALSE),1)</f>
        <v>1.25</v>
      </c>
    </row>
    <row r="1005" spans="2:10" x14ac:dyDescent="0.25">
      <c r="B1005" s="10">
        <f t="shared" si="127"/>
        <v>45564</v>
      </c>
      <c r="C1005">
        <f t="shared" si="120"/>
        <v>1</v>
      </c>
      <c r="D1005">
        <f t="shared" si="121"/>
        <v>29</v>
      </c>
      <c r="E1005">
        <f t="shared" si="122"/>
        <v>40</v>
      </c>
      <c r="F1005" s="12">
        <f t="shared" si="123"/>
        <v>202440</v>
      </c>
      <c r="G1005" s="12">
        <f t="shared" si="124"/>
        <v>9</v>
      </c>
      <c r="H1005" s="12">
        <f t="shared" si="125"/>
        <v>202409</v>
      </c>
      <c r="I1005">
        <f t="shared" si="126"/>
        <v>2024</v>
      </c>
      <c r="J1005" s="17">
        <f>IFERROR(VLOOKUP(G1005,Seasonality!$B:$C,2,FALSE),1)</f>
        <v>1.25</v>
      </c>
    </row>
    <row r="1006" spans="2:10" x14ac:dyDescent="0.25">
      <c r="B1006" s="10">
        <f t="shared" si="127"/>
        <v>45565</v>
      </c>
      <c r="C1006">
        <f t="shared" si="120"/>
        <v>2</v>
      </c>
      <c r="D1006">
        <f t="shared" si="121"/>
        <v>30</v>
      </c>
      <c r="E1006">
        <f t="shared" si="122"/>
        <v>40</v>
      </c>
      <c r="F1006" s="12">
        <f t="shared" si="123"/>
        <v>202440</v>
      </c>
      <c r="G1006" s="12">
        <f t="shared" si="124"/>
        <v>9</v>
      </c>
      <c r="H1006" s="12">
        <f t="shared" si="125"/>
        <v>202409</v>
      </c>
      <c r="I1006">
        <f t="shared" si="126"/>
        <v>2024</v>
      </c>
      <c r="J1006" s="17">
        <f>IFERROR(VLOOKUP(G1006,Seasonality!$B:$C,2,FALSE),1)</f>
        <v>1.25</v>
      </c>
    </row>
    <row r="1007" spans="2:10" x14ac:dyDescent="0.25">
      <c r="B1007" s="10">
        <f t="shared" si="127"/>
        <v>45566</v>
      </c>
      <c r="C1007">
        <f t="shared" si="120"/>
        <v>3</v>
      </c>
      <c r="D1007">
        <f t="shared" si="121"/>
        <v>1</v>
      </c>
      <c r="E1007">
        <f t="shared" si="122"/>
        <v>40</v>
      </c>
      <c r="F1007" s="12">
        <f t="shared" si="123"/>
        <v>202440</v>
      </c>
      <c r="G1007" s="12">
        <f t="shared" si="124"/>
        <v>10</v>
      </c>
      <c r="H1007" s="12">
        <f t="shared" si="125"/>
        <v>202410</v>
      </c>
      <c r="I1007">
        <f t="shared" si="126"/>
        <v>2024</v>
      </c>
      <c r="J1007" s="17">
        <f>IFERROR(VLOOKUP(G1007,Seasonality!$B:$C,2,FALSE),1)</f>
        <v>1</v>
      </c>
    </row>
    <row r="1008" spans="2:10" x14ac:dyDescent="0.25">
      <c r="B1008" s="10">
        <f t="shared" si="127"/>
        <v>45567</v>
      </c>
      <c r="C1008">
        <f t="shared" si="120"/>
        <v>4</v>
      </c>
      <c r="D1008">
        <f t="shared" si="121"/>
        <v>2</v>
      </c>
      <c r="E1008">
        <f t="shared" si="122"/>
        <v>40</v>
      </c>
      <c r="F1008" s="12">
        <f t="shared" si="123"/>
        <v>202440</v>
      </c>
      <c r="G1008" s="12">
        <f t="shared" si="124"/>
        <v>10</v>
      </c>
      <c r="H1008" s="12">
        <f t="shared" si="125"/>
        <v>202410</v>
      </c>
      <c r="I1008">
        <f t="shared" si="126"/>
        <v>2024</v>
      </c>
      <c r="J1008" s="17">
        <f>IFERROR(VLOOKUP(G1008,Seasonality!$B:$C,2,FALSE),1)</f>
        <v>1</v>
      </c>
    </row>
    <row r="1009" spans="2:10" x14ac:dyDescent="0.25">
      <c r="B1009" s="10">
        <f t="shared" si="127"/>
        <v>45568</v>
      </c>
      <c r="C1009">
        <f t="shared" si="120"/>
        <v>5</v>
      </c>
      <c r="D1009">
        <f t="shared" si="121"/>
        <v>3</v>
      </c>
      <c r="E1009">
        <f t="shared" si="122"/>
        <v>40</v>
      </c>
      <c r="F1009" s="12">
        <f t="shared" si="123"/>
        <v>202440</v>
      </c>
      <c r="G1009" s="12">
        <f t="shared" si="124"/>
        <v>10</v>
      </c>
      <c r="H1009" s="12">
        <f t="shared" si="125"/>
        <v>202410</v>
      </c>
      <c r="I1009">
        <f t="shared" si="126"/>
        <v>2024</v>
      </c>
      <c r="J1009" s="17">
        <f>IFERROR(VLOOKUP(G1009,Seasonality!$B:$C,2,FALSE),1)</f>
        <v>1</v>
      </c>
    </row>
    <row r="1010" spans="2:10" x14ac:dyDescent="0.25">
      <c r="B1010" s="10">
        <f t="shared" si="127"/>
        <v>45569</v>
      </c>
      <c r="C1010">
        <f t="shared" si="120"/>
        <v>6</v>
      </c>
      <c r="D1010">
        <f t="shared" si="121"/>
        <v>4</v>
      </c>
      <c r="E1010">
        <f t="shared" si="122"/>
        <v>40</v>
      </c>
      <c r="F1010" s="12">
        <f t="shared" si="123"/>
        <v>202440</v>
      </c>
      <c r="G1010" s="12">
        <f t="shared" si="124"/>
        <v>10</v>
      </c>
      <c r="H1010" s="12">
        <f t="shared" si="125"/>
        <v>202410</v>
      </c>
      <c r="I1010">
        <f t="shared" si="126"/>
        <v>2024</v>
      </c>
      <c r="J1010" s="17">
        <f>IFERROR(VLOOKUP(G1010,Seasonality!$B:$C,2,FALSE),1)</f>
        <v>1</v>
      </c>
    </row>
    <row r="1011" spans="2:10" x14ac:dyDescent="0.25">
      <c r="B1011" s="10">
        <f t="shared" si="127"/>
        <v>45570</v>
      </c>
      <c r="C1011">
        <f t="shared" si="120"/>
        <v>7</v>
      </c>
      <c r="D1011">
        <f t="shared" si="121"/>
        <v>5</v>
      </c>
      <c r="E1011">
        <f t="shared" si="122"/>
        <v>40</v>
      </c>
      <c r="F1011" s="12">
        <f t="shared" si="123"/>
        <v>202440</v>
      </c>
      <c r="G1011" s="12">
        <f t="shared" si="124"/>
        <v>10</v>
      </c>
      <c r="H1011" s="12">
        <f t="shared" si="125"/>
        <v>202410</v>
      </c>
      <c r="I1011">
        <f t="shared" si="126"/>
        <v>2024</v>
      </c>
      <c r="J1011" s="17">
        <f>IFERROR(VLOOKUP(G1011,Seasonality!$B:$C,2,FALSE),1)</f>
        <v>1</v>
      </c>
    </row>
    <row r="1012" spans="2:10" x14ac:dyDescent="0.25">
      <c r="B1012" s="10">
        <f t="shared" si="127"/>
        <v>45571</v>
      </c>
      <c r="C1012">
        <f t="shared" si="120"/>
        <v>1</v>
      </c>
      <c r="D1012">
        <f t="shared" si="121"/>
        <v>6</v>
      </c>
      <c r="E1012">
        <f t="shared" si="122"/>
        <v>41</v>
      </c>
      <c r="F1012" s="12">
        <f t="shared" si="123"/>
        <v>202441</v>
      </c>
      <c r="G1012" s="12">
        <f t="shared" si="124"/>
        <v>10</v>
      </c>
      <c r="H1012" s="12">
        <f t="shared" si="125"/>
        <v>202410</v>
      </c>
      <c r="I1012">
        <f t="shared" si="126"/>
        <v>2024</v>
      </c>
      <c r="J1012" s="17">
        <f>IFERROR(VLOOKUP(G1012,Seasonality!$B:$C,2,FALSE),1)</f>
        <v>1</v>
      </c>
    </row>
    <row r="1013" spans="2:10" x14ac:dyDescent="0.25">
      <c r="B1013" s="10">
        <f t="shared" si="127"/>
        <v>45572</v>
      </c>
      <c r="C1013">
        <f t="shared" si="120"/>
        <v>2</v>
      </c>
      <c r="D1013">
        <f t="shared" si="121"/>
        <v>7</v>
      </c>
      <c r="E1013">
        <f t="shared" si="122"/>
        <v>41</v>
      </c>
      <c r="F1013" s="12">
        <f t="shared" si="123"/>
        <v>202441</v>
      </c>
      <c r="G1013" s="12">
        <f t="shared" si="124"/>
        <v>10</v>
      </c>
      <c r="H1013" s="12">
        <f t="shared" si="125"/>
        <v>202410</v>
      </c>
      <c r="I1013">
        <f t="shared" si="126"/>
        <v>2024</v>
      </c>
      <c r="J1013" s="17">
        <f>IFERROR(VLOOKUP(G1013,Seasonality!$B:$C,2,FALSE),1)</f>
        <v>1</v>
      </c>
    </row>
    <row r="1014" spans="2:10" x14ac:dyDescent="0.25">
      <c r="B1014" s="10">
        <f t="shared" si="127"/>
        <v>45573</v>
      </c>
      <c r="C1014">
        <f t="shared" si="120"/>
        <v>3</v>
      </c>
      <c r="D1014">
        <f t="shared" si="121"/>
        <v>8</v>
      </c>
      <c r="E1014">
        <f t="shared" si="122"/>
        <v>41</v>
      </c>
      <c r="F1014" s="12">
        <f t="shared" si="123"/>
        <v>202441</v>
      </c>
      <c r="G1014" s="12">
        <f t="shared" si="124"/>
        <v>10</v>
      </c>
      <c r="H1014" s="12">
        <f t="shared" si="125"/>
        <v>202410</v>
      </c>
      <c r="I1014">
        <f t="shared" si="126"/>
        <v>2024</v>
      </c>
      <c r="J1014" s="17">
        <f>IFERROR(VLOOKUP(G1014,Seasonality!$B:$C,2,FALSE),1)</f>
        <v>1</v>
      </c>
    </row>
    <row r="1015" spans="2:10" x14ac:dyDescent="0.25">
      <c r="B1015" s="10">
        <f t="shared" si="127"/>
        <v>45574</v>
      </c>
      <c r="C1015">
        <f t="shared" si="120"/>
        <v>4</v>
      </c>
      <c r="D1015">
        <f t="shared" si="121"/>
        <v>9</v>
      </c>
      <c r="E1015">
        <f t="shared" si="122"/>
        <v>41</v>
      </c>
      <c r="F1015" s="12">
        <f t="shared" si="123"/>
        <v>202441</v>
      </c>
      <c r="G1015" s="12">
        <f t="shared" si="124"/>
        <v>10</v>
      </c>
      <c r="H1015" s="12">
        <f t="shared" si="125"/>
        <v>202410</v>
      </c>
      <c r="I1015">
        <f t="shared" si="126"/>
        <v>2024</v>
      </c>
      <c r="J1015" s="17">
        <f>IFERROR(VLOOKUP(G1015,Seasonality!$B:$C,2,FALSE),1)</f>
        <v>1</v>
      </c>
    </row>
    <row r="1016" spans="2:10" x14ac:dyDescent="0.25">
      <c r="B1016" s="10">
        <f t="shared" si="127"/>
        <v>45575</v>
      </c>
      <c r="C1016">
        <f t="shared" si="120"/>
        <v>5</v>
      </c>
      <c r="D1016">
        <f t="shared" si="121"/>
        <v>10</v>
      </c>
      <c r="E1016">
        <f t="shared" si="122"/>
        <v>41</v>
      </c>
      <c r="F1016" s="12">
        <f t="shared" si="123"/>
        <v>202441</v>
      </c>
      <c r="G1016" s="12">
        <f t="shared" si="124"/>
        <v>10</v>
      </c>
      <c r="H1016" s="12">
        <f t="shared" si="125"/>
        <v>202410</v>
      </c>
      <c r="I1016">
        <f t="shared" si="126"/>
        <v>2024</v>
      </c>
      <c r="J1016" s="17">
        <f>IFERROR(VLOOKUP(G1016,Seasonality!$B:$C,2,FALSE),1)</f>
        <v>1</v>
      </c>
    </row>
    <row r="1017" spans="2:10" x14ac:dyDescent="0.25">
      <c r="B1017" s="10">
        <f t="shared" si="127"/>
        <v>45576</v>
      </c>
      <c r="C1017">
        <f t="shared" si="120"/>
        <v>6</v>
      </c>
      <c r="D1017">
        <f t="shared" si="121"/>
        <v>11</v>
      </c>
      <c r="E1017">
        <f t="shared" si="122"/>
        <v>41</v>
      </c>
      <c r="F1017" s="12">
        <f t="shared" si="123"/>
        <v>202441</v>
      </c>
      <c r="G1017" s="12">
        <f t="shared" si="124"/>
        <v>10</v>
      </c>
      <c r="H1017" s="12">
        <f t="shared" si="125"/>
        <v>202410</v>
      </c>
      <c r="I1017">
        <f t="shared" si="126"/>
        <v>2024</v>
      </c>
      <c r="J1017" s="17">
        <f>IFERROR(VLOOKUP(G1017,Seasonality!$B:$C,2,FALSE),1)</f>
        <v>1</v>
      </c>
    </row>
    <row r="1018" spans="2:10" x14ac:dyDescent="0.25">
      <c r="B1018" s="10">
        <f t="shared" si="127"/>
        <v>45577</v>
      </c>
      <c r="C1018">
        <f t="shared" si="120"/>
        <v>7</v>
      </c>
      <c r="D1018">
        <f t="shared" si="121"/>
        <v>12</v>
      </c>
      <c r="E1018">
        <f t="shared" si="122"/>
        <v>41</v>
      </c>
      <c r="F1018" s="12">
        <f t="shared" si="123"/>
        <v>202441</v>
      </c>
      <c r="G1018" s="12">
        <f t="shared" si="124"/>
        <v>10</v>
      </c>
      <c r="H1018" s="12">
        <f t="shared" si="125"/>
        <v>202410</v>
      </c>
      <c r="I1018">
        <f t="shared" si="126"/>
        <v>2024</v>
      </c>
      <c r="J1018" s="17">
        <f>IFERROR(VLOOKUP(G1018,Seasonality!$B:$C,2,FALSE),1)</f>
        <v>1</v>
      </c>
    </row>
    <row r="1019" spans="2:10" x14ac:dyDescent="0.25">
      <c r="B1019" s="10">
        <f t="shared" si="127"/>
        <v>45578</v>
      </c>
      <c r="C1019">
        <f t="shared" si="120"/>
        <v>1</v>
      </c>
      <c r="D1019">
        <f t="shared" si="121"/>
        <v>13</v>
      </c>
      <c r="E1019">
        <f t="shared" si="122"/>
        <v>42</v>
      </c>
      <c r="F1019" s="12">
        <f t="shared" si="123"/>
        <v>202442</v>
      </c>
      <c r="G1019" s="12">
        <f t="shared" si="124"/>
        <v>10</v>
      </c>
      <c r="H1019" s="12">
        <f t="shared" si="125"/>
        <v>202410</v>
      </c>
      <c r="I1019">
        <f t="shared" si="126"/>
        <v>2024</v>
      </c>
      <c r="J1019" s="17">
        <f>IFERROR(VLOOKUP(G1019,Seasonality!$B:$C,2,FALSE),1)</f>
        <v>1</v>
      </c>
    </row>
    <row r="1020" spans="2:10" x14ac:dyDescent="0.25">
      <c r="B1020" s="10">
        <f t="shared" si="127"/>
        <v>45579</v>
      </c>
      <c r="C1020">
        <f t="shared" si="120"/>
        <v>2</v>
      </c>
      <c r="D1020">
        <f t="shared" si="121"/>
        <v>14</v>
      </c>
      <c r="E1020">
        <f t="shared" si="122"/>
        <v>42</v>
      </c>
      <c r="F1020" s="12">
        <f t="shared" si="123"/>
        <v>202442</v>
      </c>
      <c r="G1020" s="12">
        <f t="shared" si="124"/>
        <v>10</v>
      </c>
      <c r="H1020" s="12">
        <f t="shared" si="125"/>
        <v>202410</v>
      </c>
      <c r="I1020">
        <f t="shared" si="126"/>
        <v>2024</v>
      </c>
      <c r="J1020" s="17">
        <f>IFERROR(VLOOKUP(G1020,Seasonality!$B:$C,2,FALSE),1)</f>
        <v>1</v>
      </c>
    </row>
    <row r="1021" spans="2:10" x14ac:dyDescent="0.25">
      <c r="B1021" s="10">
        <f t="shared" si="127"/>
        <v>45580</v>
      </c>
      <c r="C1021">
        <f t="shared" si="120"/>
        <v>3</v>
      </c>
      <c r="D1021">
        <f t="shared" si="121"/>
        <v>15</v>
      </c>
      <c r="E1021">
        <f t="shared" si="122"/>
        <v>42</v>
      </c>
      <c r="F1021" s="12">
        <f t="shared" si="123"/>
        <v>202442</v>
      </c>
      <c r="G1021" s="12">
        <f t="shared" si="124"/>
        <v>10</v>
      </c>
      <c r="H1021" s="12">
        <f t="shared" si="125"/>
        <v>202410</v>
      </c>
      <c r="I1021">
        <f t="shared" si="126"/>
        <v>2024</v>
      </c>
      <c r="J1021" s="17">
        <f>IFERROR(VLOOKUP(G1021,Seasonality!$B:$C,2,FALSE),1)</f>
        <v>1</v>
      </c>
    </row>
    <row r="1022" spans="2:10" x14ac:dyDescent="0.25">
      <c r="B1022" s="10">
        <f t="shared" si="127"/>
        <v>45581</v>
      </c>
      <c r="C1022">
        <f t="shared" si="120"/>
        <v>4</v>
      </c>
      <c r="D1022">
        <f t="shared" si="121"/>
        <v>16</v>
      </c>
      <c r="E1022">
        <f t="shared" si="122"/>
        <v>42</v>
      </c>
      <c r="F1022" s="12">
        <f t="shared" si="123"/>
        <v>202442</v>
      </c>
      <c r="G1022" s="12">
        <f t="shared" si="124"/>
        <v>10</v>
      </c>
      <c r="H1022" s="12">
        <f t="shared" si="125"/>
        <v>202410</v>
      </c>
      <c r="I1022">
        <f t="shared" si="126"/>
        <v>2024</v>
      </c>
      <c r="J1022" s="17">
        <f>IFERROR(VLOOKUP(G1022,Seasonality!$B:$C,2,FALSE),1)</f>
        <v>1</v>
      </c>
    </row>
    <row r="1023" spans="2:10" x14ac:dyDescent="0.25">
      <c r="B1023" s="10">
        <f t="shared" si="127"/>
        <v>45582</v>
      </c>
      <c r="C1023">
        <f t="shared" si="120"/>
        <v>5</v>
      </c>
      <c r="D1023">
        <f t="shared" si="121"/>
        <v>17</v>
      </c>
      <c r="E1023">
        <f t="shared" si="122"/>
        <v>42</v>
      </c>
      <c r="F1023" s="12">
        <f t="shared" si="123"/>
        <v>202442</v>
      </c>
      <c r="G1023" s="12">
        <f t="shared" si="124"/>
        <v>10</v>
      </c>
      <c r="H1023" s="12">
        <f t="shared" si="125"/>
        <v>202410</v>
      </c>
      <c r="I1023">
        <f t="shared" si="126"/>
        <v>2024</v>
      </c>
      <c r="J1023" s="17">
        <f>IFERROR(VLOOKUP(G1023,Seasonality!$B:$C,2,FALSE),1)</f>
        <v>1</v>
      </c>
    </row>
    <row r="1024" spans="2:10" x14ac:dyDescent="0.25">
      <c r="B1024" s="10">
        <f t="shared" si="127"/>
        <v>45583</v>
      </c>
      <c r="C1024">
        <f t="shared" si="120"/>
        <v>6</v>
      </c>
      <c r="D1024">
        <f t="shared" si="121"/>
        <v>18</v>
      </c>
      <c r="E1024">
        <f t="shared" si="122"/>
        <v>42</v>
      </c>
      <c r="F1024" s="12">
        <f t="shared" si="123"/>
        <v>202442</v>
      </c>
      <c r="G1024" s="12">
        <f t="shared" si="124"/>
        <v>10</v>
      </c>
      <c r="H1024" s="12">
        <f t="shared" si="125"/>
        <v>202410</v>
      </c>
      <c r="I1024">
        <f t="shared" si="126"/>
        <v>2024</v>
      </c>
      <c r="J1024" s="17">
        <f>IFERROR(VLOOKUP(G1024,Seasonality!$B:$C,2,FALSE),1)</f>
        <v>1</v>
      </c>
    </row>
    <row r="1025" spans="2:10" x14ac:dyDescent="0.25">
      <c r="B1025" s="10">
        <f t="shared" si="127"/>
        <v>45584</v>
      </c>
      <c r="C1025">
        <f t="shared" si="120"/>
        <v>7</v>
      </c>
      <c r="D1025">
        <f t="shared" si="121"/>
        <v>19</v>
      </c>
      <c r="E1025">
        <f t="shared" si="122"/>
        <v>42</v>
      </c>
      <c r="F1025" s="12">
        <f t="shared" si="123"/>
        <v>202442</v>
      </c>
      <c r="G1025" s="12">
        <f t="shared" si="124"/>
        <v>10</v>
      </c>
      <c r="H1025" s="12">
        <f t="shared" si="125"/>
        <v>202410</v>
      </c>
      <c r="I1025">
        <f t="shared" si="126"/>
        <v>2024</v>
      </c>
      <c r="J1025" s="17">
        <f>IFERROR(VLOOKUP(G1025,Seasonality!$B:$C,2,FALSE),1)</f>
        <v>1</v>
      </c>
    </row>
    <row r="1026" spans="2:10" x14ac:dyDescent="0.25">
      <c r="B1026" s="10">
        <f t="shared" si="127"/>
        <v>45585</v>
      </c>
      <c r="C1026">
        <f t="shared" si="120"/>
        <v>1</v>
      </c>
      <c r="D1026">
        <f t="shared" si="121"/>
        <v>20</v>
      </c>
      <c r="E1026">
        <f t="shared" si="122"/>
        <v>43</v>
      </c>
      <c r="F1026" s="12">
        <f t="shared" si="123"/>
        <v>202443</v>
      </c>
      <c r="G1026" s="12">
        <f t="shared" si="124"/>
        <v>10</v>
      </c>
      <c r="H1026" s="12">
        <f t="shared" si="125"/>
        <v>202410</v>
      </c>
      <c r="I1026">
        <f t="shared" si="126"/>
        <v>2024</v>
      </c>
      <c r="J1026" s="17">
        <f>IFERROR(VLOOKUP(G1026,Seasonality!$B:$C,2,FALSE),1)</f>
        <v>1</v>
      </c>
    </row>
    <row r="1027" spans="2:10" x14ac:dyDescent="0.25">
      <c r="B1027" s="10">
        <f t="shared" si="127"/>
        <v>45586</v>
      </c>
      <c r="C1027">
        <f t="shared" si="120"/>
        <v>2</v>
      </c>
      <c r="D1027">
        <f t="shared" si="121"/>
        <v>21</v>
      </c>
      <c r="E1027">
        <f t="shared" si="122"/>
        <v>43</v>
      </c>
      <c r="F1027" s="12">
        <f t="shared" si="123"/>
        <v>202443</v>
      </c>
      <c r="G1027" s="12">
        <f t="shared" si="124"/>
        <v>10</v>
      </c>
      <c r="H1027" s="12">
        <f t="shared" si="125"/>
        <v>202410</v>
      </c>
      <c r="I1027">
        <f t="shared" si="126"/>
        <v>2024</v>
      </c>
      <c r="J1027" s="17">
        <f>IFERROR(VLOOKUP(G1027,Seasonality!$B:$C,2,FALSE),1)</f>
        <v>1</v>
      </c>
    </row>
    <row r="1028" spans="2:10" x14ac:dyDescent="0.25">
      <c r="B1028" s="10">
        <f t="shared" si="127"/>
        <v>45587</v>
      </c>
      <c r="C1028">
        <f t="shared" ref="C1028:C1091" si="128">WEEKDAY(B1028)</f>
        <v>3</v>
      </c>
      <c r="D1028">
        <f t="shared" ref="D1028:D1091" si="129">DAY(B1028)</f>
        <v>22</v>
      </c>
      <c r="E1028">
        <f t="shared" ref="E1028:E1091" si="130">WEEKNUM(B1028)</f>
        <v>43</v>
      </c>
      <c r="F1028" s="12">
        <f t="shared" ref="F1028:F1091" si="131">VALUE(YEAR(B1028)&amp;TEXT(WEEKNUM(B1028),REPT("0",(3-LEN(WEEKNUM(B1028))))))</f>
        <v>202443</v>
      </c>
      <c r="G1028" s="12">
        <f t="shared" ref="G1028:G1091" si="132">MONTH(B1028)</f>
        <v>10</v>
      </c>
      <c r="H1028" s="12">
        <f t="shared" ref="H1028:H1091" si="133">VALUE(YEAR(B1028)&amp;TEXT(MONTH(B1028),REPT("0",(3-LEN(MONTH(B1028))))))</f>
        <v>202410</v>
      </c>
      <c r="I1028">
        <f t="shared" ref="I1028:I1091" si="134">YEAR(B1028)</f>
        <v>2024</v>
      </c>
      <c r="J1028" s="17">
        <f>IFERROR(VLOOKUP(G1028,Seasonality!$B:$C,2,FALSE),1)</f>
        <v>1</v>
      </c>
    </row>
    <row r="1029" spans="2:10" x14ac:dyDescent="0.25">
      <c r="B1029" s="10">
        <f t="shared" ref="B1029:B1092" si="135">B1028+1</f>
        <v>45588</v>
      </c>
      <c r="C1029">
        <f t="shared" si="128"/>
        <v>4</v>
      </c>
      <c r="D1029">
        <f t="shared" si="129"/>
        <v>23</v>
      </c>
      <c r="E1029">
        <f t="shared" si="130"/>
        <v>43</v>
      </c>
      <c r="F1029" s="12">
        <f t="shared" si="131"/>
        <v>202443</v>
      </c>
      <c r="G1029" s="12">
        <f t="shared" si="132"/>
        <v>10</v>
      </c>
      <c r="H1029" s="12">
        <f t="shared" si="133"/>
        <v>202410</v>
      </c>
      <c r="I1029">
        <f t="shared" si="134"/>
        <v>2024</v>
      </c>
      <c r="J1029" s="17">
        <f>IFERROR(VLOOKUP(G1029,Seasonality!$B:$C,2,FALSE),1)</f>
        <v>1</v>
      </c>
    </row>
    <row r="1030" spans="2:10" x14ac:dyDescent="0.25">
      <c r="B1030" s="10">
        <f t="shared" si="135"/>
        <v>45589</v>
      </c>
      <c r="C1030">
        <f t="shared" si="128"/>
        <v>5</v>
      </c>
      <c r="D1030">
        <f t="shared" si="129"/>
        <v>24</v>
      </c>
      <c r="E1030">
        <f t="shared" si="130"/>
        <v>43</v>
      </c>
      <c r="F1030" s="12">
        <f t="shared" si="131"/>
        <v>202443</v>
      </c>
      <c r="G1030" s="12">
        <f t="shared" si="132"/>
        <v>10</v>
      </c>
      <c r="H1030" s="12">
        <f t="shared" si="133"/>
        <v>202410</v>
      </c>
      <c r="I1030">
        <f t="shared" si="134"/>
        <v>2024</v>
      </c>
      <c r="J1030" s="17">
        <f>IFERROR(VLOOKUP(G1030,Seasonality!$B:$C,2,FALSE),1)</f>
        <v>1</v>
      </c>
    </row>
    <row r="1031" spans="2:10" x14ac:dyDescent="0.25">
      <c r="B1031" s="10">
        <f t="shared" si="135"/>
        <v>45590</v>
      </c>
      <c r="C1031">
        <f t="shared" si="128"/>
        <v>6</v>
      </c>
      <c r="D1031">
        <f t="shared" si="129"/>
        <v>25</v>
      </c>
      <c r="E1031">
        <f t="shared" si="130"/>
        <v>43</v>
      </c>
      <c r="F1031" s="12">
        <f t="shared" si="131"/>
        <v>202443</v>
      </c>
      <c r="G1031" s="12">
        <f t="shared" si="132"/>
        <v>10</v>
      </c>
      <c r="H1031" s="12">
        <f t="shared" si="133"/>
        <v>202410</v>
      </c>
      <c r="I1031">
        <f t="shared" si="134"/>
        <v>2024</v>
      </c>
      <c r="J1031" s="17">
        <f>IFERROR(VLOOKUP(G1031,Seasonality!$B:$C,2,FALSE),1)</f>
        <v>1</v>
      </c>
    </row>
    <row r="1032" spans="2:10" x14ac:dyDescent="0.25">
      <c r="B1032" s="10">
        <f t="shared" si="135"/>
        <v>45591</v>
      </c>
      <c r="C1032">
        <f t="shared" si="128"/>
        <v>7</v>
      </c>
      <c r="D1032">
        <f t="shared" si="129"/>
        <v>26</v>
      </c>
      <c r="E1032">
        <f t="shared" si="130"/>
        <v>43</v>
      </c>
      <c r="F1032" s="12">
        <f t="shared" si="131"/>
        <v>202443</v>
      </c>
      <c r="G1032" s="12">
        <f t="shared" si="132"/>
        <v>10</v>
      </c>
      <c r="H1032" s="12">
        <f t="shared" si="133"/>
        <v>202410</v>
      </c>
      <c r="I1032">
        <f t="shared" si="134"/>
        <v>2024</v>
      </c>
      <c r="J1032" s="17">
        <f>IFERROR(VLOOKUP(G1032,Seasonality!$B:$C,2,FALSE),1)</f>
        <v>1</v>
      </c>
    </row>
    <row r="1033" spans="2:10" x14ac:dyDescent="0.25">
      <c r="B1033" s="10">
        <f t="shared" si="135"/>
        <v>45592</v>
      </c>
      <c r="C1033">
        <f t="shared" si="128"/>
        <v>1</v>
      </c>
      <c r="D1033">
        <f t="shared" si="129"/>
        <v>27</v>
      </c>
      <c r="E1033">
        <f t="shared" si="130"/>
        <v>44</v>
      </c>
      <c r="F1033" s="12">
        <f t="shared" si="131"/>
        <v>202444</v>
      </c>
      <c r="G1033" s="12">
        <f t="shared" si="132"/>
        <v>10</v>
      </c>
      <c r="H1033" s="12">
        <f t="shared" si="133"/>
        <v>202410</v>
      </c>
      <c r="I1033">
        <f t="shared" si="134"/>
        <v>2024</v>
      </c>
      <c r="J1033" s="17">
        <f>IFERROR(VLOOKUP(G1033,Seasonality!$B:$C,2,FALSE),1)</f>
        <v>1</v>
      </c>
    </row>
    <row r="1034" spans="2:10" x14ac:dyDescent="0.25">
      <c r="B1034" s="10">
        <f t="shared" si="135"/>
        <v>45593</v>
      </c>
      <c r="C1034">
        <f t="shared" si="128"/>
        <v>2</v>
      </c>
      <c r="D1034">
        <f t="shared" si="129"/>
        <v>28</v>
      </c>
      <c r="E1034">
        <f t="shared" si="130"/>
        <v>44</v>
      </c>
      <c r="F1034" s="12">
        <f t="shared" si="131"/>
        <v>202444</v>
      </c>
      <c r="G1034" s="12">
        <f t="shared" si="132"/>
        <v>10</v>
      </c>
      <c r="H1034" s="12">
        <f t="shared" si="133"/>
        <v>202410</v>
      </c>
      <c r="I1034">
        <f t="shared" si="134"/>
        <v>2024</v>
      </c>
      <c r="J1034" s="17">
        <f>IFERROR(VLOOKUP(G1034,Seasonality!$B:$C,2,FALSE),1)</f>
        <v>1</v>
      </c>
    </row>
    <row r="1035" spans="2:10" x14ac:dyDescent="0.25">
      <c r="B1035" s="10">
        <f t="shared" si="135"/>
        <v>45594</v>
      </c>
      <c r="C1035">
        <f t="shared" si="128"/>
        <v>3</v>
      </c>
      <c r="D1035">
        <f t="shared" si="129"/>
        <v>29</v>
      </c>
      <c r="E1035">
        <f t="shared" si="130"/>
        <v>44</v>
      </c>
      <c r="F1035" s="12">
        <f t="shared" si="131"/>
        <v>202444</v>
      </c>
      <c r="G1035" s="12">
        <f t="shared" si="132"/>
        <v>10</v>
      </c>
      <c r="H1035" s="12">
        <f t="shared" si="133"/>
        <v>202410</v>
      </c>
      <c r="I1035">
        <f t="shared" si="134"/>
        <v>2024</v>
      </c>
      <c r="J1035" s="17">
        <f>IFERROR(VLOOKUP(G1035,Seasonality!$B:$C,2,FALSE),1)</f>
        <v>1</v>
      </c>
    </row>
    <row r="1036" spans="2:10" x14ac:dyDescent="0.25">
      <c r="B1036" s="10">
        <f t="shared" si="135"/>
        <v>45595</v>
      </c>
      <c r="C1036">
        <f t="shared" si="128"/>
        <v>4</v>
      </c>
      <c r="D1036">
        <f t="shared" si="129"/>
        <v>30</v>
      </c>
      <c r="E1036">
        <f t="shared" si="130"/>
        <v>44</v>
      </c>
      <c r="F1036" s="12">
        <f t="shared" si="131"/>
        <v>202444</v>
      </c>
      <c r="G1036" s="12">
        <f t="shared" si="132"/>
        <v>10</v>
      </c>
      <c r="H1036" s="12">
        <f t="shared" si="133"/>
        <v>202410</v>
      </c>
      <c r="I1036">
        <f t="shared" si="134"/>
        <v>2024</v>
      </c>
      <c r="J1036" s="17">
        <f>IFERROR(VLOOKUP(G1036,Seasonality!$B:$C,2,FALSE),1)</f>
        <v>1</v>
      </c>
    </row>
    <row r="1037" spans="2:10" x14ac:dyDescent="0.25">
      <c r="B1037" s="10">
        <f t="shared" si="135"/>
        <v>45596</v>
      </c>
      <c r="C1037">
        <f t="shared" si="128"/>
        <v>5</v>
      </c>
      <c r="D1037">
        <f t="shared" si="129"/>
        <v>31</v>
      </c>
      <c r="E1037">
        <f t="shared" si="130"/>
        <v>44</v>
      </c>
      <c r="F1037" s="12">
        <f t="shared" si="131"/>
        <v>202444</v>
      </c>
      <c r="G1037" s="12">
        <f t="shared" si="132"/>
        <v>10</v>
      </c>
      <c r="H1037" s="12">
        <f t="shared" si="133"/>
        <v>202410</v>
      </c>
      <c r="I1037">
        <f t="shared" si="134"/>
        <v>2024</v>
      </c>
      <c r="J1037" s="17">
        <f>IFERROR(VLOOKUP(G1037,Seasonality!$B:$C,2,FALSE),1)</f>
        <v>1</v>
      </c>
    </row>
    <row r="1038" spans="2:10" x14ac:dyDescent="0.25">
      <c r="B1038" s="10">
        <f t="shared" si="135"/>
        <v>45597</v>
      </c>
      <c r="C1038">
        <f t="shared" si="128"/>
        <v>6</v>
      </c>
      <c r="D1038">
        <f t="shared" si="129"/>
        <v>1</v>
      </c>
      <c r="E1038">
        <f t="shared" si="130"/>
        <v>44</v>
      </c>
      <c r="F1038" s="12">
        <f t="shared" si="131"/>
        <v>202444</v>
      </c>
      <c r="G1038" s="12">
        <f t="shared" si="132"/>
        <v>11</v>
      </c>
      <c r="H1038" s="12">
        <f t="shared" si="133"/>
        <v>202411</v>
      </c>
      <c r="I1038">
        <f t="shared" si="134"/>
        <v>2024</v>
      </c>
      <c r="J1038" s="17">
        <f>IFERROR(VLOOKUP(G1038,Seasonality!$B:$C,2,FALSE),1)</f>
        <v>1</v>
      </c>
    </row>
    <row r="1039" spans="2:10" x14ac:dyDescent="0.25">
      <c r="B1039" s="10">
        <f t="shared" si="135"/>
        <v>45598</v>
      </c>
      <c r="C1039">
        <f t="shared" si="128"/>
        <v>7</v>
      </c>
      <c r="D1039">
        <f t="shared" si="129"/>
        <v>2</v>
      </c>
      <c r="E1039">
        <f t="shared" si="130"/>
        <v>44</v>
      </c>
      <c r="F1039" s="12">
        <f t="shared" si="131"/>
        <v>202444</v>
      </c>
      <c r="G1039" s="12">
        <f t="shared" si="132"/>
        <v>11</v>
      </c>
      <c r="H1039" s="12">
        <f t="shared" si="133"/>
        <v>202411</v>
      </c>
      <c r="I1039">
        <f t="shared" si="134"/>
        <v>2024</v>
      </c>
      <c r="J1039" s="17">
        <f>IFERROR(VLOOKUP(G1039,Seasonality!$B:$C,2,FALSE),1)</f>
        <v>1</v>
      </c>
    </row>
    <row r="1040" spans="2:10" x14ac:dyDescent="0.25">
      <c r="B1040" s="10">
        <f t="shared" si="135"/>
        <v>45599</v>
      </c>
      <c r="C1040">
        <f t="shared" si="128"/>
        <v>1</v>
      </c>
      <c r="D1040">
        <f t="shared" si="129"/>
        <v>3</v>
      </c>
      <c r="E1040">
        <f t="shared" si="130"/>
        <v>45</v>
      </c>
      <c r="F1040" s="12">
        <f t="shared" si="131"/>
        <v>202445</v>
      </c>
      <c r="G1040" s="12">
        <f t="shared" si="132"/>
        <v>11</v>
      </c>
      <c r="H1040" s="12">
        <f t="shared" si="133"/>
        <v>202411</v>
      </c>
      <c r="I1040">
        <f t="shared" si="134"/>
        <v>2024</v>
      </c>
      <c r="J1040" s="17">
        <f>IFERROR(VLOOKUP(G1040,Seasonality!$B:$C,2,FALSE),1)</f>
        <v>1</v>
      </c>
    </row>
    <row r="1041" spans="2:10" x14ac:dyDescent="0.25">
      <c r="B1041" s="10">
        <f t="shared" si="135"/>
        <v>45600</v>
      </c>
      <c r="C1041">
        <f t="shared" si="128"/>
        <v>2</v>
      </c>
      <c r="D1041">
        <f t="shared" si="129"/>
        <v>4</v>
      </c>
      <c r="E1041">
        <f t="shared" si="130"/>
        <v>45</v>
      </c>
      <c r="F1041" s="12">
        <f t="shared" si="131"/>
        <v>202445</v>
      </c>
      <c r="G1041" s="12">
        <f t="shared" si="132"/>
        <v>11</v>
      </c>
      <c r="H1041" s="12">
        <f t="shared" si="133"/>
        <v>202411</v>
      </c>
      <c r="I1041">
        <f t="shared" si="134"/>
        <v>2024</v>
      </c>
      <c r="J1041" s="17">
        <f>IFERROR(VLOOKUP(G1041,Seasonality!$B:$C,2,FALSE),1)</f>
        <v>1</v>
      </c>
    </row>
    <row r="1042" spans="2:10" x14ac:dyDescent="0.25">
      <c r="B1042" s="10">
        <f t="shared" si="135"/>
        <v>45601</v>
      </c>
      <c r="C1042">
        <f t="shared" si="128"/>
        <v>3</v>
      </c>
      <c r="D1042">
        <f t="shared" si="129"/>
        <v>5</v>
      </c>
      <c r="E1042">
        <f t="shared" si="130"/>
        <v>45</v>
      </c>
      <c r="F1042" s="12">
        <f t="shared" si="131"/>
        <v>202445</v>
      </c>
      <c r="G1042" s="12">
        <f t="shared" si="132"/>
        <v>11</v>
      </c>
      <c r="H1042" s="12">
        <f t="shared" si="133"/>
        <v>202411</v>
      </c>
      <c r="I1042">
        <f t="shared" si="134"/>
        <v>2024</v>
      </c>
      <c r="J1042" s="17">
        <f>IFERROR(VLOOKUP(G1042,Seasonality!$B:$C,2,FALSE),1)</f>
        <v>1</v>
      </c>
    </row>
    <row r="1043" spans="2:10" x14ac:dyDescent="0.25">
      <c r="B1043" s="10">
        <f t="shared" si="135"/>
        <v>45602</v>
      </c>
      <c r="C1043">
        <f t="shared" si="128"/>
        <v>4</v>
      </c>
      <c r="D1043">
        <f t="shared" si="129"/>
        <v>6</v>
      </c>
      <c r="E1043">
        <f t="shared" si="130"/>
        <v>45</v>
      </c>
      <c r="F1043" s="12">
        <f t="shared" si="131"/>
        <v>202445</v>
      </c>
      <c r="G1043" s="12">
        <f t="shared" si="132"/>
        <v>11</v>
      </c>
      <c r="H1043" s="12">
        <f t="shared" si="133"/>
        <v>202411</v>
      </c>
      <c r="I1043">
        <f t="shared" si="134"/>
        <v>2024</v>
      </c>
      <c r="J1043" s="17">
        <f>IFERROR(VLOOKUP(G1043,Seasonality!$B:$C,2,FALSE),1)</f>
        <v>1</v>
      </c>
    </row>
    <row r="1044" spans="2:10" x14ac:dyDescent="0.25">
      <c r="B1044" s="10">
        <f t="shared" si="135"/>
        <v>45603</v>
      </c>
      <c r="C1044">
        <f t="shared" si="128"/>
        <v>5</v>
      </c>
      <c r="D1044">
        <f t="shared" si="129"/>
        <v>7</v>
      </c>
      <c r="E1044">
        <f t="shared" si="130"/>
        <v>45</v>
      </c>
      <c r="F1044" s="12">
        <f t="shared" si="131"/>
        <v>202445</v>
      </c>
      <c r="G1044" s="12">
        <f t="shared" si="132"/>
        <v>11</v>
      </c>
      <c r="H1044" s="12">
        <f t="shared" si="133"/>
        <v>202411</v>
      </c>
      <c r="I1044">
        <f t="shared" si="134"/>
        <v>2024</v>
      </c>
      <c r="J1044" s="17">
        <f>IFERROR(VLOOKUP(G1044,Seasonality!$B:$C,2,FALSE),1)</f>
        <v>1</v>
      </c>
    </row>
    <row r="1045" spans="2:10" x14ac:dyDescent="0.25">
      <c r="B1045" s="10">
        <f t="shared" si="135"/>
        <v>45604</v>
      </c>
      <c r="C1045">
        <f t="shared" si="128"/>
        <v>6</v>
      </c>
      <c r="D1045">
        <f t="shared" si="129"/>
        <v>8</v>
      </c>
      <c r="E1045">
        <f t="shared" si="130"/>
        <v>45</v>
      </c>
      <c r="F1045" s="12">
        <f t="shared" si="131"/>
        <v>202445</v>
      </c>
      <c r="G1045" s="12">
        <f t="shared" si="132"/>
        <v>11</v>
      </c>
      <c r="H1045" s="12">
        <f t="shared" si="133"/>
        <v>202411</v>
      </c>
      <c r="I1045">
        <f t="shared" si="134"/>
        <v>2024</v>
      </c>
      <c r="J1045" s="17">
        <f>IFERROR(VLOOKUP(G1045,Seasonality!$B:$C,2,FALSE),1)</f>
        <v>1</v>
      </c>
    </row>
    <row r="1046" spans="2:10" x14ac:dyDescent="0.25">
      <c r="B1046" s="10">
        <f t="shared" si="135"/>
        <v>45605</v>
      </c>
      <c r="C1046">
        <f t="shared" si="128"/>
        <v>7</v>
      </c>
      <c r="D1046">
        <f t="shared" si="129"/>
        <v>9</v>
      </c>
      <c r="E1046">
        <f t="shared" si="130"/>
        <v>45</v>
      </c>
      <c r="F1046" s="12">
        <f t="shared" si="131"/>
        <v>202445</v>
      </c>
      <c r="G1046" s="12">
        <f t="shared" si="132"/>
        <v>11</v>
      </c>
      <c r="H1046" s="12">
        <f t="shared" si="133"/>
        <v>202411</v>
      </c>
      <c r="I1046">
        <f t="shared" si="134"/>
        <v>2024</v>
      </c>
      <c r="J1046" s="17">
        <f>IFERROR(VLOOKUP(G1046,Seasonality!$B:$C,2,FALSE),1)</f>
        <v>1</v>
      </c>
    </row>
    <row r="1047" spans="2:10" x14ac:dyDescent="0.25">
      <c r="B1047" s="10">
        <f t="shared" si="135"/>
        <v>45606</v>
      </c>
      <c r="C1047">
        <f t="shared" si="128"/>
        <v>1</v>
      </c>
      <c r="D1047">
        <f t="shared" si="129"/>
        <v>10</v>
      </c>
      <c r="E1047">
        <f t="shared" si="130"/>
        <v>46</v>
      </c>
      <c r="F1047" s="12">
        <f t="shared" si="131"/>
        <v>202446</v>
      </c>
      <c r="G1047" s="12">
        <f t="shared" si="132"/>
        <v>11</v>
      </c>
      <c r="H1047" s="12">
        <f t="shared" si="133"/>
        <v>202411</v>
      </c>
      <c r="I1047">
        <f t="shared" si="134"/>
        <v>2024</v>
      </c>
      <c r="J1047" s="17">
        <f>IFERROR(VLOOKUP(G1047,Seasonality!$B:$C,2,FALSE),1)</f>
        <v>1</v>
      </c>
    </row>
    <row r="1048" spans="2:10" x14ac:dyDescent="0.25">
      <c r="B1048" s="10">
        <f t="shared" si="135"/>
        <v>45607</v>
      </c>
      <c r="C1048">
        <f t="shared" si="128"/>
        <v>2</v>
      </c>
      <c r="D1048">
        <f t="shared" si="129"/>
        <v>11</v>
      </c>
      <c r="E1048">
        <f t="shared" si="130"/>
        <v>46</v>
      </c>
      <c r="F1048" s="12">
        <f t="shared" si="131"/>
        <v>202446</v>
      </c>
      <c r="G1048" s="12">
        <f t="shared" si="132"/>
        <v>11</v>
      </c>
      <c r="H1048" s="12">
        <f t="shared" si="133"/>
        <v>202411</v>
      </c>
      <c r="I1048">
        <f t="shared" si="134"/>
        <v>2024</v>
      </c>
      <c r="J1048" s="17">
        <f>IFERROR(VLOOKUP(G1048,Seasonality!$B:$C,2,FALSE),1)</f>
        <v>1</v>
      </c>
    </row>
    <row r="1049" spans="2:10" x14ac:dyDescent="0.25">
      <c r="B1049" s="10">
        <f t="shared" si="135"/>
        <v>45608</v>
      </c>
      <c r="C1049">
        <f t="shared" si="128"/>
        <v>3</v>
      </c>
      <c r="D1049">
        <f t="shared" si="129"/>
        <v>12</v>
      </c>
      <c r="E1049">
        <f t="shared" si="130"/>
        <v>46</v>
      </c>
      <c r="F1049" s="12">
        <f t="shared" si="131"/>
        <v>202446</v>
      </c>
      <c r="G1049" s="12">
        <f t="shared" si="132"/>
        <v>11</v>
      </c>
      <c r="H1049" s="12">
        <f t="shared" si="133"/>
        <v>202411</v>
      </c>
      <c r="I1049">
        <f t="shared" si="134"/>
        <v>2024</v>
      </c>
      <c r="J1049" s="17">
        <f>IFERROR(VLOOKUP(G1049,Seasonality!$B:$C,2,FALSE),1)</f>
        <v>1</v>
      </c>
    </row>
    <row r="1050" spans="2:10" x14ac:dyDescent="0.25">
      <c r="B1050" s="10">
        <f t="shared" si="135"/>
        <v>45609</v>
      </c>
      <c r="C1050">
        <f t="shared" si="128"/>
        <v>4</v>
      </c>
      <c r="D1050">
        <f t="shared" si="129"/>
        <v>13</v>
      </c>
      <c r="E1050">
        <f t="shared" si="130"/>
        <v>46</v>
      </c>
      <c r="F1050" s="12">
        <f t="shared" si="131"/>
        <v>202446</v>
      </c>
      <c r="G1050" s="12">
        <f t="shared" si="132"/>
        <v>11</v>
      </c>
      <c r="H1050" s="12">
        <f t="shared" si="133"/>
        <v>202411</v>
      </c>
      <c r="I1050">
        <f t="shared" si="134"/>
        <v>2024</v>
      </c>
      <c r="J1050" s="17">
        <f>IFERROR(VLOOKUP(G1050,Seasonality!$B:$C,2,FALSE),1)</f>
        <v>1</v>
      </c>
    </row>
    <row r="1051" spans="2:10" x14ac:dyDescent="0.25">
      <c r="B1051" s="10">
        <f t="shared" si="135"/>
        <v>45610</v>
      </c>
      <c r="C1051">
        <f t="shared" si="128"/>
        <v>5</v>
      </c>
      <c r="D1051">
        <f t="shared" si="129"/>
        <v>14</v>
      </c>
      <c r="E1051">
        <f t="shared" si="130"/>
        <v>46</v>
      </c>
      <c r="F1051" s="12">
        <f t="shared" si="131"/>
        <v>202446</v>
      </c>
      <c r="G1051" s="12">
        <f t="shared" si="132"/>
        <v>11</v>
      </c>
      <c r="H1051" s="12">
        <f t="shared" si="133"/>
        <v>202411</v>
      </c>
      <c r="I1051">
        <f t="shared" si="134"/>
        <v>2024</v>
      </c>
      <c r="J1051" s="17">
        <f>IFERROR(VLOOKUP(G1051,Seasonality!$B:$C,2,FALSE),1)</f>
        <v>1</v>
      </c>
    </row>
    <row r="1052" spans="2:10" x14ac:dyDescent="0.25">
      <c r="B1052" s="10">
        <f t="shared" si="135"/>
        <v>45611</v>
      </c>
      <c r="C1052">
        <f t="shared" si="128"/>
        <v>6</v>
      </c>
      <c r="D1052">
        <f t="shared" si="129"/>
        <v>15</v>
      </c>
      <c r="E1052">
        <f t="shared" si="130"/>
        <v>46</v>
      </c>
      <c r="F1052" s="12">
        <f t="shared" si="131"/>
        <v>202446</v>
      </c>
      <c r="G1052" s="12">
        <f t="shared" si="132"/>
        <v>11</v>
      </c>
      <c r="H1052" s="12">
        <f t="shared" si="133"/>
        <v>202411</v>
      </c>
      <c r="I1052">
        <f t="shared" si="134"/>
        <v>2024</v>
      </c>
      <c r="J1052" s="17">
        <f>IFERROR(VLOOKUP(G1052,Seasonality!$B:$C,2,FALSE),1)</f>
        <v>1</v>
      </c>
    </row>
    <row r="1053" spans="2:10" x14ac:dyDescent="0.25">
      <c r="B1053" s="10">
        <f t="shared" si="135"/>
        <v>45612</v>
      </c>
      <c r="C1053">
        <f t="shared" si="128"/>
        <v>7</v>
      </c>
      <c r="D1053">
        <f t="shared" si="129"/>
        <v>16</v>
      </c>
      <c r="E1053">
        <f t="shared" si="130"/>
        <v>46</v>
      </c>
      <c r="F1053" s="12">
        <f t="shared" si="131"/>
        <v>202446</v>
      </c>
      <c r="G1053" s="12">
        <f t="shared" si="132"/>
        <v>11</v>
      </c>
      <c r="H1053" s="12">
        <f t="shared" si="133"/>
        <v>202411</v>
      </c>
      <c r="I1053">
        <f t="shared" si="134"/>
        <v>2024</v>
      </c>
      <c r="J1053" s="17">
        <f>IFERROR(VLOOKUP(G1053,Seasonality!$B:$C,2,FALSE),1)</f>
        <v>1</v>
      </c>
    </row>
    <row r="1054" spans="2:10" x14ac:dyDescent="0.25">
      <c r="B1054" s="10">
        <f t="shared" si="135"/>
        <v>45613</v>
      </c>
      <c r="C1054">
        <f t="shared" si="128"/>
        <v>1</v>
      </c>
      <c r="D1054">
        <f t="shared" si="129"/>
        <v>17</v>
      </c>
      <c r="E1054">
        <f t="shared" si="130"/>
        <v>47</v>
      </c>
      <c r="F1054" s="12">
        <f t="shared" si="131"/>
        <v>202447</v>
      </c>
      <c r="G1054" s="12">
        <f t="shared" si="132"/>
        <v>11</v>
      </c>
      <c r="H1054" s="12">
        <f t="shared" si="133"/>
        <v>202411</v>
      </c>
      <c r="I1054">
        <f t="shared" si="134"/>
        <v>2024</v>
      </c>
      <c r="J1054" s="17">
        <f>IFERROR(VLOOKUP(G1054,Seasonality!$B:$C,2,FALSE),1)</f>
        <v>1</v>
      </c>
    </row>
    <row r="1055" spans="2:10" x14ac:dyDescent="0.25">
      <c r="B1055" s="10">
        <f t="shared" si="135"/>
        <v>45614</v>
      </c>
      <c r="C1055">
        <f t="shared" si="128"/>
        <v>2</v>
      </c>
      <c r="D1055">
        <f t="shared" si="129"/>
        <v>18</v>
      </c>
      <c r="E1055">
        <f t="shared" si="130"/>
        <v>47</v>
      </c>
      <c r="F1055" s="12">
        <f t="shared" si="131"/>
        <v>202447</v>
      </c>
      <c r="G1055" s="12">
        <f t="shared" si="132"/>
        <v>11</v>
      </c>
      <c r="H1055" s="12">
        <f t="shared" si="133"/>
        <v>202411</v>
      </c>
      <c r="I1055">
        <f t="shared" si="134"/>
        <v>2024</v>
      </c>
      <c r="J1055" s="17">
        <f>IFERROR(VLOOKUP(G1055,Seasonality!$B:$C,2,FALSE),1)</f>
        <v>1</v>
      </c>
    </row>
    <row r="1056" spans="2:10" x14ac:dyDescent="0.25">
      <c r="B1056" s="10">
        <f t="shared" si="135"/>
        <v>45615</v>
      </c>
      <c r="C1056">
        <f t="shared" si="128"/>
        <v>3</v>
      </c>
      <c r="D1056">
        <f t="shared" si="129"/>
        <v>19</v>
      </c>
      <c r="E1056">
        <f t="shared" si="130"/>
        <v>47</v>
      </c>
      <c r="F1056" s="12">
        <f t="shared" si="131"/>
        <v>202447</v>
      </c>
      <c r="G1056" s="12">
        <f t="shared" si="132"/>
        <v>11</v>
      </c>
      <c r="H1056" s="12">
        <f t="shared" si="133"/>
        <v>202411</v>
      </c>
      <c r="I1056">
        <f t="shared" si="134"/>
        <v>2024</v>
      </c>
      <c r="J1056" s="17">
        <f>IFERROR(VLOOKUP(G1056,Seasonality!$B:$C,2,FALSE),1)</f>
        <v>1</v>
      </c>
    </row>
    <row r="1057" spans="2:10" x14ac:dyDescent="0.25">
      <c r="B1057" s="10">
        <f t="shared" si="135"/>
        <v>45616</v>
      </c>
      <c r="C1057">
        <f t="shared" si="128"/>
        <v>4</v>
      </c>
      <c r="D1057">
        <f t="shared" si="129"/>
        <v>20</v>
      </c>
      <c r="E1057">
        <f t="shared" si="130"/>
        <v>47</v>
      </c>
      <c r="F1057" s="12">
        <f t="shared" si="131"/>
        <v>202447</v>
      </c>
      <c r="G1057" s="12">
        <f t="shared" si="132"/>
        <v>11</v>
      </c>
      <c r="H1057" s="12">
        <f t="shared" si="133"/>
        <v>202411</v>
      </c>
      <c r="I1057">
        <f t="shared" si="134"/>
        <v>2024</v>
      </c>
      <c r="J1057" s="17">
        <f>IFERROR(VLOOKUP(G1057,Seasonality!$B:$C,2,FALSE),1)</f>
        <v>1</v>
      </c>
    </row>
    <row r="1058" spans="2:10" x14ac:dyDescent="0.25">
      <c r="B1058" s="10">
        <f t="shared" si="135"/>
        <v>45617</v>
      </c>
      <c r="C1058">
        <f t="shared" si="128"/>
        <v>5</v>
      </c>
      <c r="D1058">
        <f t="shared" si="129"/>
        <v>21</v>
      </c>
      <c r="E1058">
        <f t="shared" si="130"/>
        <v>47</v>
      </c>
      <c r="F1058" s="12">
        <f t="shared" si="131"/>
        <v>202447</v>
      </c>
      <c r="G1058" s="12">
        <f t="shared" si="132"/>
        <v>11</v>
      </c>
      <c r="H1058" s="12">
        <f t="shared" si="133"/>
        <v>202411</v>
      </c>
      <c r="I1058">
        <f t="shared" si="134"/>
        <v>2024</v>
      </c>
      <c r="J1058" s="17">
        <f>IFERROR(VLOOKUP(G1058,Seasonality!$B:$C,2,FALSE),1)</f>
        <v>1</v>
      </c>
    </row>
    <row r="1059" spans="2:10" x14ac:dyDescent="0.25">
      <c r="B1059" s="10">
        <f t="shared" si="135"/>
        <v>45618</v>
      </c>
      <c r="C1059">
        <f t="shared" si="128"/>
        <v>6</v>
      </c>
      <c r="D1059">
        <f t="shared" si="129"/>
        <v>22</v>
      </c>
      <c r="E1059">
        <f t="shared" si="130"/>
        <v>47</v>
      </c>
      <c r="F1059" s="12">
        <f t="shared" si="131"/>
        <v>202447</v>
      </c>
      <c r="G1059" s="12">
        <f t="shared" si="132"/>
        <v>11</v>
      </c>
      <c r="H1059" s="12">
        <f t="shared" si="133"/>
        <v>202411</v>
      </c>
      <c r="I1059">
        <f t="shared" si="134"/>
        <v>2024</v>
      </c>
      <c r="J1059" s="17">
        <f>IFERROR(VLOOKUP(G1059,Seasonality!$B:$C,2,FALSE),1)</f>
        <v>1</v>
      </c>
    </row>
    <row r="1060" spans="2:10" x14ac:dyDescent="0.25">
      <c r="B1060" s="10">
        <f t="shared" si="135"/>
        <v>45619</v>
      </c>
      <c r="C1060">
        <f t="shared" si="128"/>
        <v>7</v>
      </c>
      <c r="D1060">
        <f t="shared" si="129"/>
        <v>23</v>
      </c>
      <c r="E1060">
        <f t="shared" si="130"/>
        <v>47</v>
      </c>
      <c r="F1060" s="12">
        <f t="shared" si="131"/>
        <v>202447</v>
      </c>
      <c r="G1060" s="12">
        <f t="shared" si="132"/>
        <v>11</v>
      </c>
      <c r="H1060" s="12">
        <f t="shared" si="133"/>
        <v>202411</v>
      </c>
      <c r="I1060">
        <f t="shared" si="134"/>
        <v>2024</v>
      </c>
      <c r="J1060" s="17">
        <f>IFERROR(VLOOKUP(G1060,Seasonality!$B:$C,2,FALSE),1)</f>
        <v>1</v>
      </c>
    </row>
    <row r="1061" spans="2:10" x14ac:dyDescent="0.25">
      <c r="B1061" s="10">
        <f t="shared" si="135"/>
        <v>45620</v>
      </c>
      <c r="C1061">
        <f t="shared" si="128"/>
        <v>1</v>
      </c>
      <c r="D1061">
        <f t="shared" si="129"/>
        <v>24</v>
      </c>
      <c r="E1061">
        <f t="shared" si="130"/>
        <v>48</v>
      </c>
      <c r="F1061" s="12">
        <f t="shared" si="131"/>
        <v>202448</v>
      </c>
      <c r="G1061" s="12">
        <f t="shared" si="132"/>
        <v>11</v>
      </c>
      <c r="H1061" s="12">
        <f t="shared" si="133"/>
        <v>202411</v>
      </c>
      <c r="I1061">
        <f t="shared" si="134"/>
        <v>2024</v>
      </c>
      <c r="J1061" s="17">
        <f>IFERROR(VLOOKUP(G1061,Seasonality!$B:$C,2,FALSE),1)</f>
        <v>1</v>
      </c>
    </row>
    <row r="1062" spans="2:10" x14ac:dyDescent="0.25">
      <c r="B1062" s="10">
        <f t="shared" si="135"/>
        <v>45621</v>
      </c>
      <c r="C1062">
        <f t="shared" si="128"/>
        <v>2</v>
      </c>
      <c r="D1062">
        <f t="shared" si="129"/>
        <v>25</v>
      </c>
      <c r="E1062">
        <f t="shared" si="130"/>
        <v>48</v>
      </c>
      <c r="F1062" s="12">
        <f t="shared" si="131"/>
        <v>202448</v>
      </c>
      <c r="G1062" s="12">
        <f t="shared" si="132"/>
        <v>11</v>
      </c>
      <c r="H1062" s="12">
        <f t="shared" si="133"/>
        <v>202411</v>
      </c>
      <c r="I1062">
        <f t="shared" si="134"/>
        <v>2024</v>
      </c>
      <c r="J1062" s="17">
        <f>IFERROR(VLOOKUP(G1062,Seasonality!$B:$C,2,FALSE),1)</f>
        <v>1</v>
      </c>
    </row>
    <row r="1063" spans="2:10" x14ac:dyDescent="0.25">
      <c r="B1063" s="10">
        <f t="shared" si="135"/>
        <v>45622</v>
      </c>
      <c r="C1063">
        <f t="shared" si="128"/>
        <v>3</v>
      </c>
      <c r="D1063">
        <f t="shared" si="129"/>
        <v>26</v>
      </c>
      <c r="E1063">
        <f t="shared" si="130"/>
        <v>48</v>
      </c>
      <c r="F1063" s="12">
        <f t="shared" si="131"/>
        <v>202448</v>
      </c>
      <c r="G1063" s="12">
        <f t="shared" si="132"/>
        <v>11</v>
      </c>
      <c r="H1063" s="12">
        <f t="shared" si="133"/>
        <v>202411</v>
      </c>
      <c r="I1063">
        <f t="shared" si="134"/>
        <v>2024</v>
      </c>
      <c r="J1063" s="17">
        <f>IFERROR(VLOOKUP(G1063,Seasonality!$B:$C,2,FALSE),1)</f>
        <v>1</v>
      </c>
    </row>
    <row r="1064" spans="2:10" x14ac:dyDescent="0.25">
      <c r="B1064" s="10">
        <f t="shared" si="135"/>
        <v>45623</v>
      </c>
      <c r="C1064">
        <f t="shared" si="128"/>
        <v>4</v>
      </c>
      <c r="D1064">
        <f t="shared" si="129"/>
        <v>27</v>
      </c>
      <c r="E1064">
        <f t="shared" si="130"/>
        <v>48</v>
      </c>
      <c r="F1064" s="12">
        <f t="shared" si="131"/>
        <v>202448</v>
      </c>
      <c r="G1064" s="12">
        <f t="shared" si="132"/>
        <v>11</v>
      </c>
      <c r="H1064" s="12">
        <f t="shared" si="133"/>
        <v>202411</v>
      </c>
      <c r="I1064">
        <f t="shared" si="134"/>
        <v>2024</v>
      </c>
      <c r="J1064" s="17">
        <f>IFERROR(VLOOKUP(G1064,Seasonality!$B:$C,2,FALSE),1)</f>
        <v>1</v>
      </c>
    </row>
    <row r="1065" spans="2:10" x14ac:dyDescent="0.25">
      <c r="B1065" s="10">
        <f t="shared" si="135"/>
        <v>45624</v>
      </c>
      <c r="C1065">
        <f t="shared" si="128"/>
        <v>5</v>
      </c>
      <c r="D1065">
        <f t="shared" si="129"/>
        <v>28</v>
      </c>
      <c r="E1065">
        <f t="shared" si="130"/>
        <v>48</v>
      </c>
      <c r="F1065" s="12">
        <f t="shared" si="131"/>
        <v>202448</v>
      </c>
      <c r="G1065" s="12">
        <f t="shared" si="132"/>
        <v>11</v>
      </c>
      <c r="H1065" s="12">
        <f t="shared" si="133"/>
        <v>202411</v>
      </c>
      <c r="I1065">
        <f t="shared" si="134"/>
        <v>2024</v>
      </c>
      <c r="J1065" s="17">
        <f>IFERROR(VLOOKUP(G1065,Seasonality!$B:$C,2,FALSE),1)</f>
        <v>1</v>
      </c>
    </row>
    <row r="1066" spans="2:10" x14ac:dyDescent="0.25">
      <c r="B1066" s="10">
        <f t="shared" si="135"/>
        <v>45625</v>
      </c>
      <c r="C1066">
        <f t="shared" si="128"/>
        <v>6</v>
      </c>
      <c r="D1066">
        <f t="shared" si="129"/>
        <v>29</v>
      </c>
      <c r="E1066">
        <f t="shared" si="130"/>
        <v>48</v>
      </c>
      <c r="F1066" s="12">
        <f t="shared" si="131"/>
        <v>202448</v>
      </c>
      <c r="G1066" s="12">
        <f t="shared" si="132"/>
        <v>11</v>
      </c>
      <c r="H1066" s="12">
        <f t="shared" si="133"/>
        <v>202411</v>
      </c>
      <c r="I1066">
        <f t="shared" si="134"/>
        <v>2024</v>
      </c>
      <c r="J1066" s="17">
        <f>IFERROR(VLOOKUP(G1066,Seasonality!$B:$C,2,FALSE),1)</f>
        <v>1</v>
      </c>
    </row>
    <row r="1067" spans="2:10" x14ac:dyDescent="0.25">
      <c r="B1067" s="10">
        <f t="shared" si="135"/>
        <v>45626</v>
      </c>
      <c r="C1067">
        <f t="shared" si="128"/>
        <v>7</v>
      </c>
      <c r="D1067">
        <f t="shared" si="129"/>
        <v>30</v>
      </c>
      <c r="E1067">
        <f t="shared" si="130"/>
        <v>48</v>
      </c>
      <c r="F1067" s="12">
        <f t="shared" si="131"/>
        <v>202448</v>
      </c>
      <c r="G1067" s="12">
        <f t="shared" si="132"/>
        <v>11</v>
      </c>
      <c r="H1067" s="12">
        <f t="shared" si="133"/>
        <v>202411</v>
      </c>
      <c r="I1067">
        <f t="shared" si="134"/>
        <v>2024</v>
      </c>
      <c r="J1067" s="17">
        <f>IFERROR(VLOOKUP(G1067,Seasonality!$B:$C,2,FALSE),1)</f>
        <v>1</v>
      </c>
    </row>
    <row r="1068" spans="2:10" x14ac:dyDescent="0.25">
      <c r="B1068" s="10">
        <f t="shared" si="135"/>
        <v>45627</v>
      </c>
      <c r="C1068">
        <f t="shared" si="128"/>
        <v>1</v>
      </c>
      <c r="D1068">
        <f t="shared" si="129"/>
        <v>1</v>
      </c>
      <c r="E1068">
        <f t="shared" si="130"/>
        <v>49</v>
      </c>
      <c r="F1068" s="12">
        <f t="shared" si="131"/>
        <v>202449</v>
      </c>
      <c r="G1068" s="12">
        <f t="shared" si="132"/>
        <v>12</v>
      </c>
      <c r="H1068" s="12">
        <f t="shared" si="133"/>
        <v>202412</v>
      </c>
      <c r="I1068">
        <f t="shared" si="134"/>
        <v>2024</v>
      </c>
      <c r="J1068" s="17">
        <f>IFERROR(VLOOKUP(G1068,Seasonality!$B:$C,2,FALSE),1)</f>
        <v>1</v>
      </c>
    </row>
    <row r="1069" spans="2:10" x14ac:dyDescent="0.25">
      <c r="B1069" s="10">
        <f t="shared" si="135"/>
        <v>45628</v>
      </c>
      <c r="C1069">
        <f t="shared" si="128"/>
        <v>2</v>
      </c>
      <c r="D1069">
        <f t="shared" si="129"/>
        <v>2</v>
      </c>
      <c r="E1069">
        <f t="shared" si="130"/>
        <v>49</v>
      </c>
      <c r="F1069" s="12">
        <f t="shared" si="131"/>
        <v>202449</v>
      </c>
      <c r="G1069" s="12">
        <f t="shared" si="132"/>
        <v>12</v>
      </c>
      <c r="H1069" s="12">
        <f t="shared" si="133"/>
        <v>202412</v>
      </c>
      <c r="I1069">
        <f t="shared" si="134"/>
        <v>2024</v>
      </c>
      <c r="J1069" s="17">
        <f>IFERROR(VLOOKUP(G1069,Seasonality!$B:$C,2,FALSE),1)</f>
        <v>1</v>
      </c>
    </row>
    <row r="1070" spans="2:10" x14ac:dyDescent="0.25">
      <c r="B1070" s="10">
        <f t="shared" si="135"/>
        <v>45629</v>
      </c>
      <c r="C1070">
        <f t="shared" si="128"/>
        <v>3</v>
      </c>
      <c r="D1070">
        <f t="shared" si="129"/>
        <v>3</v>
      </c>
      <c r="E1070">
        <f t="shared" si="130"/>
        <v>49</v>
      </c>
      <c r="F1070" s="12">
        <f t="shared" si="131"/>
        <v>202449</v>
      </c>
      <c r="G1070" s="12">
        <f t="shared" si="132"/>
        <v>12</v>
      </c>
      <c r="H1070" s="12">
        <f t="shared" si="133"/>
        <v>202412</v>
      </c>
      <c r="I1070">
        <f t="shared" si="134"/>
        <v>2024</v>
      </c>
      <c r="J1070" s="17">
        <f>IFERROR(VLOOKUP(G1070,Seasonality!$B:$C,2,FALSE),1)</f>
        <v>1</v>
      </c>
    </row>
    <row r="1071" spans="2:10" x14ac:dyDescent="0.25">
      <c r="B1071" s="10">
        <f t="shared" si="135"/>
        <v>45630</v>
      </c>
      <c r="C1071">
        <f t="shared" si="128"/>
        <v>4</v>
      </c>
      <c r="D1071">
        <f t="shared" si="129"/>
        <v>4</v>
      </c>
      <c r="E1071">
        <f t="shared" si="130"/>
        <v>49</v>
      </c>
      <c r="F1071" s="12">
        <f t="shared" si="131"/>
        <v>202449</v>
      </c>
      <c r="G1071" s="12">
        <f t="shared" si="132"/>
        <v>12</v>
      </c>
      <c r="H1071" s="12">
        <f t="shared" si="133"/>
        <v>202412</v>
      </c>
      <c r="I1071">
        <f t="shared" si="134"/>
        <v>2024</v>
      </c>
      <c r="J1071" s="17">
        <f>IFERROR(VLOOKUP(G1071,Seasonality!$B:$C,2,FALSE),1)</f>
        <v>1</v>
      </c>
    </row>
    <row r="1072" spans="2:10" x14ac:dyDescent="0.25">
      <c r="B1072" s="10">
        <f t="shared" si="135"/>
        <v>45631</v>
      </c>
      <c r="C1072">
        <f t="shared" si="128"/>
        <v>5</v>
      </c>
      <c r="D1072">
        <f t="shared" si="129"/>
        <v>5</v>
      </c>
      <c r="E1072">
        <f t="shared" si="130"/>
        <v>49</v>
      </c>
      <c r="F1072" s="12">
        <f t="shared" si="131"/>
        <v>202449</v>
      </c>
      <c r="G1072" s="12">
        <f t="shared" si="132"/>
        <v>12</v>
      </c>
      <c r="H1072" s="12">
        <f t="shared" si="133"/>
        <v>202412</v>
      </c>
      <c r="I1072">
        <f t="shared" si="134"/>
        <v>2024</v>
      </c>
      <c r="J1072" s="17">
        <f>IFERROR(VLOOKUP(G1072,Seasonality!$B:$C,2,FALSE),1)</f>
        <v>1</v>
      </c>
    </row>
    <row r="1073" spans="2:10" x14ac:dyDescent="0.25">
      <c r="B1073" s="10">
        <f t="shared" si="135"/>
        <v>45632</v>
      </c>
      <c r="C1073">
        <f t="shared" si="128"/>
        <v>6</v>
      </c>
      <c r="D1073">
        <f t="shared" si="129"/>
        <v>6</v>
      </c>
      <c r="E1073">
        <f t="shared" si="130"/>
        <v>49</v>
      </c>
      <c r="F1073" s="12">
        <f t="shared" si="131"/>
        <v>202449</v>
      </c>
      <c r="G1073" s="12">
        <f t="shared" si="132"/>
        <v>12</v>
      </c>
      <c r="H1073" s="12">
        <f t="shared" si="133"/>
        <v>202412</v>
      </c>
      <c r="I1073">
        <f t="shared" si="134"/>
        <v>2024</v>
      </c>
      <c r="J1073" s="17">
        <f>IFERROR(VLOOKUP(G1073,Seasonality!$B:$C,2,FALSE),1)</f>
        <v>1</v>
      </c>
    </row>
    <row r="1074" spans="2:10" x14ac:dyDescent="0.25">
      <c r="B1074" s="10">
        <f t="shared" si="135"/>
        <v>45633</v>
      </c>
      <c r="C1074">
        <f t="shared" si="128"/>
        <v>7</v>
      </c>
      <c r="D1074">
        <f t="shared" si="129"/>
        <v>7</v>
      </c>
      <c r="E1074">
        <f t="shared" si="130"/>
        <v>49</v>
      </c>
      <c r="F1074" s="12">
        <f t="shared" si="131"/>
        <v>202449</v>
      </c>
      <c r="G1074" s="12">
        <f t="shared" si="132"/>
        <v>12</v>
      </c>
      <c r="H1074" s="12">
        <f t="shared" si="133"/>
        <v>202412</v>
      </c>
      <c r="I1074">
        <f t="shared" si="134"/>
        <v>2024</v>
      </c>
      <c r="J1074" s="17">
        <f>IFERROR(VLOOKUP(G1074,Seasonality!$B:$C,2,FALSE),1)</f>
        <v>1</v>
      </c>
    </row>
    <row r="1075" spans="2:10" x14ac:dyDescent="0.25">
      <c r="B1075" s="10">
        <f t="shared" si="135"/>
        <v>45634</v>
      </c>
      <c r="C1075">
        <f t="shared" si="128"/>
        <v>1</v>
      </c>
      <c r="D1075">
        <f t="shared" si="129"/>
        <v>8</v>
      </c>
      <c r="E1075">
        <f t="shared" si="130"/>
        <v>50</v>
      </c>
      <c r="F1075" s="12">
        <f t="shared" si="131"/>
        <v>202450</v>
      </c>
      <c r="G1075" s="12">
        <f t="shared" si="132"/>
        <v>12</v>
      </c>
      <c r="H1075" s="12">
        <f t="shared" si="133"/>
        <v>202412</v>
      </c>
      <c r="I1075">
        <f t="shared" si="134"/>
        <v>2024</v>
      </c>
      <c r="J1075" s="17">
        <f>IFERROR(VLOOKUP(G1075,Seasonality!$B:$C,2,FALSE),1)</f>
        <v>1</v>
      </c>
    </row>
    <row r="1076" spans="2:10" x14ac:dyDescent="0.25">
      <c r="B1076" s="10">
        <f t="shared" si="135"/>
        <v>45635</v>
      </c>
      <c r="C1076">
        <f t="shared" si="128"/>
        <v>2</v>
      </c>
      <c r="D1076">
        <f t="shared" si="129"/>
        <v>9</v>
      </c>
      <c r="E1076">
        <f t="shared" si="130"/>
        <v>50</v>
      </c>
      <c r="F1076" s="12">
        <f t="shared" si="131"/>
        <v>202450</v>
      </c>
      <c r="G1076" s="12">
        <f t="shared" si="132"/>
        <v>12</v>
      </c>
      <c r="H1076" s="12">
        <f t="shared" si="133"/>
        <v>202412</v>
      </c>
      <c r="I1076">
        <f t="shared" si="134"/>
        <v>2024</v>
      </c>
      <c r="J1076" s="17">
        <f>IFERROR(VLOOKUP(G1076,Seasonality!$B:$C,2,FALSE),1)</f>
        <v>1</v>
      </c>
    </row>
    <row r="1077" spans="2:10" x14ac:dyDescent="0.25">
      <c r="B1077" s="10">
        <f t="shared" si="135"/>
        <v>45636</v>
      </c>
      <c r="C1077">
        <f t="shared" si="128"/>
        <v>3</v>
      </c>
      <c r="D1077">
        <f t="shared" si="129"/>
        <v>10</v>
      </c>
      <c r="E1077">
        <f t="shared" si="130"/>
        <v>50</v>
      </c>
      <c r="F1077" s="12">
        <f t="shared" si="131"/>
        <v>202450</v>
      </c>
      <c r="G1077" s="12">
        <f t="shared" si="132"/>
        <v>12</v>
      </c>
      <c r="H1077" s="12">
        <f t="shared" si="133"/>
        <v>202412</v>
      </c>
      <c r="I1077">
        <f t="shared" si="134"/>
        <v>2024</v>
      </c>
      <c r="J1077" s="17">
        <f>IFERROR(VLOOKUP(G1077,Seasonality!$B:$C,2,FALSE),1)</f>
        <v>1</v>
      </c>
    </row>
    <row r="1078" spans="2:10" x14ac:dyDescent="0.25">
      <c r="B1078" s="10">
        <f t="shared" si="135"/>
        <v>45637</v>
      </c>
      <c r="C1078">
        <f t="shared" si="128"/>
        <v>4</v>
      </c>
      <c r="D1078">
        <f t="shared" si="129"/>
        <v>11</v>
      </c>
      <c r="E1078">
        <f t="shared" si="130"/>
        <v>50</v>
      </c>
      <c r="F1078" s="12">
        <f t="shared" si="131"/>
        <v>202450</v>
      </c>
      <c r="G1078" s="12">
        <f t="shared" si="132"/>
        <v>12</v>
      </c>
      <c r="H1078" s="12">
        <f t="shared" si="133"/>
        <v>202412</v>
      </c>
      <c r="I1078">
        <f t="shared" si="134"/>
        <v>2024</v>
      </c>
      <c r="J1078" s="17">
        <f>IFERROR(VLOOKUP(G1078,Seasonality!$B:$C,2,FALSE),1)</f>
        <v>1</v>
      </c>
    </row>
    <row r="1079" spans="2:10" x14ac:dyDescent="0.25">
      <c r="B1079" s="10">
        <f t="shared" si="135"/>
        <v>45638</v>
      </c>
      <c r="C1079">
        <f t="shared" si="128"/>
        <v>5</v>
      </c>
      <c r="D1079">
        <f t="shared" si="129"/>
        <v>12</v>
      </c>
      <c r="E1079">
        <f t="shared" si="130"/>
        <v>50</v>
      </c>
      <c r="F1079" s="12">
        <f t="shared" si="131"/>
        <v>202450</v>
      </c>
      <c r="G1079" s="12">
        <f t="shared" si="132"/>
        <v>12</v>
      </c>
      <c r="H1079" s="12">
        <f t="shared" si="133"/>
        <v>202412</v>
      </c>
      <c r="I1079">
        <f t="shared" si="134"/>
        <v>2024</v>
      </c>
      <c r="J1079" s="17">
        <f>IFERROR(VLOOKUP(G1079,Seasonality!$B:$C,2,FALSE),1)</f>
        <v>1</v>
      </c>
    </row>
    <row r="1080" spans="2:10" x14ac:dyDescent="0.25">
      <c r="B1080" s="10">
        <f t="shared" si="135"/>
        <v>45639</v>
      </c>
      <c r="C1080">
        <f t="shared" si="128"/>
        <v>6</v>
      </c>
      <c r="D1080">
        <f t="shared" si="129"/>
        <v>13</v>
      </c>
      <c r="E1080">
        <f t="shared" si="130"/>
        <v>50</v>
      </c>
      <c r="F1080" s="12">
        <f t="shared" si="131"/>
        <v>202450</v>
      </c>
      <c r="G1080" s="12">
        <f t="shared" si="132"/>
        <v>12</v>
      </c>
      <c r="H1080" s="12">
        <f t="shared" si="133"/>
        <v>202412</v>
      </c>
      <c r="I1080">
        <f t="shared" si="134"/>
        <v>2024</v>
      </c>
      <c r="J1080" s="17">
        <f>IFERROR(VLOOKUP(G1080,Seasonality!$B:$C,2,FALSE),1)</f>
        <v>1</v>
      </c>
    </row>
    <row r="1081" spans="2:10" x14ac:dyDescent="0.25">
      <c r="B1081" s="10">
        <f t="shared" si="135"/>
        <v>45640</v>
      </c>
      <c r="C1081">
        <f t="shared" si="128"/>
        <v>7</v>
      </c>
      <c r="D1081">
        <f t="shared" si="129"/>
        <v>14</v>
      </c>
      <c r="E1081">
        <f t="shared" si="130"/>
        <v>50</v>
      </c>
      <c r="F1081" s="12">
        <f t="shared" si="131"/>
        <v>202450</v>
      </c>
      <c r="G1081" s="12">
        <f t="shared" si="132"/>
        <v>12</v>
      </c>
      <c r="H1081" s="12">
        <f t="shared" si="133"/>
        <v>202412</v>
      </c>
      <c r="I1081">
        <f t="shared" si="134"/>
        <v>2024</v>
      </c>
      <c r="J1081" s="17">
        <f>IFERROR(VLOOKUP(G1081,Seasonality!$B:$C,2,FALSE),1)</f>
        <v>1</v>
      </c>
    </row>
    <row r="1082" spans="2:10" x14ac:dyDescent="0.25">
      <c r="B1082" s="10">
        <f t="shared" si="135"/>
        <v>45641</v>
      </c>
      <c r="C1082">
        <f t="shared" si="128"/>
        <v>1</v>
      </c>
      <c r="D1082">
        <f t="shared" si="129"/>
        <v>15</v>
      </c>
      <c r="E1082">
        <f t="shared" si="130"/>
        <v>51</v>
      </c>
      <c r="F1082" s="12">
        <f t="shared" si="131"/>
        <v>202451</v>
      </c>
      <c r="G1082" s="12">
        <f t="shared" si="132"/>
        <v>12</v>
      </c>
      <c r="H1082" s="12">
        <f t="shared" si="133"/>
        <v>202412</v>
      </c>
      <c r="I1082">
        <f t="shared" si="134"/>
        <v>2024</v>
      </c>
      <c r="J1082" s="17">
        <f>IFERROR(VLOOKUP(G1082,Seasonality!$B:$C,2,FALSE),1)</f>
        <v>1</v>
      </c>
    </row>
    <row r="1083" spans="2:10" x14ac:dyDescent="0.25">
      <c r="B1083" s="10">
        <f t="shared" si="135"/>
        <v>45642</v>
      </c>
      <c r="C1083">
        <f t="shared" si="128"/>
        <v>2</v>
      </c>
      <c r="D1083">
        <f t="shared" si="129"/>
        <v>16</v>
      </c>
      <c r="E1083">
        <f t="shared" si="130"/>
        <v>51</v>
      </c>
      <c r="F1083" s="12">
        <f t="shared" si="131"/>
        <v>202451</v>
      </c>
      <c r="G1083" s="12">
        <f t="shared" si="132"/>
        <v>12</v>
      </c>
      <c r="H1083" s="12">
        <f t="shared" si="133"/>
        <v>202412</v>
      </c>
      <c r="I1083">
        <f t="shared" si="134"/>
        <v>2024</v>
      </c>
      <c r="J1083" s="17">
        <f>IFERROR(VLOOKUP(G1083,Seasonality!$B:$C,2,FALSE),1)</f>
        <v>1</v>
      </c>
    </row>
    <row r="1084" spans="2:10" x14ac:dyDescent="0.25">
      <c r="B1084" s="10">
        <f t="shared" si="135"/>
        <v>45643</v>
      </c>
      <c r="C1084">
        <f t="shared" si="128"/>
        <v>3</v>
      </c>
      <c r="D1084">
        <f t="shared" si="129"/>
        <v>17</v>
      </c>
      <c r="E1084">
        <f t="shared" si="130"/>
        <v>51</v>
      </c>
      <c r="F1084" s="12">
        <f t="shared" si="131"/>
        <v>202451</v>
      </c>
      <c r="G1084" s="12">
        <f t="shared" si="132"/>
        <v>12</v>
      </c>
      <c r="H1084" s="12">
        <f t="shared" si="133"/>
        <v>202412</v>
      </c>
      <c r="I1084">
        <f t="shared" si="134"/>
        <v>2024</v>
      </c>
      <c r="J1084" s="17">
        <f>IFERROR(VLOOKUP(G1084,Seasonality!$B:$C,2,FALSE),1)</f>
        <v>1</v>
      </c>
    </row>
    <row r="1085" spans="2:10" x14ac:dyDescent="0.25">
      <c r="B1085" s="10">
        <f t="shared" si="135"/>
        <v>45644</v>
      </c>
      <c r="C1085">
        <f t="shared" si="128"/>
        <v>4</v>
      </c>
      <c r="D1085">
        <f t="shared" si="129"/>
        <v>18</v>
      </c>
      <c r="E1085">
        <f t="shared" si="130"/>
        <v>51</v>
      </c>
      <c r="F1085" s="12">
        <f t="shared" si="131"/>
        <v>202451</v>
      </c>
      <c r="G1085" s="12">
        <f t="shared" si="132"/>
        <v>12</v>
      </c>
      <c r="H1085" s="12">
        <f t="shared" si="133"/>
        <v>202412</v>
      </c>
      <c r="I1085">
        <f t="shared" si="134"/>
        <v>2024</v>
      </c>
      <c r="J1085" s="17">
        <f>IFERROR(VLOOKUP(G1085,Seasonality!$B:$C,2,FALSE),1)</f>
        <v>1</v>
      </c>
    </row>
    <row r="1086" spans="2:10" x14ac:dyDescent="0.25">
      <c r="B1086" s="10">
        <f t="shared" si="135"/>
        <v>45645</v>
      </c>
      <c r="C1086">
        <f t="shared" si="128"/>
        <v>5</v>
      </c>
      <c r="D1086">
        <f t="shared" si="129"/>
        <v>19</v>
      </c>
      <c r="E1086">
        <f t="shared" si="130"/>
        <v>51</v>
      </c>
      <c r="F1086" s="12">
        <f t="shared" si="131"/>
        <v>202451</v>
      </c>
      <c r="G1086" s="12">
        <f t="shared" si="132"/>
        <v>12</v>
      </c>
      <c r="H1086" s="12">
        <f t="shared" si="133"/>
        <v>202412</v>
      </c>
      <c r="I1086">
        <f t="shared" si="134"/>
        <v>2024</v>
      </c>
      <c r="J1086" s="17">
        <f>IFERROR(VLOOKUP(G1086,Seasonality!$B:$C,2,FALSE),1)</f>
        <v>1</v>
      </c>
    </row>
    <row r="1087" spans="2:10" x14ac:dyDescent="0.25">
      <c r="B1087" s="10">
        <f t="shared" si="135"/>
        <v>45646</v>
      </c>
      <c r="C1087">
        <f t="shared" si="128"/>
        <v>6</v>
      </c>
      <c r="D1087">
        <f t="shared" si="129"/>
        <v>20</v>
      </c>
      <c r="E1087">
        <f t="shared" si="130"/>
        <v>51</v>
      </c>
      <c r="F1087" s="12">
        <f t="shared" si="131"/>
        <v>202451</v>
      </c>
      <c r="G1087" s="12">
        <f t="shared" si="132"/>
        <v>12</v>
      </c>
      <c r="H1087" s="12">
        <f t="shared" si="133"/>
        <v>202412</v>
      </c>
      <c r="I1087">
        <f t="shared" si="134"/>
        <v>2024</v>
      </c>
      <c r="J1087" s="17">
        <f>IFERROR(VLOOKUP(G1087,Seasonality!$B:$C,2,FALSE),1)</f>
        <v>1</v>
      </c>
    </row>
    <row r="1088" spans="2:10" x14ac:dyDescent="0.25">
      <c r="B1088" s="10">
        <f t="shared" si="135"/>
        <v>45647</v>
      </c>
      <c r="C1088">
        <f t="shared" si="128"/>
        <v>7</v>
      </c>
      <c r="D1088">
        <f t="shared" si="129"/>
        <v>21</v>
      </c>
      <c r="E1088">
        <f t="shared" si="130"/>
        <v>51</v>
      </c>
      <c r="F1088" s="12">
        <f t="shared" si="131"/>
        <v>202451</v>
      </c>
      <c r="G1088" s="12">
        <f t="shared" si="132"/>
        <v>12</v>
      </c>
      <c r="H1088" s="12">
        <f t="shared" si="133"/>
        <v>202412</v>
      </c>
      <c r="I1088">
        <f t="shared" si="134"/>
        <v>2024</v>
      </c>
      <c r="J1088" s="17">
        <f>IFERROR(VLOOKUP(G1088,Seasonality!$B:$C,2,FALSE),1)</f>
        <v>1</v>
      </c>
    </row>
    <row r="1089" spans="2:10" x14ac:dyDescent="0.25">
      <c r="B1089" s="10">
        <f t="shared" si="135"/>
        <v>45648</v>
      </c>
      <c r="C1089">
        <f t="shared" si="128"/>
        <v>1</v>
      </c>
      <c r="D1089">
        <f t="shared" si="129"/>
        <v>22</v>
      </c>
      <c r="E1089">
        <f t="shared" si="130"/>
        <v>52</v>
      </c>
      <c r="F1089" s="12">
        <f t="shared" si="131"/>
        <v>202452</v>
      </c>
      <c r="G1089" s="12">
        <f t="shared" si="132"/>
        <v>12</v>
      </c>
      <c r="H1089" s="12">
        <f t="shared" si="133"/>
        <v>202412</v>
      </c>
      <c r="I1089">
        <f t="shared" si="134"/>
        <v>2024</v>
      </c>
      <c r="J1089" s="17">
        <f>IFERROR(VLOOKUP(G1089,Seasonality!$B:$C,2,FALSE),1)</f>
        <v>1</v>
      </c>
    </row>
    <row r="1090" spans="2:10" x14ac:dyDescent="0.25">
      <c r="B1090" s="10">
        <f t="shared" si="135"/>
        <v>45649</v>
      </c>
      <c r="C1090">
        <f t="shared" si="128"/>
        <v>2</v>
      </c>
      <c r="D1090">
        <f t="shared" si="129"/>
        <v>23</v>
      </c>
      <c r="E1090">
        <f t="shared" si="130"/>
        <v>52</v>
      </c>
      <c r="F1090" s="12">
        <f t="shared" si="131"/>
        <v>202452</v>
      </c>
      <c r="G1090" s="12">
        <f t="shared" si="132"/>
        <v>12</v>
      </c>
      <c r="H1090" s="12">
        <f t="shared" si="133"/>
        <v>202412</v>
      </c>
      <c r="I1090">
        <f t="shared" si="134"/>
        <v>2024</v>
      </c>
      <c r="J1090" s="17">
        <f>IFERROR(VLOOKUP(G1090,Seasonality!$B:$C,2,FALSE),1)</f>
        <v>1</v>
      </c>
    </row>
    <row r="1091" spans="2:10" x14ac:dyDescent="0.25">
      <c r="B1091" s="10">
        <f t="shared" si="135"/>
        <v>45650</v>
      </c>
      <c r="C1091">
        <f t="shared" si="128"/>
        <v>3</v>
      </c>
      <c r="D1091">
        <f t="shared" si="129"/>
        <v>24</v>
      </c>
      <c r="E1091">
        <f t="shared" si="130"/>
        <v>52</v>
      </c>
      <c r="F1091" s="12">
        <f t="shared" si="131"/>
        <v>202452</v>
      </c>
      <c r="G1091" s="12">
        <f t="shared" si="132"/>
        <v>12</v>
      </c>
      <c r="H1091" s="12">
        <f t="shared" si="133"/>
        <v>202412</v>
      </c>
      <c r="I1091">
        <f t="shared" si="134"/>
        <v>2024</v>
      </c>
      <c r="J1091" s="17">
        <f>IFERROR(VLOOKUP(G1091,Seasonality!$B:$C,2,FALSE),1)</f>
        <v>1</v>
      </c>
    </row>
    <row r="1092" spans="2:10" x14ac:dyDescent="0.25">
      <c r="B1092" s="10">
        <f t="shared" si="135"/>
        <v>45651</v>
      </c>
      <c r="C1092">
        <f t="shared" ref="C1092:C1155" si="136">WEEKDAY(B1092)</f>
        <v>4</v>
      </c>
      <c r="D1092">
        <f t="shared" ref="D1092:D1155" si="137">DAY(B1092)</f>
        <v>25</v>
      </c>
      <c r="E1092">
        <f t="shared" ref="E1092:E1155" si="138">WEEKNUM(B1092)</f>
        <v>52</v>
      </c>
      <c r="F1092" s="12">
        <f t="shared" ref="F1092:F1155" si="139">VALUE(YEAR(B1092)&amp;TEXT(WEEKNUM(B1092),REPT("0",(3-LEN(WEEKNUM(B1092))))))</f>
        <v>202452</v>
      </c>
      <c r="G1092" s="12">
        <f t="shared" ref="G1092:G1155" si="140">MONTH(B1092)</f>
        <v>12</v>
      </c>
      <c r="H1092" s="12">
        <f t="shared" ref="H1092:H1155" si="141">VALUE(YEAR(B1092)&amp;TEXT(MONTH(B1092),REPT("0",(3-LEN(MONTH(B1092))))))</f>
        <v>202412</v>
      </c>
      <c r="I1092">
        <f t="shared" ref="I1092:I1155" si="142">YEAR(B1092)</f>
        <v>2024</v>
      </c>
      <c r="J1092" s="17">
        <f>IFERROR(VLOOKUP(G1092,Seasonality!$B:$C,2,FALSE),1)</f>
        <v>1</v>
      </c>
    </row>
    <row r="1093" spans="2:10" x14ac:dyDescent="0.25">
      <c r="B1093" s="10">
        <f t="shared" ref="B1093:B1156" si="143">B1092+1</f>
        <v>45652</v>
      </c>
      <c r="C1093">
        <f t="shared" si="136"/>
        <v>5</v>
      </c>
      <c r="D1093">
        <f t="shared" si="137"/>
        <v>26</v>
      </c>
      <c r="E1093">
        <f t="shared" si="138"/>
        <v>52</v>
      </c>
      <c r="F1093" s="12">
        <f t="shared" si="139"/>
        <v>202452</v>
      </c>
      <c r="G1093" s="12">
        <f t="shared" si="140"/>
        <v>12</v>
      </c>
      <c r="H1093" s="12">
        <f t="shared" si="141"/>
        <v>202412</v>
      </c>
      <c r="I1093">
        <f t="shared" si="142"/>
        <v>2024</v>
      </c>
      <c r="J1093" s="17">
        <f>IFERROR(VLOOKUP(G1093,Seasonality!$B:$C,2,FALSE),1)</f>
        <v>1</v>
      </c>
    </row>
    <row r="1094" spans="2:10" x14ac:dyDescent="0.25">
      <c r="B1094" s="10">
        <f t="shared" si="143"/>
        <v>45653</v>
      </c>
      <c r="C1094">
        <f t="shared" si="136"/>
        <v>6</v>
      </c>
      <c r="D1094">
        <f t="shared" si="137"/>
        <v>27</v>
      </c>
      <c r="E1094">
        <f t="shared" si="138"/>
        <v>52</v>
      </c>
      <c r="F1094" s="12">
        <f t="shared" si="139"/>
        <v>202452</v>
      </c>
      <c r="G1094" s="12">
        <f t="shared" si="140"/>
        <v>12</v>
      </c>
      <c r="H1094" s="12">
        <f t="shared" si="141"/>
        <v>202412</v>
      </c>
      <c r="I1094">
        <f t="shared" si="142"/>
        <v>2024</v>
      </c>
      <c r="J1094" s="17">
        <f>IFERROR(VLOOKUP(G1094,Seasonality!$B:$C,2,FALSE),1)</f>
        <v>1</v>
      </c>
    </row>
    <row r="1095" spans="2:10" x14ac:dyDescent="0.25">
      <c r="B1095" s="10">
        <f t="shared" si="143"/>
        <v>45654</v>
      </c>
      <c r="C1095">
        <f t="shared" si="136"/>
        <v>7</v>
      </c>
      <c r="D1095">
        <f t="shared" si="137"/>
        <v>28</v>
      </c>
      <c r="E1095">
        <f t="shared" si="138"/>
        <v>52</v>
      </c>
      <c r="F1095" s="12">
        <f t="shared" si="139"/>
        <v>202452</v>
      </c>
      <c r="G1095" s="12">
        <f t="shared" si="140"/>
        <v>12</v>
      </c>
      <c r="H1095" s="12">
        <f t="shared" si="141"/>
        <v>202412</v>
      </c>
      <c r="I1095">
        <f t="shared" si="142"/>
        <v>2024</v>
      </c>
      <c r="J1095" s="17">
        <f>IFERROR(VLOOKUP(G1095,Seasonality!$B:$C,2,FALSE),1)</f>
        <v>1</v>
      </c>
    </row>
    <row r="1096" spans="2:10" x14ac:dyDescent="0.25">
      <c r="B1096" s="10">
        <f t="shared" si="143"/>
        <v>45655</v>
      </c>
      <c r="C1096">
        <f t="shared" si="136"/>
        <v>1</v>
      </c>
      <c r="D1096">
        <f t="shared" si="137"/>
        <v>29</v>
      </c>
      <c r="E1096">
        <f t="shared" si="138"/>
        <v>53</v>
      </c>
      <c r="F1096" s="12">
        <f t="shared" si="139"/>
        <v>202453</v>
      </c>
      <c r="G1096" s="12">
        <f t="shared" si="140"/>
        <v>12</v>
      </c>
      <c r="H1096" s="12">
        <f t="shared" si="141"/>
        <v>202412</v>
      </c>
      <c r="I1096">
        <f t="shared" si="142"/>
        <v>2024</v>
      </c>
      <c r="J1096" s="17">
        <f>IFERROR(VLOOKUP(G1096,Seasonality!$B:$C,2,FALSE),1)</f>
        <v>1</v>
      </c>
    </row>
    <row r="1097" spans="2:10" x14ac:dyDescent="0.25">
      <c r="B1097" s="10">
        <f t="shared" si="143"/>
        <v>45656</v>
      </c>
      <c r="C1097">
        <f t="shared" si="136"/>
        <v>2</v>
      </c>
      <c r="D1097">
        <f t="shared" si="137"/>
        <v>30</v>
      </c>
      <c r="E1097">
        <f t="shared" si="138"/>
        <v>53</v>
      </c>
      <c r="F1097" s="12">
        <f t="shared" si="139"/>
        <v>202453</v>
      </c>
      <c r="G1097" s="12">
        <f t="shared" si="140"/>
        <v>12</v>
      </c>
      <c r="H1097" s="12">
        <f t="shared" si="141"/>
        <v>202412</v>
      </c>
      <c r="I1097">
        <f t="shared" si="142"/>
        <v>2024</v>
      </c>
      <c r="J1097" s="17">
        <f>IFERROR(VLOOKUP(G1097,Seasonality!$B:$C,2,FALSE),1)</f>
        <v>1</v>
      </c>
    </row>
    <row r="1098" spans="2:10" x14ac:dyDescent="0.25">
      <c r="B1098" s="10">
        <f t="shared" si="143"/>
        <v>45657</v>
      </c>
      <c r="C1098">
        <f t="shared" si="136"/>
        <v>3</v>
      </c>
      <c r="D1098">
        <f t="shared" si="137"/>
        <v>31</v>
      </c>
      <c r="E1098">
        <f t="shared" si="138"/>
        <v>53</v>
      </c>
      <c r="F1098" s="12">
        <f t="shared" si="139"/>
        <v>202453</v>
      </c>
      <c r="G1098" s="12">
        <f t="shared" si="140"/>
        <v>12</v>
      </c>
      <c r="H1098" s="12">
        <f t="shared" si="141"/>
        <v>202412</v>
      </c>
      <c r="I1098">
        <f t="shared" si="142"/>
        <v>2024</v>
      </c>
      <c r="J1098" s="17">
        <f>IFERROR(VLOOKUP(G1098,Seasonality!$B:$C,2,FALSE),1)</f>
        <v>1</v>
      </c>
    </row>
    <row r="1099" spans="2:10" x14ac:dyDescent="0.25">
      <c r="B1099" s="10">
        <f t="shared" si="143"/>
        <v>45658</v>
      </c>
      <c r="C1099">
        <f t="shared" si="136"/>
        <v>4</v>
      </c>
      <c r="D1099">
        <f t="shared" si="137"/>
        <v>1</v>
      </c>
      <c r="E1099">
        <f t="shared" si="138"/>
        <v>1</v>
      </c>
      <c r="F1099" s="12">
        <f t="shared" si="139"/>
        <v>202501</v>
      </c>
      <c r="G1099" s="12">
        <f t="shared" si="140"/>
        <v>1</v>
      </c>
      <c r="H1099" s="12">
        <f t="shared" si="141"/>
        <v>202501</v>
      </c>
      <c r="I1099">
        <f t="shared" si="142"/>
        <v>2025</v>
      </c>
      <c r="J1099" s="17">
        <f>IFERROR(VLOOKUP(G1099,Seasonality!$B:$C,2,FALSE),1)</f>
        <v>1</v>
      </c>
    </row>
    <row r="1100" spans="2:10" x14ac:dyDescent="0.25">
      <c r="B1100" s="10">
        <f t="shared" si="143"/>
        <v>45659</v>
      </c>
      <c r="C1100">
        <f t="shared" si="136"/>
        <v>5</v>
      </c>
      <c r="D1100">
        <f t="shared" si="137"/>
        <v>2</v>
      </c>
      <c r="E1100">
        <f t="shared" si="138"/>
        <v>1</v>
      </c>
      <c r="F1100" s="12">
        <f t="shared" si="139"/>
        <v>202501</v>
      </c>
      <c r="G1100" s="12">
        <f t="shared" si="140"/>
        <v>1</v>
      </c>
      <c r="H1100" s="12">
        <f t="shared" si="141"/>
        <v>202501</v>
      </c>
      <c r="I1100">
        <f t="shared" si="142"/>
        <v>2025</v>
      </c>
      <c r="J1100" s="17">
        <f>IFERROR(VLOOKUP(G1100,Seasonality!$B:$C,2,FALSE),1)</f>
        <v>1</v>
      </c>
    </row>
    <row r="1101" spans="2:10" x14ac:dyDescent="0.25">
      <c r="B1101" s="10">
        <f t="shared" si="143"/>
        <v>45660</v>
      </c>
      <c r="C1101">
        <f t="shared" si="136"/>
        <v>6</v>
      </c>
      <c r="D1101">
        <f t="shared" si="137"/>
        <v>3</v>
      </c>
      <c r="E1101">
        <f t="shared" si="138"/>
        <v>1</v>
      </c>
      <c r="F1101" s="12">
        <f t="shared" si="139"/>
        <v>202501</v>
      </c>
      <c r="G1101" s="12">
        <f t="shared" si="140"/>
        <v>1</v>
      </c>
      <c r="H1101" s="12">
        <f t="shared" si="141"/>
        <v>202501</v>
      </c>
      <c r="I1101">
        <f t="shared" si="142"/>
        <v>2025</v>
      </c>
      <c r="J1101" s="17">
        <f>IFERROR(VLOOKUP(G1101,Seasonality!$B:$C,2,FALSE),1)</f>
        <v>1</v>
      </c>
    </row>
    <row r="1102" spans="2:10" x14ac:dyDescent="0.25">
      <c r="B1102" s="10">
        <f t="shared" si="143"/>
        <v>45661</v>
      </c>
      <c r="C1102">
        <f t="shared" si="136"/>
        <v>7</v>
      </c>
      <c r="D1102">
        <f t="shared" si="137"/>
        <v>4</v>
      </c>
      <c r="E1102">
        <f t="shared" si="138"/>
        <v>1</v>
      </c>
      <c r="F1102" s="12">
        <f t="shared" si="139"/>
        <v>202501</v>
      </c>
      <c r="G1102" s="12">
        <f t="shared" si="140"/>
        <v>1</v>
      </c>
      <c r="H1102" s="12">
        <f t="shared" si="141"/>
        <v>202501</v>
      </c>
      <c r="I1102">
        <f t="shared" si="142"/>
        <v>2025</v>
      </c>
      <c r="J1102" s="17">
        <f>IFERROR(VLOOKUP(G1102,Seasonality!$B:$C,2,FALSE),1)</f>
        <v>1</v>
      </c>
    </row>
    <row r="1103" spans="2:10" x14ac:dyDescent="0.25">
      <c r="B1103" s="10">
        <f t="shared" si="143"/>
        <v>45662</v>
      </c>
      <c r="C1103">
        <f t="shared" si="136"/>
        <v>1</v>
      </c>
      <c r="D1103">
        <f t="shared" si="137"/>
        <v>5</v>
      </c>
      <c r="E1103">
        <f t="shared" si="138"/>
        <v>2</v>
      </c>
      <c r="F1103" s="12">
        <f t="shared" si="139"/>
        <v>202502</v>
      </c>
      <c r="G1103" s="12">
        <f t="shared" si="140"/>
        <v>1</v>
      </c>
      <c r="H1103" s="12">
        <f t="shared" si="141"/>
        <v>202501</v>
      </c>
      <c r="I1103">
        <f t="shared" si="142"/>
        <v>2025</v>
      </c>
      <c r="J1103" s="17">
        <f>IFERROR(VLOOKUP(G1103,Seasonality!$B:$C,2,FALSE),1)</f>
        <v>1</v>
      </c>
    </row>
    <row r="1104" spans="2:10" x14ac:dyDescent="0.25">
      <c r="B1104" s="10">
        <f t="shared" si="143"/>
        <v>45663</v>
      </c>
      <c r="C1104">
        <f t="shared" si="136"/>
        <v>2</v>
      </c>
      <c r="D1104">
        <f t="shared" si="137"/>
        <v>6</v>
      </c>
      <c r="E1104">
        <f t="shared" si="138"/>
        <v>2</v>
      </c>
      <c r="F1104" s="12">
        <f t="shared" si="139"/>
        <v>202502</v>
      </c>
      <c r="G1104" s="12">
        <f t="shared" si="140"/>
        <v>1</v>
      </c>
      <c r="H1104" s="12">
        <f t="shared" si="141"/>
        <v>202501</v>
      </c>
      <c r="I1104">
        <f t="shared" si="142"/>
        <v>2025</v>
      </c>
      <c r="J1104" s="17">
        <f>IFERROR(VLOOKUP(G1104,Seasonality!$B:$C,2,FALSE),1)</f>
        <v>1</v>
      </c>
    </row>
    <row r="1105" spans="2:10" x14ac:dyDescent="0.25">
      <c r="B1105" s="10">
        <f t="shared" si="143"/>
        <v>45664</v>
      </c>
      <c r="C1105">
        <f t="shared" si="136"/>
        <v>3</v>
      </c>
      <c r="D1105">
        <f t="shared" si="137"/>
        <v>7</v>
      </c>
      <c r="E1105">
        <f t="shared" si="138"/>
        <v>2</v>
      </c>
      <c r="F1105" s="12">
        <f t="shared" si="139"/>
        <v>202502</v>
      </c>
      <c r="G1105" s="12">
        <f t="shared" si="140"/>
        <v>1</v>
      </c>
      <c r="H1105" s="12">
        <f t="shared" si="141"/>
        <v>202501</v>
      </c>
      <c r="I1105">
        <f t="shared" si="142"/>
        <v>2025</v>
      </c>
      <c r="J1105" s="17">
        <f>IFERROR(VLOOKUP(G1105,Seasonality!$B:$C,2,FALSE),1)</f>
        <v>1</v>
      </c>
    </row>
    <row r="1106" spans="2:10" x14ac:dyDescent="0.25">
      <c r="B1106" s="10">
        <f t="shared" si="143"/>
        <v>45665</v>
      </c>
      <c r="C1106">
        <f t="shared" si="136"/>
        <v>4</v>
      </c>
      <c r="D1106">
        <f t="shared" si="137"/>
        <v>8</v>
      </c>
      <c r="E1106">
        <f t="shared" si="138"/>
        <v>2</v>
      </c>
      <c r="F1106" s="12">
        <f t="shared" si="139"/>
        <v>202502</v>
      </c>
      <c r="G1106" s="12">
        <f t="shared" si="140"/>
        <v>1</v>
      </c>
      <c r="H1106" s="12">
        <f t="shared" si="141"/>
        <v>202501</v>
      </c>
      <c r="I1106">
        <f t="shared" si="142"/>
        <v>2025</v>
      </c>
      <c r="J1106" s="17">
        <f>IFERROR(VLOOKUP(G1106,Seasonality!$B:$C,2,FALSE),1)</f>
        <v>1</v>
      </c>
    </row>
    <row r="1107" spans="2:10" x14ac:dyDescent="0.25">
      <c r="B1107" s="10">
        <f t="shared" si="143"/>
        <v>45666</v>
      </c>
      <c r="C1107">
        <f t="shared" si="136"/>
        <v>5</v>
      </c>
      <c r="D1107">
        <f t="shared" si="137"/>
        <v>9</v>
      </c>
      <c r="E1107">
        <f t="shared" si="138"/>
        <v>2</v>
      </c>
      <c r="F1107" s="12">
        <f t="shared" si="139"/>
        <v>202502</v>
      </c>
      <c r="G1107" s="12">
        <f t="shared" si="140"/>
        <v>1</v>
      </c>
      <c r="H1107" s="12">
        <f t="shared" si="141"/>
        <v>202501</v>
      </c>
      <c r="I1107">
        <f t="shared" si="142"/>
        <v>2025</v>
      </c>
      <c r="J1107" s="17">
        <f>IFERROR(VLOOKUP(G1107,Seasonality!$B:$C,2,FALSE),1)</f>
        <v>1</v>
      </c>
    </row>
    <row r="1108" spans="2:10" x14ac:dyDescent="0.25">
      <c r="B1108" s="10">
        <f t="shared" si="143"/>
        <v>45667</v>
      </c>
      <c r="C1108">
        <f t="shared" si="136"/>
        <v>6</v>
      </c>
      <c r="D1108">
        <f t="shared" si="137"/>
        <v>10</v>
      </c>
      <c r="E1108">
        <f t="shared" si="138"/>
        <v>2</v>
      </c>
      <c r="F1108" s="12">
        <f t="shared" si="139"/>
        <v>202502</v>
      </c>
      <c r="G1108" s="12">
        <f t="shared" si="140"/>
        <v>1</v>
      </c>
      <c r="H1108" s="12">
        <f t="shared" si="141"/>
        <v>202501</v>
      </c>
      <c r="I1108">
        <f t="shared" si="142"/>
        <v>2025</v>
      </c>
      <c r="J1108" s="17">
        <f>IFERROR(VLOOKUP(G1108,Seasonality!$B:$C,2,FALSE),1)</f>
        <v>1</v>
      </c>
    </row>
    <row r="1109" spans="2:10" x14ac:dyDescent="0.25">
      <c r="B1109" s="10">
        <f t="shared" si="143"/>
        <v>45668</v>
      </c>
      <c r="C1109">
        <f t="shared" si="136"/>
        <v>7</v>
      </c>
      <c r="D1109">
        <f t="shared" si="137"/>
        <v>11</v>
      </c>
      <c r="E1109">
        <f t="shared" si="138"/>
        <v>2</v>
      </c>
      <c r="F1109" s="12">
        <f t="shared" si="139"/>
        <v>202502</v>
      </c>
      <c r="G1109" s="12">
        <f t="shared" si="140"/>
        <v>1</v>
      </c>
      <c r="H1109" s="12">
        <f t="shared" si="141"/>
        <v>202501</v>
      </c>
      <c r="I1109">
        <f t="shared" si="142"/>
        <v>2025</v>
      </c>
      <c r="J1109" s="17">
        <f>IFERROR(VLOOKUP(G1109,Seasonality!$B:$C,2,FALSE),1)</f>
        <v>1</v>
      </c>
    </row>
    <row r="1110" spans="2:10" x14ac:dyDescent="0.25">
      <c r="B1110" s="10">
        <f t="shared" si="143"/>
        <v>45669</v>
      </c>
      <c r="C1110">
        <f t="shared" si="136"/>
        <v>1</v>
      </c>
      <c r="D1110">
        <f t="shared" si="137"/>
        <v>12</v>
      </c>
      <c r="E1110">
        <f t="shared" si="138"/>
        <v>3</v>
      </c>
      <c r="F1110" s="12">
        <f t="shared" si="139"/>
        <v>202503</v>
      </c>
      <c r="G1110" s="12">
        <f t="shared" si="140"/>
        <v>1</v>
      </c>
      <c r="H1110" s="12">
        <f t="shared" si="141"/>
        <v>202501</v>
      </c>
      <c r="I1110">
        <f t="shared" si="142"/>
        <v>2025</v>
      </c>
      <c r="J1110" s="17">
        <f>IFERROR(VLOOKUP(G1110,Seasonality!$B:$C,2,FALSE),1)</f>
        <v>1</v>
      </c>
    </row>
    <row r="1111" spans="2:10" x14ac:dyDescent="0.25">
      <c r="B1111" s="10">
        <f t="shared" si="143"/>
        <v>45670</v>
      </c>
      <c r="C1111">
        <f t="shared" si="136"/>
        <v>2</v>
      </c>
      <c r="D1111">
        <f t="shared" si="137"/>
        <v>13</v>
      </c>
      <c r="E1111">
        <f t="shared" si="138"/>
        <v>3</v>
      </c>
      <c r="F1111" s="12">
        <f t="shared" si="139"/>
        <v>202503</v>
      </c>
      <c r="G1111" s="12">
        <f t="shared" si="140"/>
        <v>1</v>
      </c>
      <c r="H1111" s="12">
        <f t="shared" si="141"/>
        <v>202501</v>
      </c>
      <c r="I1111">
        <f t="shared" si="142"/>
        <v>2025</v>
      </c>
      <c r="J1111" s="17">
        <f>IFERROR(VLOOKUP(G1111,Seasonality!$B:$C,2,FALSE),1)</f>
        <v>1</v>
      </c>
    </row>
    <row r="1112" spans="2:10" x14ac:dyDescent="0.25">
      <c r="B1112" s="10">
        <f t="shared" si="143"/>
        <v>45671</v>
      </c>
      <c r="C1112">
        <f t="shared" si="136"/>
        <v>3</v>
      </c>
      <c r="D1112">
        <f t="shared" si="137"/>
        <v>14</v>
      </c>
      <c r="E1112">
        <f t="shared" si="138"/>
        <v>3</v>
      </c>
      <c r="F1112" s="12">
        <f t="shared" si="139"/>
        <v>202503</v>
      </c>
      <c r="G1112" s="12">
        <f t="shared" si="140"/>
        <v>1</v>
      </c>
      <c r="H1112" s="12">
        <f t="shared" si="141"/>
        <v>202501</v>
      </c>
      <c r="I1112">
        <f t="shared" si="142"/>
        <v>2025</v>
      </c>
      <c r="J1112" s="17">
        <f>IFERROR(VLOOKUP(G1112,Seasonality!$B:$C,2,FALSE),1)</f>
        <v>1</v>
      </c>
    </row>
    <row r="1113" spans="2:10" x14ac:dyDescent="0.25">
      <c r="B1113" s="10">
        <f t="shared" si="143"/>
        <v>45672</v>
      </c>
      <c r="C1113">
        <f t="shared" si="136"/>
        <v>4</v>
      </c>
      <c r="D1113">
        <f t="shared" si="137"/>
        <v>15</v>
      </c>
      <c r="E1113">
        <f t="shared" si="138"/>
        <v>3</v>
      </c>
      <c r="F1113" s="12">
        <f t="shared" si="139"/>
        <v>202503</v>
      </c>
      <c r="G1113" s="12">
        <f t="shared" si="140"/>
        <v>1</v>
      </c>
      <c r="H1113" s="12">
        <f t="shared" si="141"/>
        <v>202501</v>
      </c>
      <c r="I1113">
        <f t="shared" si="142"/>
        <v>2025</v>
      </c>
      <c r="J1113" s="17">
        <f>IFERROR(VLOOKUP(G1113,Seasonality!$B:$C,2,FALSE),1)</f>
        <v>1</v>
      </c>
    </row>
    <row r="1114" spans="2:10" x14ac:dyDescent="0.25">
      <c r="B1114" s="10">
        <f t="shared" si="143"/>
        <v>45673</v>
      </c>
      <c r="C1114">
        <f t="shared" si="136"/>
        <v>5</v>
      </c>
      <c r="D1114">
        <f t="shared" si="137"/>
        <v>16</v>
      </c>
      <c r="E1114">
        <f t="shared" si="138"/>
        <v>3</v>
      </c>
      <c r="F1114" s="12">
        <f t="shared" si="139"/>
        <v>202503</v>
      </c>
      <c r="G1114" s="12">
        <f t="shared" si="140"/>
        <v>1</v>
      </c>
      <c r="H1114" s="12">
        <f t="shared" si="141"/>
        <v>202501</v>
      </c>
      <c r="I1114">
        <f t="shared" si="142"/>
        <v>2025</v>
      </c>
      <c r="J1114" s="17">
        <f>IFERROR(VLOOKUP(G1114,Seasonality!$B:$C,2,FALSE),1)</f>
        <v>1</v>
      </c>
    </row>
    <row r="1115" spans="2:10" x14ac:dyDescent="0.25">
      <c r="B1115" s="10">
        <f t="shared" si="143"/>
        <v>45674</v>
      </c>
      <c r="C1115">
        <f t="shared" si="136"/>
        <v>6</v>
      </c>
      <c r="D1115">
        <f t="shared" si="137"/>
        <v>17</v>
      </c>
      <c r="E1115">
        <f t="shared" si="138"/>
        <v>3</v>
      </c>
      <c r="F1115" s="12">
        <f t="shared" si="139"/>
        <v>202503</v>
      </c>
      <c r="G1115" s="12">
        <f t="shared" si="140"/>
        <v>1</v>
      </c>
      <c r="H1115" s="12">
        <f t="shared" si="141"/>
        <v>202501</v>
      </c>
      <c r="I1115">
        <f t="shared" si="142"/>
        <v>2025</v>
      </c>
      <c r="J1115" s="17">
        <f>IFERROR(VLOOKUP(G1115,Seasonality!$B:$C,2,FALSE),1)</f>
        <v>1</v>
      </c>
    </row>
    <row r="1116" spans="2:10" x14ac:dyDescent="0.25">
      <c r="B1116" s="10">
        <f t="shared" si="143"/>
        <v>45675</v>
      </c>
      <c r="C1116">
        <f t="shared" si="136"/>
        <v>7</v>
      </c>
      <c r="D1116">
        <f t="shared" si="137"/>
        <v>18</v>
      </c>
      <c r="E1116">
        <f t="shared" si="138"/>
        <v>3</v>
      </c>
      <c r="F1116" s="12">
        <f t="shared" si="139"/>
        <v>202503</v>
      </c>
      <c r="G1116" s="12">
        <f t="shared" si="140"/>
        <v>1</v>
      </c>
      <c r="H1116" s="12">
        <f t="shared" si="141"/>
        <v>202501</v>
      </c>
      <c r="I1116">
        <f t="shared" si="142"/>
        <v>2025</v>
      </c>
      <c r="J1116" s="17">
        <f>IFERROR(VLOOKUP(G1116,Seasonality!$B:$C,2,FALSE),1)</f>
        <v>1</v>
      </c>
    </row>
    <row r="1117" spans="2:10" x14ac:dyDescent="0.25">
      <c r="B1117" s="10">
        <f t="shared" si="143"/>
        <v>45676</v>
      </c>
      <c r="C1117">
        <f t="shared" si="136"/>
        <v>1</v>
      </c>
      <c r="D1117">
        <f t="shared" si="137"/>
        <v>19</v>
      </c>
      <c r="E1117">
        <f t="shared" si="138"/>
        <v>4</v>
      </c>
      <c r="F1117" s="12">
        <f t="shared" si="139"/>
        <v>202504</v>
      </c>
      <c r="G1117" s="12">
        <f t="shared" si="140"/>
        <v>1</v>
      </c>
      <c r="H1117" s="12">
        <f t="shared" si="141"/>
        <v>202501</v>
      </c>
      <c r="I1117">
        <f t="shared" si="142"/>
        <v>2025</v>
      </c>
      <c r="J1117" s="17">
        <f>IFERROR(VLOOKUP(G1117,Seasonality!$B:$C,2,FALSE),1)</f>
        <v>1</v>
      </c>
    </row>
    <row r="1118" spans="2:10" x14ac:dyDescent="0.25">
      <c r="B1118" s="10">
        <f t="shared" si="143"/>
        <v>45677</v>
      </c>
      <c r="C1118">
        <f t="shared" si="136"/>
        <v>2</v>
      </c>
      <c r="D1118">
        <f t="shared" si="137"/>
        <v>20</v>
      </c>
      <c r="E1118">
        <f t="shared" si="138"/>
        <v>4</v>
      </c>
      <c r="F1118" s="12">
        <f t="shared" si="139"/>
        <v>202504</v>
      </c>
      <c r="G1118" s="12">
        <f t="shared" si="140"/>
        <v>1</v>
      </c>
      <c r="H1118" s="12">
        <f t="shared" si="141"/>
        <v>202501</v>
      </c>
      <c r="I1118">
        <f t="shared" si="142"/>
        <v>2025</v>
      </c>
      <c r="J1118" s="17">
        <f>IFERROR(VLOOKUP(G1118,Seasonality!$B:$C,2,FALSE),1)</f>
        <v>1</v>
      </c>
    </row>
    <row r="1119" spans="2:10" x14ac:dyDescent="0.25">
      <c r="B1119" s="10">
        <f t="shared" si="143"/>
        <v>45678</v>
      </c>
      <c r="C1119">
        <f t="shared" si="136"/>
        <v>3</v>
      </c>
      <c r="D1119">
        <f t="shared" si="137"/>
        <v>21</v>
      </c>
      <c r="E1119">
        <f t="shared" si="138"/>
        <v>4</v>
      </c>
      <c r="F1119" s="12">
        <f t="shared" si="139"/>
        <v>202504</v>
      </c>
      <c r="G1119" s="12">
        <f t="shared" si="140"/>
        <v>1</v>
      </c>
      <c r="H1119" s="12">
        <f t="shared" si="141"/>
        <v>202501</v>
      </c>
      <c r="I1119">
        <f t="shared" si="142"/>
        <v>2025</v>
      </c>
      <c r="J1119" s="17">
        <f>IFERROR(VLOOKUP(G1119,Seasonality!$B:$C,2,FALSE),1)</f>
        <v>1</v>
      </c>
    </row>
    <row r="1120" spans="2:10" x14ac:dyDescent="0.25">
      <c r="B1120" s="10">
        <f t="shared" si="143"/>
        <v>45679</v>
      </c>
      <c r="C1120">
        <f t="shared" si="136"/>
        <v>4</v>
      </c>
      <c r="D1120">
        <f t="shared" si="137"/>
        <v>22</v>
      </c>
      <c r="E1120">
        <f t="shared" si="138"/>
        <v>4</v>
      </c>
      <c r="F1120" s="12">
        <f t="shared" si="139"/>
        <v>202504</v>
      </c>
      <c r="G1120" s="12">
        <f t="shared" si="140"/>
        <v>1</v>
      </c>
      <c r="H1120" s="12">
        <f t="shared" si="141"/>
        <v>202501</v>
      </c>
      <c r="I1120">
        <f t="shared" si="142"/>
        <v>2025</v>
      </c>
      <c r="J1120" s="17">
        <f>IFERROR(VLOOKUP(G1120,Seasonality!$B:$C,2,FALSE),1)</f>
        <v>1</v>
      </c>
    </row>
    <row r="1121" spans="2:10" x14ac:dyDescent="0.25">
      <c r="B1121" s="10">
        <f t="shared" si="143"/>
        <v>45680</v>
      </c>
      <c r="C1121">
        <f t="shared" si="136"/>
        <v>5</v>
      </c>
      <c r="D1121">
        <f t="shared" si="137"/>
        <v>23</v>
      </c>
      <c r="E1121">
        <f t="shared" si="138"/>
        <v>4</v>
      </c>
      <c r="F1121" s="12">
        <f t="shared" si="139"/>
        <v>202504</v>
      </c>
      <c r="G1121" s="12">
        <f t="shared" si="140"/>
        <v>1</v>
      </c>
      <c r="H1121" s="12">
        <f t="shared" si="141"/>
        <v>202501</v>
      </c>
      <c r="I1121">
        <f t="shared" si="142"/>
        <v>2025</v>
      </c>
      <c r="J1121" s="17">
        <f>IFERROR(VLOOKUP(G1121,Seasonality!$B:$C,2,FALSE),1)</f>
        <v>1</v>
      </c>
    </row>
    <row r="1122" spans="2:10" x14ac:dyDescent="0.25">
      <c r="B1122" s="10">
        <f t="shared" si="143"/>
        <v>45681</v>
      </c>
      <c r="C1122">
        <f t="shared" si="136"/>
        <v>6</v>
      </c>
      <c r="D1122">
        <f t="shared" si="137"/>
        <v>24</v>
      </c>
      <c r="E1122">
        <f t="shared" si="138"/>
        <v>4</v>
      </c>
      <c r="F1122" s="12">
        <f t="shared" si="139"/>
        <v>202504</v>
      </c>
      <c r="G1122" s="12">
        <f t="shared" si="140"/>
        <v>1</v>
      </c>
      <c r="H1122" s="12">
        <f t="shared" si="141"/>
        <v>202501</v>
      </c>
      <c r="I1122">
        <f t="shared" si="142"/>
        <v>2025</v>
      </c>
      <c r="J1122" s="17">
        <f>IFERROR(VLOOKUP(G1122,Seasonality!$B:$C,2,FALSE),1)</f>
        <v>1</v>
      </c>
    </row>
    <row r="1123" spans="2:10" x14ac:dyDescent="0.25">
      <c r="B1123" s="10">
        <f t="shared" si="143"/>
        <v>45682</v>
      </c>
      <c r="C1123">
        <f t="shared" si="136"/>
        <v>7</v>
      </c>
      <c r="D1123">
        <f t="shared" si="137"/>
        <v>25</v>
      </c>
      <c r="E1123">
        <f t="shared" si="138"/>
        <v>4</v>
      </c>
      <c r="F1123" s="12">
        <f t="shared" si="139"/>
        <v>202504</v>
      </c>
      <c r="G1123" s="12">
        <f t="shared" si="140"/>
        <v>1</v>
      </c>
      <c r="H1123" s="12">
        <f t="shared" si="141"/>
        <v>202501</v>
      </c>
      <c r="I1123">
        <f t="shared" si="142"/>
        <v>2025</v>
      </c>
      <c r="J1123" s="17">
        <f>IFERROR(VLOOKUP(G1123,Seasonality!$B:$C,2,FALSE),1)</f>
        <v>1</v>
      </c>
    </row>
    <row r="1124" spans="2:10" x14ac:dyDescent="0.25">
      <c r="B1124" s="10">
        <f t="shared" si="143"/>
        <v>45683</v>
      </c>
      <c r="C1124">
        <f t="shared" si="136"/>
        <v>1</v>
      </c>
      <c r="D1124">
        <f t="shared" si="137"/>
        <v>26</v>
      </c>
      <c r="E1124">
        <f t="shared" si="138"/>
        <v>5</v>
      </c>
      <c r="F1124" s="12">
        <f t="shared" si="139"/>
        <v>202505</v>
      </c>
      <c r="G1124" s="12">
        <f t="shared" si="140"/>
        <v>1</v>
      </c>
      <c r="H1124" s="12">
        <f t="shared" si="141"/>
        <v>202501</v>
      </c>
      <c r="I1124">
        <f t="shared" si="142"/>
        <v>2025</v>
      </c>
      <c r="J1124" s="17">
        <f>IFERROR(VLOOKUP(G1124,Seasonality!$B:$C,2,FALSE),1)</f>
        <v>1</v>
      </c>
    </row>
    <row r="1125" spans="2:10" x14ac:dyDescent="0.25">
      <c r="B1125" s="10">
        <f t="shared" si="143"/>
        <v>45684</v>
      </c>
      <c r="C1125">
        <f t="shared" si="136"/>
        <v>2</v>
      </c>
      <c r="D1125">
        <f t="shared" si="137"/>
        <v>27</v>
      </c>
      <c r="E1125">
        <f t="shared" si="138"/>
        <v>5</v>
      </c>
      <c r="F1125" s="12">
        <f t="shared" si="139"/>
        <v>202505</v>
      </c>
      <c r="G1125" s="12">
        <f t="shared" si="140"/>
        <v>1</v>
      </c>
      <c r="H1125" s="12">
        <f t="shared" si="141"/>
        <v>202501</v>
      </c>
      <c r="I1125">
        <f t="shared" si="142"/>
        <v>2025</v>
      </c>
      <c r="J1125" s="17">
        <f>IFERROR(VLOOKUP(G1125,Seasonality!$B:$C,2,FALSE),1)</f>
        <v>1</v>
      </c>
    </row>
    <row r="1126" spans="2:10" x14ac:dyDescent="0.25">
      <c r="B1126" s="10">
        <f t="shared" si="143"/>
        <v>45685</v>
      </c>
      <c r="C1126">
        <f t="shared" si="136"/>
        <v>3</v>
      </c>
      <c r="D1126">
        <f t="shared" si="137"/>
        <v>28</v>
      </c>
      <c r="E1126">
        <f t="shared" si="138"/>
        <v>5</v>
      </c>
      <c r="F1126" s="12">
        <f t="shared" si="139"/>
        <v>202505</v>
      </c>
      <c r="G1126" s="12">
        <f t="shared" si="140"/>
        <v>1</v>
      </c>
      <c r="H1126" s="12">
        <f t="shared" si="141"/>
        <v>202501</v>
      </c>
      <c r="I1126">
        <f t="shared" si="142"/>
        <v>2025</v>
      </c>
      <c r="J1126" s="17">
        <f>IFERROR(VLOOKUP(G1126,Seasonality!$B:$C,2,FALSE),1)</f>
        <v>1</v>
      </c>
    </row>
    <row r="1127" spans="2:10" x14ac:dyDescent="0.25">
      <c r="B1127" s="10">
        <f t="shared" si="143"/>
        <v>45686</v>
      </c>
      <c r="C1127">
        <f t="shared" si="136"/>
        <v>4</v>
      </c>
      <c r="D1127">
        <f t="shared" si="137"/>
        <v>29</v>
      </c>
      <c r="E1127">
        <f t="shared" si="138"/>
        <v>5</v>
      </c>
      <c r="F1127" s="12">
        <f t="shared" si="139"/>
        <v>202505</v>
      </c>
      <c r="G1127" s="12">
        <f t="shared" si="140"/>
        <v>1</v>
      </c>
      <c r="H1127" s="12">
        <f t="shared" si="141"/>
        <v>202501</v>
      </c>
      <c r="I1127">
        <f t="shared" si="142"/>
        <v>2025</v>
      </c>
      <c r="J1127" s="17">
        <f>IFERROR(VLOOKUP(G1127,Seasonality!$B:$C,2,FALSE),1)</f>
        <v>1</v>
      </c>
    </row>
    <row r="1128" spans="2:10" x14ac:dyDescent="0.25">
      <c r="B1128" s="10">
        <f t="shared" si="143"/>
        <v>45687</v>
      </c>
      <c r="C1128">
        <f t="shared" si="136"/>
        <v>5</v>
      </c>
      <c r="D1128">
        <f t="shared" si="137"/>
        <v>30</v>
      </c>
      <c r="E1128">
        <f t="shared" si="138"/>
        <v>5</v>
      </c>
      <c r="F1128" s="12">
        <f t="shared" si="139"/>
        <v>202505</v>
      </c>
      <c r="G1128" s="12">
        <f t="shared" si="140"/>
        <v>1</v>
      </c>
      <c r="H1128" s="12">
        <f t="shared" si="141"/>
        <v>202501</v>
      </c>
      <c r="I1128">
        <f t="shared" si="142"/>
        <v>2025</v>
      </c>
      <c r="J1128" s="17">
        <f>IFERROR(VLOOKUP(G1128,Seasonality!$B:$C,2,FALSE),1)</f>
        <v>1</v>
      </c>
    </row>
    <row r="1129" spans="2:10" x14ac:dyDescent="0.25">
      <c r="B1129" s="10">
        <f t="shared" si="143"/>
        <v>45688</v>
      </c>
      <c r="C1129">
        <f t="shared" si="136"/>
        <v>6</v>
      </c>
      <c r="D1129">
        <f t="shared" si="137"/>
        <v>31</v>
      </c>
      <c r="E1129">
        <f t="shared" si="138"/>
        <v>5</v>
      </c>
      <c r="F1129" s="12">
        <f t="shared" si="139"/>
        <v>202505</v>
      </c>
      <c r="G1129" s="12">
        <f t="shared" si="140"/>
        <v>1</v>
      </c>
      <c r="H1129" s="12">
        <f t="shared" si="141"/>
        <v>202501</v>
      </c>
      <c r="I1129">
        <f t="shared" si="142"/>
        <v>2025</v>
      </c>
      <c r="J1129" s="17">
        <f>IFERROR(VLOOKUP(G1129,Seasonality!$B:$C,2,FALSE),1)</f>
        <v>1</v>
      </c>
    </row>
    <row r="1130" spans="2:10" x14ac:dyDescent="0.25">
      <c r="B1130" s="10">
        <f t="shared" si="143"/>
        <v>45689</v>
      </c>
      <c r="C1130">
        <f t="shared" si="136"/>
        <v>7</v>
      </c>
      <c r="D1130">
        <f t="shared" si="137"/>
        <v>1</v>
      </c>
      <c r="E1130">
        <f t="shared" si="138"/>
        <v>5</v>
      </c>
      <c r="F1130" s="12">
        <f t="shared" si="139"/>
        <v>202505</v>
      </c>
      <c r="G1130" s="12">
        <f t="shared" si="140"/>
        <v>2</v>
      </c>
      <c r="H1130" s="12">
        <f t="shared" si="141"/>
        <v>202502</v>
      </c>
      <c r="I1130">
        <f t="shared" si="142"/>
        <v>2025</v>
      </c>
      <c r="J1130" s="17">
        <f>IFERROR(VLOOKUP(G1130,Seasonality!$B:$C,2,FALSE),1)</f>
        <v>1</v>
      </c>
    </row>
    <row r="1131" spans="2:10" x14ac:dyDescent="0.25">
      <c r="B1131" s="10">
        <f t="shared" si="143"/>
        <v>45690</v>
      </c>
      <c r="C1131">
        <f t="shared" si="136"/>
        <v>1</v>
      </c>
      <c r="D1131">
        <f t="shared" si="137"/>
        <v>2</v>
      </c>
      <c r="E1131">
        <f t="shared" si="138"/>
        <v>6</v>
      </c>
      <c r="F1131" s="12">
        <f t="shared" si="139"/>
        <v>202506</v>
      </c>
      <c r="G1131" s="12">
        <f t="shared" si="140"/>
        <v>2</v>
      </c>
      <c r="H1131" s="12">
        <f t="shared" si="141"/>
        <v>202502</v>
      </c>
      <c r="I1131">
        <f t="shared" si="142"/>
        <v>2025</v>
      </c>
      <c r="J1131" s="17">
        <f>IFERROR(VLOOKUP(G1131,Seasonality!$B:$C,2,FALSE),1)</f>
        <v>1</v>
      </c>
    </row>
    <row r="1132" spans="2:10" x14ac:dyDescent="0.25">
      <c r="B1132" s="10">
        <f t="shared" si="143"/>
        <v>45691</v>
      </c>
      <c r="C1132">
        <f t="shared" si="136"/>
        <v>2</v>
      </c>
      <c r="D1132">
        <f t="shared" si="137"/>
        <v>3</v>
      </c>
      <c r="E1132">
        <f t="shared" si="138"/>
        <v>6</v>
      </c>
      <c r="F1132" s="12">
        <f t="shared" si="139"/>
        <v>202506</v>
      </c>
      <c r="G1132" s="12">
        <f t="shared" si="140"/>
        <v>2</v>
      </c>
      <c r="H1132" s="12">
        <f t="shared" si="141"/>
        <v>202502</v>
      </c>
      <c r="I1132">
        <f t="shared" si="142"/>
        <v>2025</v>
      </c>
      <c r="J1132" s="17">
        <f>IFERROR(VLOOKUP(G1132,Seasonality!$B:$C,2,FALSE),1)</f>
        <v>1</v>
      </c>
    </row>
    <row r="1133" spans="2:10" x14ac:dyDescent="0.25">
      <c r="B1133" s="10">
        <f t="shared" si="143"/>
        <v>45692</v>
      </c>
      <c r="C1133">
        <f t="shared" si="136"/>
        <v>3</v>
      </c>
      <c r="D1133">
        <f t="shared" si="137"/>
        <v>4</v>
      </c>
      <c r="E1133">
        <f t="shared" si="138"/>
        <v>6</v>
      </c>
      <c r="F1133" s="12">
        <f t="shared" si="139"/>
        <v>202506</v>
      </c>
      <c r="G1133" s="12">
        <f t="shared" si="140"/>
        <v>2</v>
      </c>
      <c r="H1133" s="12">
        <f t="shared" si="141"/>
        <v>202502</v>
      </c>
      <c r="I1133">
        <f t="shared" si="142"/>
        <v>2025</v>
      </c>
      <c r="J1133" s="17">
        <f>IFERROR(VLOOKUP(G1133,Seasonality!$B:$C,2,FALSE),1)</f>
        <v>1</v>
      </c>
    </row>
    <row r="1134" spans="2:10" x14ac:dyDescent="0.25">
      <c r="B1134" s="10">
        <f t="shared" si="143"/>
        <v>45693</v>
      </c>
      <c r="C1134">
        <f t="shared" si="136"/>
        <v>4</v>
      </c>
      <c r="D1134">
        <f t="shared" si="137"/>
        <v>5</v>
      </c>
      <c r="E1134">
        <f t="shared" si="138"/>
        <v>6</v>
      </c>
      <c r="F1134" s="12">
        <f t="shared" si="139"/>
        <v>202506</v>
      </c>
      <c r="G1134" s="12">
        <f t="shared" si="140"/>
        <v>2</v>
      </c>
      <c r="H1134" s="12">
        <f t="shared" si="141"/>
        <v>202502</v>
      </c>
      <c r="I1134">
        <f t="shared" si="142"/>
        <v>2025</v>
      </c>
      <c r="J1134" s="17">
        <f>IFERROR(VLOOKUP(G1134,Seasonality!$B:$C,2,FALSE),1)</f>
        <v>1</v>
      </c>
    </row>
    <row r="1135" spans="2:10" x14ac:dyDescent="0.25">
      <c r="B1135" s="10">
        <f t="shared" si="143"/>
        <v>45694</v>
      </c>
      <c r="C1135">
        <f t="shared" si="136"/>
        <v>5</v>
      </c>
      <c r="D1135">
        <f t="shared" si="137"/>
        <v>6</v>
      </c>
      <c r="E1135">
        <f t="shared" si="138"/>
        <v>6</v>
      </c>
      <c r="F1135" s="12">
        <f t="shared" si="139"/>
        <v>202506</v>
      </c>
      <c r="G1135" s="12">
        <f t="shared" si="140"/>
        <v>2</v>
      </c>
      <c r="H1135" s="12">
        <f t="shared" si="141"/>
        <v>202502</v>
      </c>
      <c r="I1135">
        <f t="shared" si="142"/>
        <v>2025</v>
      </c>
      <c r="J1135" s="17">
        <f>IFERROR(VLOOKUP(G1135,Seasonality!$B:$C,2,FALSE),1)</f>
        <v>1</v>
      </c>
    </row>
    <row r="1136" spans="2:10" x14ac:dyDescent="0.25">
      <c r="B1136" s="10">
        <f t="shared" si="143"/>
        <v>45695</v>
      </c>
      <c r="C1136">
        <f t="shared" si="136"/>
        <v>6</v>
      </c>
      <c r="D1136">
        <f t="shared" si="137"/>
        <v>7</v>
      </c>
      <c r="E1136">
        <f t="shared" si="138"/>
        <v>6</v>
      </c>
      <c r="F1136" s="12">
        <f t="shared" si="139"/>
        <v>202506</v>
      </c>
      <c r="G1136" s="12">
        <f t="shared" si="140"/>
        <v>2</v>
      </c>
      <c r="H1136" s="12">
        <f t="shared" si="141"/>
        <v>202502</v>
      </c>
      <c r="I1136">
        <f t="shared" si="142"/>
        <v>2025</v>
      </c>
      <c r="J1136" s="17">
        <f>IFERROR(VLOOKUP(G1136,Seasonality!$B:$C,2,FALSE),1)</f>
        <v>1</v>
      </c>
    </row>
    <row r="1137" spans="2:10" x14ac:dyDescent="0.25">
      <c r="B1137" s="10">
        <f t="shared" si="143"/>
        <v>45696</v>
      </c>
      <c r="C1137">
        <f t="shared" si="136"/>
        <v>7</v>
      </c>
      <c r="D1137">
        <f t="shared" si="137"/>
        <v>8</v>
      </c>
      <c r="E1137">
        <f t="shared" si="138"/>
        <v>6</v>
      </c>
      <c r="F1137" s="12">
        <f t="shared" si="139"/>
        <v>202506</v>
      </c>
      <c r="G1137" s="12">
        <f t="shared" si="140"/>
        <v>2</v>
      </c>
      <c r="H1137" s="12">
        <f t="shared" si="141"/>
        <v>202502</v>
      </c>
      <c r="I1137">
        <f t="shared" si="142"/>
        <v>2025</v>
      </c>
      <c r="J1137" s="17">
        <f>IFERROR(VLOOKUP(G1137,Seasonality!$B:$C,2,FALSE),1)</f>
        <v>1</v>
      </c>
    </row>
    <row r="1138" spans="2:10" x14ac:dyDescent="0.25">
      <c r="B1138" s="10">
        <f t="shared" si="143"/>
        <v>45697</v>
      </c>
      <c r="C1138">
        <f t="shared" si="136"/>
        <v>1</v>
      </c>
      <c r="D1138">
        <f t="shared" si="137"/>
        <v>9</v>
      </c>
      <c r="E1138">
        <f t="shared" si="138"/>
        <v>7</v>
      </c>
      <c r="F1138" s="12">
        <f t="shared" si="139"/>
        <v>202507</v>
      </c>
      <c r="G1138" s="12">
        <f t="shared" si="140"/>
        <v>2</v>
      </c>
      <c r="H1138" s="12">
        <f t="shared" si="141"/>
        <v>202502</v>
      </c>
      <c r="I1138">
        <f t="shared" si="142"/>
        <v>2025</v>
      </c>
      <c r="J1138" s="17">
        <f>IFERROR(VLOOKUP(G1138,Seasonality!$B:$C,2,FALSE),1)</f>
        <v>1</v>
      </c>
    </row>
    <row r="1139" spans="2:10" x14ac:dyDescent="0.25">
      <c r="B1139" s="10">
        <f t="shared" si="143"/>
        <v>45698</v>
      </c>
      <c r="C1139">
        <f t="shared" si="136"/>
        <v>2</v>
      </c>
      <c r="D1139">
        <f t="shared" si="137"/>
        <v>10</v>
      </c>
      <c r="E1139">
        <f t="shared" si="138"/>
        <v>7</v>
      </c>
      <c r="F1139" s="12">
        <f t="shared" si="139"/>
        <v>202507</v>
      </c>
      <c r="G1139" s="12">
        <f t="shared" si="140"/>
        <v>2</v>
      </c>
      <c r="H1139" s="12">
        <f t="shared" si="141"/>
        <v>202502</v>
      </c>
      <c r="I1139">
        <f t="shared" si="142"/>
        <v>2025</v>
      </c>
      <c r="J1139" s="17">
        <f>IFERROR(VLOOKUP(G1139,Seasonality!$B:$C,2,FALSE),1)</f>
        <v>1</v>
      </c>
    </row>
    <row r="1140" spans="2:10" x14ac:dyDescent="0.25">
      <c r="B1140" s="10">
        <f t="shared" si="143"/>
        <v>45699</v>
      </c>
      <c r="C1140">
        <f t="shared" si="136"/>
        <v>3</v>
      </c>
      <c r="D1140">
        <f t="shared" si="137"/>
        <v>11</v>
      </c>
      <c r="E1140">
        <f t="shared" si="138"/>
        <v>7</v>
      </c>
      <c r="F1140" s="12">
        <f t="shared" si="139"/>
        <v>202507</v>
      </c>
      <c r="G1140" s="12">
        <f t="shared" si="140"/>
        <v>2</v>
      </c>
      <c r="H1140" s="12">
        <f t="shared" si="141"/>
        <v>202502</v>
      </c>
      <c r="I1140">
        <f t="shared" si="142"/>
        <v>2025</v>
      </c>
      <c r="J1140" s="17">
        <f>IFERROR(VLOOKUP(G1140,Seasonality!$B:$C,2,FALSE),1)</f>
        <v>1</v>
      </c>
    </row>
    <row r="1141" spans="2:10" x14ac:dyDescent="0.25">
      <c r="B1141" s="10">
        <f t="shared" si="143"/>
        <v>45700</v>
      </c>
      <c r="C1141">
        <f t="shared" si="136"/>
        <v>4</v>
      </c>
      <c r="D1141">
        <f t="shared" si="137"/>
        <v>12</v>
      </c>
      <c r="E1141">
        <f t="shared" si="138"/>
        <v>7</v>
      </c>
      <c r="F1141" s="12">
        <f t="shared" si="139"/>
        <v>202507</v>
      </c>
      <c r="G1141" s="12">
        <f t="shared" si="140"/>
        <v>2</v>
      </c>
      <c r="H1141" s="12">
        <f t="shared" si="141"/>
        <v>202502</v>
      </c>
      <c r="I1141">
        <f t="shared" si="142"/>
        <v>2025</v>
      </c>
      <c r="J1141" s="17">
        <f>IFERROR(VLOOKUP(G1141,Seasonality!$B:$C,2,FALSE),1)</f>
        <v>1</v>
      </c>
    </row>
    <row r="1142" spans="2:10" x14ac:dyDescent="0.25">
      <c r="B1142" s="10">
        <f t="shared" si="143"/>
        <v>45701</v>
      </c>
      <c r="C1142">
        <f t="shared" si="136"/>
        <v>5</v>
      </c>
      <c r="D1142">
        <f t="shared" si="137"/>
        <v>13</v>
      </c>
      <c r="E1142">
        <f t="shared" si="138"/>
        <v>7</v>
      </c>
      <c r="F1142" s="12">
        <f t="shared" si="139"/>
        <v>202507</v>
      </c>
      <c r="G1142" s="12">
        <f t="shared" si="140"/>
        <v>2</v>
      </c>
      <c r="H1142" s="12">
        <f t="shared" si="141"/>
        <v>202502</v>
      </c>
      <c r="I1142">
        <f t="shared" si="142"/>
        <v>2025</v>
      </c>
      <c r="J1142" s="17">
        <f>IFERROR(VLOOKUP(G1142,Seasonality!$B:$C,2,FALSE),1)</f>
        <v>1</v>
      </c>
    </row>
    <row r="1143" spans="2:10" x14ac:dyDescent="0.25">
      <c r="B1143" s="10">
        <f t="shared" si="143"/>
        <v>45702</v>
      </c>
      <c r="C1143">
        <f t="shared" si="136"/>
        <v>6</v>
      </c>
      <c r="D1143">
        <f t="shared" si="137"/>
        <v>14</v>
      </c>
      <c r="E1143">
        <f t="shared" si="138"/>
        <v>7</v>
      </c>
      <c r="F1143" s="12">
        <f t="shared" si="139"/>
        <v>202507</v>
      </c>
      <c r="G1143" s="12">
        <f t="shared" si="140"/>
        <v>2</v>
      </c>
      <c r="H1143" s="12">
        <f t="shared" si="141"/>
        <v>202502</v>
      </c>
      <c r="I1143">
        <f t="shared" si="142"/>
        <v>2025</v>
      </c>
      <c r="J1143" s="17">
        <f>IFERROR(VLOOKUP(G1143,Seasonality!$B:$C,2,FALSE),1)</f>
        <v>1</v>
      </c>
    </row>
    <row r="1144" spans="2:10" x14ac:dyDescent="0.25">
      <c r="B1144" s="10">
        <f t="shared" si="143"/>
        <v>45703</v>
      </c>
      <c r="C1144">
        <f t="shared" si="136"/>
        <v>7</v>
      </c>
      <c r="D1144">
        <f t="shared" si="137"/>
        <v>15</v>
      </c>
      <c r="E1144">
        <f t="shared" si="138"/>
        <v>7</v>
      </c>
      <c r="F1144" s="12">
        <f t="shared" si="139"/>
        <v>202507</v>
      </c>
      <c r="G1144" s="12">
        <f t="shared" si="140"/>
        <v>2</v>
      </c>
      <c r="H1144" s="12">
        <f t="shared" si="141"/>
        <v>202502</v>
      </c>
      <c r="I1144">
        <f t="shared" si="142"/>
        <v>2025</v>
      </c>
      <c r="J1144" s="17">
        <f>IFERROR(VLOOKUP(G1144,Seasonality!$B:$C,2,FALSE),1)</f>
        <v>1</v>
      </c>
    </row>
    <row r="1145" spans="2:10" x14ac:dyDescent="0.25">
      <c r="B1145" s="10">
        <f t="shared" si="143"/>
        <v>45704</v>
      </c>
      <c r="C1145">
        <f t="shared" si="136"/>
        <v>1</v>
      </c>
      <c r="D1145">
        <f t="shared" si="137"/>
        <v>16</v>
      </c>
      <c r="E1145">
        <f t="shared" si="138"/>
        <v>8</v>
      </c>
      <c r="F1145" s="12">
        <f t="shared" si="139"/>
        <v>202508</v>
      </c>
      <c r="G1145" s="12">
        <f t="shared" si="140"/>
        <v>2</v>
      </c>
      <c r="H1145" s="12">
        <f t="shared" si="141"/>
        <v>202502</v>
      </c>
      <c r="I1145">
        <f t="shared" si="142"/>
        <v>2025</v>
      </c>
      <c r="J1145" s="17">
        <f>IFERROR(VLOOKUP(G1145,Seasonality!$B:$C,2,FALSE),1)</f>
        <v>1</v>
      </c>
    </row>
    <row r="1146" spans="2:10" x14ac:dyDescent="0.25">
      <c r="B1146" s="10">
        <f t="shared" si="143"/>
        <v>45705</v>
      </c>
      <c r="C1146">
        <f t="shared" si="136"/>
        <v>2</v>
      </c>
      <c r="D1146">
        <f t="shared" si="137"/>
        <v>17</v>
      </c>
      <c r="E1146">
        <f t="shared" si="138"/>
        <v>8</v>
      </c>
      <c r="F1146" s="12">
        <f t="shared" si="139"/>
        <v>202508</v>
      </c>
      <c r="G1146" s="12">
        <f t="shared" si="140"/>
        <v>2</v>
      </c>
      <c r="H1146" s="12">
        <f t="shared" si="141"/>
        <v>202502</v>
      </c>
      <c r="I1146">
        <f t="shared" si="142"/>
        <v>2025</v>
      </c>
      <c r="J1146" s="17">
        <f>IFERROR(VLOOKUP(G1146,Seasonality!$B:$C,2,FALSE),1)</f>
        <v>1</v>
      </c>
    </row>
    <row r="1147" spans="2:10" x14ac:dyDescent="0.25">
      <c r="B1147" s="10">
        <f t="shared" si="143"/>
        <v>45706</v>
      </c>
      <c r="C1147">
        <f t="shared" si="136"/>
        <v>3</v>
      </c>
      <c r="D1147">
        <f t="shared" si="137"/>
        <v>18</v>
      </c>
      <c r="E1147">
        <f t="shared" si="138"/>
        <v>8</v>
      </c>
      <c r="F1147" s="12">
        <f t="shared" si="139"/>
        <v>202508</v>
      </c>
      <c r="G1147" s="12">
        <f t="shared" si="140"/>
        <v>2</v>
      </c>
      <c r="H1147" s="12">
        <f t="shared" si="141"/>
        <v>202502</v>
      </c>
      <c r="I1147">
        <f t="shared" si="142"/>
        <v>2025</v>
      </c>
      <c r="J1147" s="17">
        <f>IFERROR(VLOOKUP(G1147,Seasonality!$B:$C,2,FALSE),1)</f>
        <v>1</v>
      </c>
    </row>
    <row r="1148" spans="2:10" x14ac:dyDescent="0.25">
      <c r="B1148" s="10">
        <f t="shared" si="143"/>
        <v>45707</v>
      </c>
      <c r="C1148">
        <f t="shared" si="136"/>
        <v>4</v>
      </c>
      <c r="D1148">
        <f t="shared" si="137"/>
        <v>19</v>
      </c>
      <c r="E1148">
        <f t="shared" si="138"/>
        <v>8</v>
      </c>
      <c r="F1148" s="12">
        <f t="shared" si="139"/>
        <v>202508</v>
      </c>
      <c r="G1148" s="12">
        <f t="shared" si="140"/>
        <v>2</v>
      </c>
      <c r="H1148" s="12">
        <f t="shared" si="141"/>
        <v>202502</v>
      </c>
      <c r="I1148">
        <f t="shared" si="142"/>
        <v>2025</v>
      </c>
      <c r="J1148" s="17">
        <f>IFERROR(VLOOKUP(G1148,Seasonality!$B:$C,2,FALSE),1)</f>
        <v>1</v>
      </c>
    </row>
    <row r="1149" spans="2:10" x14ac:dyDescent="0.25">
      <c r="B1149" s="10">
        <f t="shared" si="143"/>
        <v>45708</v>
      </c>
      <c r="C1149">
        <f t="shared" si="136"/>
        <v>5</v>
      </c>
      <c r="D1149">
        <f t="shared" si="137"/>
        <v>20</v>
      </c>
      <c r="E1149">
        <f t="shared" si="138"/>
        <v>8</v>
      </c>
      <c r="F1149" s="12">
        <f t="shared" si="139"/>
        <v>202508</v>
      </c>
      <c r="G1149" s="12">
        <f t="shared" si="140"/>
        <v>2</v>
      </c>
      <c r="H1149" s="12">
        <f t="shared" si="141"/>
        <v>202502</v>
      </c>
      <c r="I1149">
        <f t="shared" si="142"/>
        <v>2025</v>
      </c>
      <c r="J1149" s="17">
        <f>IFERROR(VLOOKUP(G1149,Seasonality!$B:$C,2,FALSE),1)</f>
        <v>1</v>
      </c>
    </row>
    <row r="1150" spans="2:10" x14ac:dyDescent="0.25">
      <c r="B1150" s="10">
        <f t="shared" si="143"/>
        <v>45709</v>
      </c>
      <c r="C1150">
        <f t="shared" si="136"/>
        <v>6</v>
      </c>
      <c r="D1150">
        <f t="shared" si="137"/>
        <v>21</v>
      </c>
      <c r="E1150">
        <f t="shared" si="138"/>
        <v>8</v>
      </c>
      <c r="F1150" s="12">
        <f t="shared" si="139"/>
        <v>202508</v>
      </c>
      <c r="G1150" s="12">
        <f t="shared" si="140"/>
        <v>2</v>
      </c>
      <c r="H1150" s="12">
        <f t="shared" si="141"/>
        <v>202502</v>
      </c>
      <c r="I1150">
        <f t="shared" si="142"/>
        <v>2025</v>
      </c>
      <c r="J1150" s="17">
        <f>IFERROR(VLOOKUP(G1150,Seasonality!$B:$C,2,FALSE),1)</f>
        <v>1</v>
      </c>
    </row>
    <row r="1151" spans="2:10" x14ac:dyDescent="0.25">
      <c r="B1151" s="10">
        <f t="shared" si="143"/>
        <v>45710</v>
      </c>
      <c r="C1151">
        <f t="shared" si="136"/>
        <v>7</v>
      </c>
      <c r="D1151">
        <f t="shared" si="137"/>
        <v>22</v>
      </c>
      <c r="E1151">
        <f t="shared" si="138"/>
        <v>8</v>
      </c>
      <c r="F1151" s="12">
        <f t="shared" si="139"/>
        <v>202508</v>
      </c>
      <c r="G1151" s="12">
        <f t="shared" si="140"/>
        <v>2</v>
      </c>
      <c r="H1151" s="12">
        <f t="shared" si="141"/>
        <v>202502</v>
      </c>
      <c r="I1151">
        <f t="shared" si="142"/>
        <v>2025</v>
      </c>
      <c r="J1151" s="17">
        <f>IFERROR(VLOOKUP(G1151,Seasonality!$B:$C,2,FALSE),1)</f>
        <v>1</v>
      </c>
    </row>
    <row r="1152" spans="2:10" x14ac:dyDescent="0.25">
      <c r="B1152" s="10">
        <f t="shared" si="143"/>
        <v>45711</v>
      </c>
      <c r="C1152">
        <f t="shared" si="136"/>
        <v>1</v>
      </c>
      <c r="D1152">
        <f t="shared" si="137"/>
        <v>23</v>
      </c>
      <c r="E1152">
        <f t="shared" si="138"/>
        <v>9</v>
      </c>
      <c r="F1152" s="12">
        <f t="shared" si="139"/>
        <v>202509</v>
      </c>
      <c r="G1152" s="12">
        <f t="shared" si="140"/>
        <v>2</v>
      </c>
      <c r="H1152" s="12">
        <f t="shared" si="141"/>
        <v>202502</v>
      </c>
      <c r="I1152">
        <f t="shared" si="142"/>
        <v>2025</v>
      </c>
      <c r="J1152" s="17">
        <f>IFERROR(VLOOKUP(G1152,Seasonality!$B:$C,2,FALSE),1)</f>
        <v>1</v>
      </c>
    </row>
    <row r="1153" spans="2:10" x14ac:dyDescent="0.25">
      <c r="B1153" s="10">
        <f t="shared" si="143"/>
        <v>45712</v>
      </c>
      <c r="C1153">
        <f t="shared" si="136"/>
        <v>2</v>
      </c>
      <c r="D1153">
        <f t="shared" si="137"/>
        <v>24</v>
      </c>
      <c r="E1153">
        <f t="shared" si="138"/>
        <v>9</v>
      </c>
      <c r="F1153" s="12">
        <f t="shared" si="139"/>
        <v>202509</v>
      </c>
      <c r="G1153" s="12">
        <f t="shared" si="140"/>
        <v>2</v>
      </c>
      <c r="H1153" s="12">
        <f t="shared" si="141"/>
        <v>202502</v>
      </c>
      <c r="I1153">
        <f t="shared" si="142"/>
        <v>2025</v>
      </c>
      <c r="J1153" s="17">
        <f>IFERROR(VLOOKUP(G1153,Seasonality!$B:$C,2,FALSE),1)</f>
        <v>1</v>
      </c>
    </row>
    <row r="1154" spans="2:10" x14ac:dyDescent="0.25">
      <c r="B1154" s="10">
        <f t="shared" si="143"/>
        <v>45713</v>
      </c>
      <c r="C1154">
        <f t="shared" si="136"/>
        <v>3</v>
      </c>
      <c r="D1154">
        <f t="shared" si="137"/>
        <v>25</v>
      </c>
      <c r="E1154">
        <f t="shared" si="138"/>
        <v>9</v>
      </c>
      <c r="F1154" s="12">
        <f t="shared" si="139"/>
        <v>202509</v>
      </c>
      <c r="G1154" s="12">
        <f t="shared" si="140"/>
        <v>2</v>
      </c>
      <c r="H1154" s="12">
        <f t="shared" si="141"/>
        <v>202502</v>
      </c>
      <c r="I1154">
        <f t="shared" si="142"/>
        <v>2025</v>
      </c>
      <c r="J1154" s="17">
        <f>IFERROR(VLOOKUP(G1154,Seasonality!$B:$C,2,FALSE),1)</f>
        <v>1</v>
      </c>
    </row>
    <row r="1155" spans="2:10" x14ac:dyDescent="0.25">
      <c r="B1155" s="10">
        <f t="shared" si="143"/>
        <v>45714</v>
      </c>
      <c r="C1155">
        <f t="shared" si="136"/>
        <v>4</v>
      </c>
      <c r="D1155">
        <f t="shared" si="137"/>
        <v>26</v>
      </c>
      <c r="E1155">
        <f t="shared" si="138"/>
        <v>9</v>
      </c>
      <c r="F1155" s="12">
        <f t="shared" si="139"/>
        <v>202509</v>
      </c>
      <c r="G1155" s="12">
        <f t="shared" si="140"/>
        <v>2</v>
      </c>
      <c r="H1155" s="12">
        <f t="shared" si="141"/>
        <v>202502</v>
      </c>
      <c r="I1155">
        <f t="shared" si="142"/>
        <v>2025</v>
      </c>
      <c r="J1155" s="17">
        <f>IFERROR(VLOOKUP(G1155,Seasonality!$B:$C,2,FALSE),1)</f>
        <v>1</v>
      </c>
    </row>
    <row r="1156" spans="2:10" x14ac:dyDescent="0.25">
      <c r="B1156" s="10">
        <f t="shared" si="143"/>
        <v>45715</v>
      </c>
      <c r="C1156">
        <f t="shared" ref="C1156:C1219" si="144">WEEKDAY(B1156)</f>
        <v>5</v>
      </c>
      <c r="D1156">
        <f t="shared" ref="D1156:D1219" si="145">DAY(B1156)</f>
        <v>27</v>
      </c>
      <c r="E1156">
        <f t="shared" ref="E1156:E1219" si="146">WEEKNUM(B1156)</f>
        <v>9</v>
      </c>
      <c r="F1156" s="12">
        <f t="shared" ref="F1156:F1219" si="147">VALUE(YEAR(B1156)&amp;TEXT(WEEKNUM(B1156),REPT("0",(3-LEN(WEEKNUM(B1156))))))</f>
        <v>202509</v>
      </c>
      <c r="G1156" s="12">
        <f t="shared" ref="G1156:G1219" si="148">MONTH(B1156)</f>
        <v>2</v>
      </c>
      <c r="H1156" s="12">
        <f t="shared" ref="H1156:H1219" si="149">VALUE(YEAR(B1156)&amp;TEXT(MONTH(B1156),REPT("0",(3-LEN(MONTH(B1156))))))</f>
        <v>202502</v>
      </c>
      <c r="I1156">
        <f t="shared" ref="I1156:I1219" si="150">YEAR(B1156)</f>
        <v>2025</v>
      </c>
      <c r="J1156" s="17">
        <f>IFERROR(VLOOKUP(G1156,Seasonality!$B:$C,2,FALSE),1)</f>
        <v>1</v>
      </c>
    </row>
    <row r="1157" spans="2:10" x14ac:dyDescent="0.25">
      <c r="B1157" s="10">
        <f t="shared" ref="B1157:B1220" si="151">B1156+1</f>
        <v>45716</v>
      </c>
      <c r="C1157">
        <f t="shared" si="144"/>
        <v>6</v>
      </c>
      <c r="D1157">
        <f t="shared" si="145"/>
        <v>28</v>
      </c>
      <c r="E1157">
        <f t="shared" si="146"/>
        <v>9</v>
      </c>
      <c r="F1157" s="12">
        <f t="shared" si="147"/>
        <v>202509</v>
      </c>
      <c r="G1157" s="12">
        <f t="shared" si="148"/>
        <v>2</v>
      </c>
      <c r="H1157" s="12">
        <f t="shared" si="149"/>
        <v>202502</v>
      </c>
      <c r="I1157">
        <f t="shared" si="150"/>
        <v>2025</v>
      </c>
      <c r="J1157" s="17">
        <f>IFERROR(VLOOKUP(G1157,Seasonality!$B:$C,2,FALSE),1)</f>
        <v>1</v>
      </c>
    </row>
    <row r="1158" spans="2:10" x14ac:dyDescent="0.25">
      <c r="B1158" s="10">
        <f t="shared" si="151"/>
        <v>45717</v>
      </c>
      <c r="C1158">
        <f t="shared" si="144"/>
        <v>7</v>
      </c>
      <c r="D1158">
        <f t="shared" si="145"/>
        <v>1</v>
      </c>
      <c r="E1158">
        <f t="shared" si="146"/>
        <v>9</v>
      </c>
      <c r="F1158" s="12">
        <f t="shared" si="147"/>
        <v>202509</v>
      </c>
      <c r="G1158" s="12">
        <f t="shared" si="148"/>
        <v>3</v>
      </c>
      <c r="H1158" s="12">
        <f t="shared" si="149"/>
        <v>202503</v>
      </c>
      <c r="I1158">
        <f t="shared" si="150"/>
        <v>2025</v>
      </c>
      <c r="J1158" s="17">
        <f>IFERROR(VLOOKUP(G1158,Seasonality!$B:$C,2,FALSE),1)</f>
        <v>1</v>
      </c>
    </row>
    <row r="1159" spans="2:10" x14ac:dyDescent="0.25">
      <c r="B1159" s="10">
        <f t="shared" si="151"/>
        <v>45718</v>
      </c>
      <c r="C1159">
        <f t="shared" si="144"/>
        <v>1</v>
      </c>
      <c r="D1159">
        <f t="shared" si="145"/>
        <v>2</v>
      </c>
      <c r="E1159">
        <f t="shared" si="146"/>
        <v>10</v>
      </c>
      <c r="F1159" s="12">
        <f t="shared" si="147"/>
        <v>202510</v>
      </c>
      <c r="G1159" s="12">
        <f t="shared" si="148"/>
        <v>3</v>
      </c>
      <c r="H1159" s="12">
        <f t="shared" si="149"/>
        <v>202503</v>
      </c>
      <c r="I1159">
        <f t="shared" si="150"/>
        <v>2025</v>
      </c>
      <c r="J1159" s="17">
        <f>IFERROR(VLOOKUP(G1159,Seasonality!$B:$C,2,FALSE),1)</f>
        <v>1</v>
      </c>
    </row>
    <row r="1160" spans="2:10" x14ac:dyDescent="0.25">
      <c r="B1160" s="10">
        <f t="shared" si="151"/>
        <v>45719</v>
      </c>
      <c r="C1160">
        <f t="shared" si="144"/>
        <v>2</v>
      </c>
      <c r="D1160">
        <f t="shared" si="145"/>
        <v>3</v>
      </c>
      <c r="E1160">
        <f t="shared" si="146"/>
        <v>10</v>
      </c>
      <c r="F1160" s="12">
        <f t="shared" si="147"/>
        <v>202510</v>
      </c>
      <c r="G1160" s="12">
        <f t="shared" si="148"/>
        <v>3</v>
      </c>
      <c r="H1160" s="12">
        <f t="shared" si="149"/>
        <v>202503</v>
      </c>
      <c r="I1160">
        <f t="shared" si="150"/>
        <v>2025</v>
      </c>
      <c r="J1160" s="17">
        <f>IFERROR(VLOOKUP(G1160,Seasonality!$B:$C,2,FALSE),1)</f>
        <v>1</v>
      </c>
    </row>
    <row r="1161" spans="2:10" x14ac:dyDescent="0.25">
      <c r="B1161" s="10">
        <f t="shared" si="151"/>
        <v>45720</v>
      </c>
      <c r="C1161">
        <f t="shared" si="144"/>
        <v>3</v>
      </c>
      <c r="D1161">
        <f t="shared" si="145"/>
        <v>4</v>
      </c>
      <c r="E1161">
        <f t="shared" si="146"/>
        <v>10</v>
      </c>
      <c r="F1161" s="12">
        <f t="shared" si="147"/>
        <v>202510</v>
      </c>
      <c r="G1161" s="12">
        <f t="shared" si="148"/>
        <v>3</v>
      </c>
      <c r="H1161" s="12">
        <f t="shared" si="149"/>
        <v>202503</v>
      </c>
      <c r="I1161">
        <f t="shared" si="150"/>
        <v>2025</v>
      </c>
      <c r="J1161" s="17">
        <f>IFERROR(VLOOKUP(G1161,Seasonality!$B:$C,2,FALSE),1)</f>
        <v>1</v>
      </c>
    </row>
    <row r="1162" spans="2:10" x14ac:dyDescent="0.25">
      <c r="B1162" s="10">
        <f t="shared" si="151"/>
        <v>45721</v>
      </c>
      <c r="C1162">
        <f t="shared" si="144"/>
        <v>4</v>
      </c>
      <c r="D1162">
        <f t="shared" si="145"/>
        <v>5</v>
      </c>
      <c r="E1162">
        <f t="shared" si="146"/>
        <v>10</v>
      </c>
      <c r="F1162" s="12">
        <f t="shared" si="147"/>
        <v>202510</v>
      </c>
      <c r="G1162" s="12">
        <f t="shared" si="148"/>
        <v>3</v>
      </c>
      <c r="H1162" s="12">
        <f t="shared" si="149"/>
        <v>202503</v>
      </c>
      <c r="I1162">
        <f t="shared" si="150"/>
        <v>2025</v>
      </c>
      <c r="J1162" s="17">
        <f>IFERROR(VLOOKUP(G1162,Seasonality!$B:$C,2,FALSE),1)</f>
        <v>1</v>
      </c>
    </row>
    <row r="1163" spans="2:10" x14ac:dyDescent="0.25">
      <c r="B1163" s="10">
        <f t="shared" si="151"/>
        <v>45722</v>
      </c>
      <c r="C1163">
        <f t="shared" si="144"/>
        <v>5</v>
      </c>
      <c r="D1163">
        <f t="shared" si="145"/>
        <v>6</v>
      </c>
      <c r="E1163">
        <f t="shared" si="146"/>
        <v>10</v>
      </c>
      <c r="F1163" s="12">
        <f t="shared" si="147"/>
        <v>202510</v>
      </c>
      <c r="G1163" s="12">
        <f t="shared" si="148"/>
        <v>3</v>
      </c>
      <c r="H1163" s="12">
        <f t="shared" si="149"/>
        <v>202503</v>
      </c>
      <c r="I1163">
        <f t="shared" si="150"/>
        <v>2025</v>
      </c>
      <c r="J1163" s="17">
        <f>IFERROR(VLOOKUP(G1163,Seasonality!$B:$C,2,FALSE),1)</f>
        <v>1</v>
      </c>
    </row>
    <row r="1164" spans="2:10" x14ac:dyDescent="0.25">
      <c r="B1164" s="10">
        <f t="shared" si="151"/>
        <v>45723</v>
      </c>
      <c r="C1164">
        <f t="shared" si="144"/>
        <v>6</v>
      </c>
      <c r="D1164">
        <f t="shared" si="145"/>
        <v>7</v>
      </c>
      <c r="E1164">
        <f t="shared" si="146"/>
        <v>10</v>
      </c>
      <c r="F1164" s="12">
        <f t="shared" si="147"/>
        <v>202510</v>
      </c>
      <c r="G1164" s="12">
        <f t="shared" si="148"/>
        <v>3</v>
      </c>
      <c r="H1164" s="12">
        <f t="shared" si="149"/>
        <v>202503</v>
      </c>
      <c r="I1164">
        <f t="shared" si="150"/>
        <v>2025</v>
      </c>
      <c r="J1164" s="17">
        <f>IFERROR(VLOOKUP(G1164,Seasonality!$B:$C,2,FALSE),1)</f>
        <v>1</v>
      </c>
    </row>
    <row r="1165" spans="2:10" x14ac:dyDescent="0.25">
      <c r="B1165" s="10">
        <f t="shared" si="151"/>
        <v>45724</v>
      </c>
      <c r="C1165">
        <f t="shared" si="144"/>
        <v>7</v>
      </c>
      <c r="D1165">
        <f t="shared" si="145"/>
        <v>8</v>
      </c>
      <c r="E1165">
        <f t="shared" si="146"/>
        <v>10</v>
      </c>
      <c r="F1165" s="12">
        <f t="shared" si="147"/>
        <v>202510</v>
      </c>
      <c r="G1165" s="12">
        <f t="shared" si="148"/>
        <v>3</v>
      </c>
      <c r="H1165" s="12">
        <f t="shared" si="149"/>
        <v>202503</v>
      </c>
      <c r="I1165">
        <f t="shared" si="150"/>
        <v>2025</v>
      </c>
      <c r="J1165" s="17">
        <f>IFERROR(VLOOKUP(G1165,Seasonality!$B:$C,2,FALSE),1)</f>
        <v>1</v>
      </c>
    </row>
    <row r="1166" spans="2:10" x14ac:dyDescent="0.25">
      <c r="B1166" s="10">
        <f t="shared" si="151"/>
        <v>45725</v>
      </c>
      <c r="C1166">
        <f t="shared" si="144"/>
        <v>1</v>
      </c>
      <c r="D1166">
        <f t="shared" si="145"/>
        <v>9</v>
      </c>
      <c r="E1166">
        <f t="shared" si="146"/>
        <v>11</v>
      </c>
      <c r="F1166" s="12">
        <f t="shared" si="147"/>
        <v>202511</v>
      </c>
      <c r="G1166" s="12">
        <f t="shared" si="148"/>
        <v>3</v>
      </c>
      <c r="H1166" s="12">
        <f t="shared" si="149"/>
        <v>202503</v>
      </c>
      <c r="I1166">
        <f t="shared" si="150"/>
        <v>2025</v>
      </c>
      <c r="J1166" s="17">
        <f>IFERROR(VLOOKUP(G1166,Seasonality!$B:$C,2,FALSE),1)</f>
        <v>1</v>
      </c>
    </row>
    <row r="1167" spans="2:10" x14ac:dyDescent="0.25">
      <c r="B1167" s="10">
        <f t="shared" si="151"/>
        <v>45726</v>
      </c>
      <c r="C1167">
        <f t="shared" si="144"/>
        <v>2</v>
      </c>
      <c r="D1167">
        <f t="shared" si="145"/>
        <v>10</v>
      </c>
      <c r="E1167">
        <f t="shared" si="146"/>
        <v>11</v>
      </c>
      <c r="F1167" s="12">
        <f t="shared" si="147"/>
        <v>202511</v>
      </c>
      <c r="G1167" s="12">
        <f t="shared" si="148"/>
        <v>3</v>
      </c>
      <c r="H1167" s="12">
        <f t="shared" si="149"/>
        <v>202503</v>
      </c>
      <c r="I1167">
        <f t="shared" si="150"/>
        <v>2025</v>
      </c>
      <c r="J1167" s="17">
        <f>IFERROR(VLOOKUP(G1167,Seasonality!$B:$C,2,FALSE),1)</f>
        <v>1</v>
      </c>
    </row>
    <row r="1168" spans="2:10" x14ac:dyDescent="0.25">
      <c r="B1168" s="10">
        <f t="shared" si="151"/>
        <v>45727</v>
      </c>
      <c r="C1168">
        <f t="shared" si="144"/>
        <v>3</v>
      </c>
      <c r="D1168">
        <f t="shared" si="145"/>
        <v>11</v>
      </c>
      <c r="E1168">
        <f t="shared" si="146"/>
        <v>11</v>
      </c>
      <c r="F1168" s="12">
        <f t="shared" si="147"/>
        <v>202511</v>
      </c>
      <c r="G1168" s="12">
        <f t="shared" si="148"/>
        <v>3</v>
      </c>
      <c r="H1168" s="12">
        <f t="shared" si="149"/>
        <v>202503</v>
      </c>
      <c r="I1168">
        <f t="shared" si="150"/>
        <v>2025</v>
      </c>
      <c r="J1168" s="17">
        <f>IFERROR(VLOOKUP(G1168,Seasonality!$B:$C,2,FALSE),1)</f>
        <v>1</v>
      </c>
    </row>
    <row r="1169" spans="2:10" x14ac:dyDescent="0.25">
      <c r="B1169" s="10">
        <f t="shared" si="151"/>
        <v>45728</v>
      </c>
      <c r="C1169">
        <f t="shared" si="144"/>
        <v>4</v>
      </c>
      <c r="D1169">
        <f t="shared" si="145"/>
        <v>12</v>
      </c>
      <c r="E1169">
        <f t="shared" si="146"/>
        <v>11</v>
      </c>
      <c r="F1169" s="12">
        <f t="shared" si="147"/>
        <v>202511</v>
      </c>
      <c r="G1169" s="12">
        <f t="shared" si="148"/>
        <v>3</v>
      </c>
      <c r="H1169" s="12">
        <f t="shared" si="149"/>
        <v>202503</v>
      </c>
      <c r="I1169">
        <f t="shared" si="150"/>
        <v>2025</v>
      </c>
      <c r="J1169" s="17">
        <f>IFERROR(VLOOKUP(G1169,Seasonality!$B:$C,2,FALSE),1)</f>
        <v>1</v>
      </c>
    </row>
    <row r="1170" spans="2:10" x14ac:dyDescent="0.25">
      <c r="B1170" s="10">
        <f t="shared" si="151"/>
        <v>45729</v>
      </c>
      <c r="C1170">
        <f t="shared" si="144"/>
        <v>5</v>
      </c>
      <c r="D1170">
        <f t="shared" si="145"/>
        <v>13</v>
      </c>
      <c r="E1170">
        <f t="shared" si="146"/>
        <v>11</v>
      </c>
      <c r="F1170" s="12">
        <f t="shared" si="147"/>
        <v>202511</v>
      </c>
      <c r="G1170" s="12">
        <f t="shared" si="148"/>
        <v>3</v>
      </c>
      <c r="H1170" s="12">
        <f t="shared" si="149"/>
        <v>202503</v>
      </c>
      <c r="I1170">
        <f t="shared" si="150"/>
        <v>2025</v>
      </c>
      <c r="J1170" s="17">
        <f>IFERROR(VLOOKUP(G1170,Seasonality!$B:$C,2,FALSE),1)</f>
        <v>1</v>
      </c>
    </row>
    <row r="1171" spans="2:10" x14ac:dyDescent="0.25">
      <c r="B1171" s="10">
        <f t="shared" si="151"/>
        <v>45730</v>
      </c>
      <c r="C1171">
        <f t="shared" si="144"/>
        <v>6</v>
      </c>
      <c r="D1171">
        <f t="shared" si="145"/>
        <v>14</v>
      </c>
      <c r="E1171">
        <f t="shared" si="146"/>
        <v>11</v>
      </c>
      <c r="F1171" s="12">
        <f t="shared" si="147"/>
        <v>202511</v>
      </c>
      <c r="G1171" s="12">
        <f t="shared" si="148"/>
        <v>3</v>
      </c>
      <c r="H1171" s="12">
        <f t="shared" si="149"/>
        <v>202503</v>
      </c>
      <c r="I1171">
        <f t="shared" si="150"/>
        <v>2025</v>
      </c>
      <c r="J1171" s="17">
        <f>IFERROR(VLOOKUP(G1171,Seasonality!$B:$C,2,FALSE),1)</f>
        <v>1</v>
      </c>
    </row>
    <row r="1172" spans="2:10" x14ac:dyDescent="0.25">
      <c r="B1172" s="10">
        <f t="shared" si="151"/>
        <v>45731</v>
      </c>
      <c r="C1172">
        <f t="shared" si="144"/>
        <v>7</v>
      </c>
      <c r="D1172">
        <f t="shared" si="145"/>
        <v>15</v>
      </c>
      <c r="E1172">
        <f t="shared" si="146"/>
        <v>11</v>
      </c>
      <c r="F1172" s="12">
        <f t="shared" si="147"/>
        <v>202511</v>
      </c>
      <c r="G1172" s="12">
        <f t="shared" si="148"/>
        <v>3</v>
      </c>
      <c r="H1172" s="12">
        <f t="shared" si="149"/>
        <v>202503</v>
      </c>
      <c r="I1172">
        <f t="shared" si="150"/>
        <v>2025</v>
      </c>
      <c r="J1172" s="17">
        <f>IFERROR(VLOOKUP(G1172,Seasonality!$B:$C,2,FALSE),1)</f>
        <v>1</v>
      </c>
    </row>
    <row r="1173" spans="2:10" x14ac:dyDescent="0.25">
      <c r="B1173" s="10">
        <f t="shared" si="151"/>
        <v>45732</v>
      </c>
      <c r="C1173">
        <f t="shared" si="144"/>
        <v>1</v>
      </c>
      <c r="D1173">
        <f t="shared" si="145"/>
        <v>16</v>
      </c>
      <c r="E1173">
        <f t="shared" si="146"/>
        <v>12</v>
      </c>
      <c r="F1173" s="12">
        <f t="shared" si="147"/>
        <v>202512</v>
      </c>
      <c r="G1173" s="12">
        <f t="shared" si="148"/>
        <v>3</v>
      </c>
      <c r="H1173" s="12">
        <f t="shared" si="149"/>
        <v>202503</v>
      </c>
      <c r="I1173">
        <f t="shared" si="150"/>
        <v>2025</v>
      </c>
      <c r="J1173" s="17">
        <f>IFERROR(VLOOKUP(G1173,Seasonality!$B:$C,2,FALSE),1)</f>
        <v>1</v>
      </c>
    </row>
    <row r="1174" spans="2:10" x14ac:dyDescent="0.25">
      <c r="B1174" s="10">
        <f t="shared" si="151"/>
        <v>45733</v>
      </c>
      <c r="C1174">
        <f t="shared" si="144"/>
        <v>2</v>
      </c>
      <c r="D1174">
        <f t="shared" si="145"/>
        <v>17</v>
      </c>
      <c r="E1174">
        <f t="shared" si="146"/>
        <v>12</v>
      </c>
      <c r="F1174" s="12">
        <f t="shared" si="147"/>
        <v>202512</v>
      </c>
      <c r="G1174" s="12">
        <f t="shared" si="148"/>
        <v>3</v>
      </c>
      <c r="H1174" s="12">
        <f t="shared" si="149"/>
        <v>202503</v>
      </c>
      <c r="I1174">
        <f t="shared" si="150"/>
        <v>2025</v>
      </c>
      <c r="J1174" s="17">
        <f>IFERROR(VLOOKUP(G1174,Seasonality!$B:$C,2,FALSE),1)</f>
        <v>1</v>
      </c>
    </row>
    <row r="1175" spans="2:10" x14ac:dyDescent="0.25">
      <c r="B1175" s="10">
        <f t="shared" si="151"/>
        <v>45734</v>
      </c>
      <c r="C1175">
        <f t="shared" si="144"/>
        <v>3</v>
      </c>
      <c r="D1175">
        <f t="shared" si="145"/>
        <v>18</v>
      </c>
      <c r="E1175">
        <f t="shared" si="146"/>
        <v>12</v>
      </c>
      <c r="F1175" s="12">
        <f t="shared" si="147"/>
        <v>202512</v>
      </c>
      <c r="G1175" s="12">
        <f t="shared" si="148"/>
        <v>3</v>
      </c>
      <c r="H1175" s="12">
        <f t="shared" si="149"/>
        <v>202503</v>
      </c>
      <c r="I1175">
        <f t="shared" si="150"/>
        <v>2025</v>
      </c>
      <c r="J1175" s="17">
        <f>IFERROR(VLOOKUP(G1175,Seasonality!$B:$C,2,FALSE),1)</f>
        <v>1</v>
      </c>
    </row>
    <row r="1176" spans="2:10" x14ac:dyDescent="0.25">
      <c r="B1176" s="10">
        <f t="shared" si="151"/>
        <v>45735</v>
      </c>
      <c r="C1176">
        <f t="shared" si="144"/>
        <v>4</v>
      </c>
      <c r="D1176">
        <f t="shared" si="145"/>
        <v>19</v>
      </c>
      <c r="E1176">
        <f t="shared" si="146"/>
        <v>12</v>
      </c>
      <c r="F1176" s="12">
        <f t="shared" si="147"/>
        <v>202512</v>
      </c>
      <c r="G1176" s="12">
        <f t="shared" si="148"/>
        <v>3</v>
      </c>
      <c r="H1176" s="12">
        <f t="shared" si="149"/>
        <v>202503</v>
      </c>
      <c r="I1176">
        <f t="shared" si="150"/>
        <v>2025</v>
      </c>
      <c r="J1176" s="17">
        <f>IFERROR(VLOOKUP(G1176,Seasonality!$B:$C,2,FALSE),1)</f>
        <v>1</v>
      </c>
    </row>
    <row r="1177" spans="2:10" x14ac:dyDescent="0.25">
      <c r="B1177" s="10">
        <f t="shared" si="151"/>
        <v>45736</v>
      </c>
      <c r="C1177">
        <f t="shared" si="144"/>
        <v>5</v>
      </c>
      <c r="D1177">
        <f t="shared" si="145"/>
        <v>20</v>
      </c>
      <c r="E1177">
        <f t="shared" si="146"/>
        <v>12</v>
      </c>
      <c r="F1177" s="12">
        <f t="shared" si="147"/>
        <v>202512</v>
      </c>
      <c r="G1177" s="12">
        <f t="shared" si="148"/>
        <v>3</v>
      </c>
      <c r="H1177" s="12">
        <f t="shared" si="149"/>
        <v>202503</v>
      </c>
      <c r="I1177">
        <f t="shared" si="150"/>
        <v>2025</v>
      </c>
      <c r="J1177" s="17">
        <f>IFERROR(VLOOKUP(G1177,Seasonality!$B:$C,2,FALSE),1)</f>
        <v>1</v>
      </c>
    </row>
    <row r="1178" spans="2:10" x14ac:dyDescent="0.25">
      <c r="B1178" s="10">
        <f t="shared" si="151"/>
        <v>45737</v>
      </c>
      <c r="C1178">
        <f t="shared" si="144"/>
        <v>6</v>
      </c>
      <c r="D1178">
        <f t="shared" si="145"/>
        <v>21</v>
      </c>
      <c r="E1178">
        <f t="shared" si="146"/>
        <v>12</v>
      </c>
      <c r="F1178" s="12">
        <f t="shared" si="147"/>
        <v>202512</v>
      </c>
      <c r="G1178" s="12">
        <f t="shared" si="148"/>
        <v>3</v>
      </c>
      <c r="H1178" s="12">
        <f t="shared" si="149"/>
        <v>202503</v>
      </c>
      <c r="I1178">
        <f t="shared" si="150"/>
        <v>2025</v>
      </c>
      <c r="J1178" s="17">
        <f>IFERROR(VLOOKUP(G1178,Seasonality!$B:$C,2,FALSE),1)</f>
        <v>1</v>
      </c>
    </row>
    <row r="1179" spans="2:10" x14ac:dyDescent="0.25">
      <c r="B1179" s="10">
        <f t="shared" si="151"/>
        <v>45738</v>
      </c>
      <c r="C1179">
        <f t="shared" si="144"/>
        <v>7</v>
      </c>
      <c r="D1179">
        <f t="shared" si="145"/>
        <v>22</v>
      </c>
      <c r="E1179">
        <f t="shared" si="146"/>
        <v>12</v>
      </c>
      <c r="F1179" s="12">
        <f t="shared" si="147"/>
        <v>202512</v>
      </c>
      <c r="G1179" s="12">
        <f t="shared" si="148"/>
        <v>3</v>
      </c>
      <c r="H1179" s="12">
        <f t="shared" si="149"/>
        <v>202503</v>
      </c>
      <c r="I1179">
        <f t="shared" si="150"/>
        <v>2025</v>
      </c>
      <c r="J1179" s="17">
        <f>IFERROR(VLOOKUP(G1179,Seasonality!$B:$C,2,FALSE),1)</f>
        <v>1</v>
      </c>
    </row>
    <row r="1180" spans="2:10" x14ac:dyDescent="0.25">
      <c r="B1180" s="10">
        <f t="shared" si="151"/>
        <v>45739</v>
      </c>
      <c r="C1180">
        <f t="shared" si="144"/>
        <v>1</v>
      </c>
      <c r="D1180">
        <f t="shared" si="145"/>
        <v>23</v>
      </c>
      <c r="E1180">
        <f t="shared" si="146"/>
        <v>13</v>
      </c>
      <c r="F1180" s="12">
        <f t="shared" si="147"/>
        <v>202513</v>
      </c>
      <c r="G1180" s="12">
        <f t="shared" si="148"/>
        <v>3</v>
      </c>
      <c r="H1180" s="12">
        <f t="shared" si="149"/>
        <v>202503</v>
      </c>
      <c r="I1180">
        <f t="shared" si="150"/>
        <v>2025</v>
      </c>
      <c r="J1180" s="17">
        <f>IFERROR(VLOOKUP(G1180,Seasonality!$B:$C,2,FALSE),1)</f>
        <v>1</v>
      </c>
    </row>
    <row r="1181" spans="2:10" x14ac:dyDescent="0.25">
      <c r="B1181" s="10">
        <f t="shared" si="151"/>
        <v>45740</v>
      </c>
      <c r="C1181">
        <f t="shared" si="144"/>
        <v>2</v>
      </c>
      <c r="D1181">
        <f t="shared" si="145"/>
        <v>24</v>
      </c>
      <c r="E1181">
        <f t="shared" si="146"/>
        <v>13</v>
      </c>
      <c r="F1181" s="12">
        <f t="shared" si="147"/>
        <v>202513</v>
      </c>
      <c r="G1181" s="12">
        <f t="shared" si="148"/>
        <v>3</v>
      </c>
      <c r="H1181" s="12">
        <f t="shared" si="149"/>
        <v>202503</v>
      </c>
      <c r="I1181">
        <f t="shared" si="150"/>
        <v>2025</v>
      </c>
      <c r="J1181" s="17">
        <f>IFERROR(VLOOKUP(G1181,Seasonality!$B:$C,2,FALSE),1)</f>
        <v>1</v>
      </c>
    </row>
    <row r="1182" spans="2:10" x14ac:dyDescent="0.25">
      <c r="B1182" s="10">
        <f t="shared" si="151"/>
        <v>45741</v>
      </c>
      <c r="C1182">
        <f t="shared" si="144"/>
        <v>3</v>
      </c>
      <c r="D1182">
        <f t="shared" si="145"/>
        <v>25</v>
      </c>
      <c r="E1182">
        <f t="shared" si="146"/>
        <v>13</v>
      </c>
      <c r="F1182" s="12">
        <f t="shared" si="147"/>
        <v>202513</v>
      </c>
      <c r="G1182" s="12">
        <f t="shared" si="148"/>
        <v>3</v>
      </c>
      <c r="H1182" s="12">
        <f t="shared" si="149"/>
        <v>202503</v>
      </c>
      <c r="I1182">
        <f t="shared" si="150"/>
        <v>2025</v>
      </c>
      <c r="J1182" s="17">
        <f>IFERROR(VLOOKUP(G1182,Seasonality!$B:$C,2,FALSE),1)</f>
        <v>1</v>
      </c>
    </row>
    <row r="1183" spans="2:10" x14ac:dyDescent="0.25">
      <c r="B1183" s="10">
        <f t="shared" si="151"/>
        <v>45742</v>
      </c>
      <c r="C1183">
        <f t="shared" si="144"/>
        <v>4</v>
      </c>
      <c r="D1183">
        <f t="shared" si="145"/>
        <v>26</v>
      </c>
      <c r="E1183">
        <f t="shared" si="146"/>
        <v>13</v>
      </c>
      <c r="F1183" s="12">
        <f t="shared" si="147"/>
        <v>202513</v>
      </c>
      <c r="G1183" s="12">
        <f t="shared" si="148"/>
        <v>3</v>
      </c>
      <c r="H1183" s="12">
        <f t="shared" si="149"/>
        <v>202503</v>
      </c>
      <c r="I1183">
        <f t="shared" si="150"/>
        <v>2025</v>
      </c>
      <c r="J1183" s="17">
        <f>IFERROR(VLOOKUP(G1183,Seasonality!$B:$C,2,FALSE),1)</f>
        <v>1</v>
      </c>
    </row>
    <row r="1184" spans="2:10" x14ac:dyDescent="0.25">
      <c r="B1184" s="10">
        <f t="shared" si="151"/>
        <v>45743</v>
      </c>
      <c r="C1184">
        <f t="shared" si="144"/>
        <v>5</v>
      </c>
      <c r="D1184">
        <f t="shared" si="145"/>
        <v>27</v>
      </c>
      <c r="E1184">
        <f t="shared" si="146"/>
        <v>13</v>
      </c>
      <c r="F1184" s="12">
        <f t="shared" si="147"/>
        <v>202513</v>
      </c>
      <c r="G1184" s="12">
        <f t="shared" si="148"/>
        <v>3</v>
      </c>
      <c r="H1184" s="12">
        <f t="shared" si="149"/>
        <v>202503</v>
      </c>
      <c r="I1184">
        <f t="shared" si="150"/>
        <v>2025</v>
      </c>
      <c r="J1184" s="17">
        <f>IFERROR(VLOOKUP(G1184,Seasonality!$B:$C,2,FALSE),1)</f>
        <v>1</v>
      </c>
    </row>
    <row r="1185" spans="2:10" x14ac:dyDescent="0.25">
      <c r="B1185" s="10">
        <f t="shared" si="151"/>
        <v>45744</v>
      </c>
      <c r="C1185">
        <f t="shared" si="144"/>
        <v>6</v>
      </c>
      <c r="D1185">
        <f t="shared" si="145"/>
        <v>28</v>
      </c>
      <c r="E1185">
        <f t="shared" si="146"/>
        <v>13</v>
      </c>
      <c r="F1185" s="12">
        <f t="shared" si="147"/>
        <v>202513</v>
      </c>
      <c r="G1185" s="12">
        <f t="shared" si="148"/>
        <v>3</v>
      </c>
      <c r="H1185" s="12">
        <f t="shared" si="149"/>
        <v>202503</v>
      </c>
      <c r="I1185">
        <f t="shared" si="150"/>
        <v>2025</v>
      </c>
      <c r="J1185" s="17">
        <f>IFERROR(VLOOKUP(G1185,Seasonality!$B:$C,2,FALSE),1)</f>
        <v>1</v>
      </c>
    </row>
    <row r="1186" spans="2:10" x14ac:dyDescent="0.25">
      <c r="B1186" s="10">
        <f t="shared" si="151"/>
        <v>45745</v>
      </c>
      <c r="C1186">
        <f t="shared" si="144"/>
        <v>7</v>
      </c>
      <c r="D1186">
        <f t="shared" si="145"/>
        <v>29</v>
      </c>
      <c r="E1186">
        <f t="shared" si="146"/>
        <v>13</v>
      </c>
      <c r="F1186" s="12">
        <f t="shared" si="147"/>
        <v>202513</v>
      </c>
      <c r="G1186" s="12">
        <f t="shared" si="148"/>
        <v>3</v>
      </c>
      <c r="H1186" s="12">
        <f t="shared" si="149"/>
        <v>202503</v>
      </c>
      <c r="I1186">
        <f t="shared" si="150"/>
        <v>2025</v>
      </c>
      <c r="J1186" s="17">
        <f>IFERROR(VLOOKUP(G1186,Seasonality!$B:$C,2,FALSE),1)</f>
        <v>1</v>
      </c>
    </row>
    <row r="1187" spans="2:10" x14ac:dyDescent="0.25">
      <c r="B1187" s="10">
        <f t="shared" si="151"/>
        <v>45746</v>
      </c>
      <c r="C1187">
        <f t="shared" si="144"/>
        <v>1</v>
      </c>
      <c r="D1187">
        <f t="shared" si="145"/>
        <v>30</v>
      </c>
      <c r="E1187">
        <f t="shared" si="146"/>
        <v>14</v>
      </c>
      <c r="F1187" s="12">
        <f t="shared" si="147"/>
        <v>202514</v>
      </c>
      <c r="G1187" s="12">
        <f t="shared" si="148"/>
        <v>3</v>
      </c>
      <c r="H1187" s="12">
        <f t="shared" si="149"/>
        <v>202503</v>
      </c>
      <c r="I1187">
        <f t="shared" si="150"/>
        <v>2025</v>
      </c>
      <c r="J1187" s="17">
        <f>IFERROR(VLOOKUP(G1187,Seasonality!$B:$C,2,FALSE),1)</f>
        <v>1</v>
      </c>
    </row>
    <row r="1188" spans="2:10" x14ac:dyDescent="0.25">
      <c r="B1188" s="10">
        <f t="shared" si="151"/>
        <v>45747</v>
      </c>
      <c r="C1188">
        <f t="shared" si="144"/>
        <v>2</v>
      </c>
      <c r="D1188">
        <f t="shared" si="145"/>
        <v>31</v>
      </c>
      <c r="E1188">
        <f t="shared" si="146"/>
        <v>14</v>
      </c>
      <c r="F1188" s="12">
        <f t="shared" si="147"/>
        <v>202514</v>
      </c>
      <c r="G1188" s="12">
        <f t="shared" si="148"/>
        <v>3</v>
      </c>
      <c r="H1188" s="12">
        <f t="shared" si="149"/>
        <v>202503</v>
      </c>
      <c r="I1188">
        <f t="shared" si="150"/>
        <v>2025</v>
      </c>
      <c r="J1188" s="17">
        <f>IFERROR(VLOOKUP(G1188,Seasonality!$B:$C,2,FALSE),1)</f>
        <v>1</v>
      </c>
    </row>
    <row r="1189" spans="2:10" x14ac:dyDescent="0.25">
      <c r="B1189" s="10">
        <f t="shared" si="151"/>
        <v>45748</v>
      </c>
      <c r="C1189">
        <f t="shared" si="144"/>
        <v>3</v>
      </c>
      <c r="D1189">
        <f t="shared" si="145"/>
        <v>1</v>
      </c>
      <c r="E1189">
        <f t="shared" si="146"/>
        <v>14</v>
      </c>
      <c r="F1189" s="12">
        <f t="shared" si="147"/>
        <v>202514</v>
      </c>
      <c r="G1189" s="12">
        <f t="shared" si="148"/>
        <v>4</v>
      </c>
      <c r="H1189" s="12">
        <f t="shared" si="149"/>
        <v>202504</v>
      </c>
      <c r="I1189">
        <f t="shared" si="150"/>
        <v>2025</v>
      </c>
      <c r="J1189" s="17">
        <f>IFERROR(VLOOKUP(G1189,Seasonality!$B:$C,2,FALSE),1)</f>
        <v>1</v>
      </c>
    </row>
    <row r="1190" spans="2:10" x14ac:dyDescent="0.25">
      <c r="B1190" s="10">
        <f t="shared" si="151"/>
        <v>45749</v>
      </c>
      <c r="C1190">
        <f t="shared" si="144"/>
        <v>4</v>
      </c>
      <c r="D1190">
        <f t="shared" si="145"/>
        <v>2</v>
      </c>
      <c r="E1190">
        <f t="shared" si="146"/>
        <v>14</v>
      </c>
      <c r="F1190" s="12">
        <f t="shared" si="147"/>
        <v>202514</v>
      </c>
      <c r="G1190" s="12">
        <f t="shared" si="148"/>
        <v>4</v>
      </c>
      <c r="H1190" s="12">
        <f t="shared" si="149"/>
        <v>202504</v>
      </c>
      <c r="I1190">
        <f t="shared" si="150"/>
        <v>2025</v>
      </c>
      <c r="J1190" s="17">
        <f>IFERROR(VLOOKUP(G1190,Seasonality!$B:$C,2,FALSE),1)</f>
        <v>1</v>
      </c>
    </row>
    <row r="1191" spans="2:10" x14ac:dyDescent="0.25">
      <c r="B1191" s="10">
        <f t="shared" si="151"/>
        <v>45750</v>
      </c>
      <c r="C1191">
        <f t="shared" si="144"/>
        <v>5</v>
      </c>
      <c r="D1191">
        <f t="shared" si="145"/>
        <v>3</v>
      </c>
      <c r="E1191">
        <f t="shared" si="146"/>
        <v>14</v>
      </c>
      <c r="F1191" s="12">
        <f t="shared" si="147"/>
        <v>202514</v>
      </c>
      <c r="G1191" s="12">
        <f t="shared" si="148"/>
        <v>4</v>
      </c>
      <c r="H1191" s="12">
        <f t="shared" si="149"/>
        <v>202504</v>
      </c>
      <c r="I1191">
        <f t="shared" si="150"/>
        <v>2025</v>
      </c>
      <c r="J1191" s="17">
        <f>IFERROR(VLOOKUP(G1191,Seasonality!$B:$C,2,FALSE),1)</f>
        <v>1</v>
      </c>
    </row>
    <row r="1192" spans="2:10" x14ac:dyDescent="0.25">
      <c r="B1192" s="10">
        <f t="shared" si="151"/>
        <v>45751</v>
      </c>
      <c r="C1192">
        <f t="shared" si="144"/>
        <v>6</v>
      </c>
      <c r="D1192">
        <f t="shared" si="145"/>
        <v>4</v>
      </c>
      <c r="E1192">
        <f t="shared" si="146"/>
        <v>14</v>
      </c>
      <c r="F1192" s="12">
        <f t="shared" si="147"/>
        <v>202514</v>
      </c>
      <c r="G1192" s="12">
        <f t="shared" si="148"/>
        <v>4</v>
      </c>
      <c r="H1192" s="12">
        <f t="shared" si="149"/>
        <v>202504</v>
      </c>
      <c r="I1192">
        <f t="shared" si="150"/>
        <v>2025</v>
      </c>
      <c r="J1192" s="17">
        <f>IFERROR(VLOOKUP(G1192,Seasonality!$B:$C,2,FALSE),1)</f>
        <v>1</v>
      </c>
    </row>
    <row r="1193" spans="2:10" x14ac:dyDescent="0.25">
      <c r="B1193" s="10">
        <f t="shared" si="151"/>
        <v>45752</v>
      </c>
      <c r="C1193">
        <f t="shared" si="144"/>
        <v>7</v>
      </c>
      <c r="D1193">
        <f t="shared" si="145"/>
        <v>5</v>
      </c>
      <c r="E1193">
        <f t="shared" si="146"/>
        <v>14</v>
      </c>
      <c r="F1193" s="12">
        <f t="shared" si="147"/>
        <v>202514</v>
      </c>
      <c r="G1193" s="12">
        <f t="shared" si="148"/>
        <v>4</v>
      </c>
      <c r="H1193" s="12">
        <f t="shared" si="149"/>
        <v>202504</v>
      </c>
      <c r="I1193">
        <f t="shared" si="150"/>
        <v>2025</v>
      </c>
      <c r="J1193" s="17">
        <f>IFERROR(VLOOKUP(G1193,Seasonality!$B:$C,2,FALSE),1)</f>
        <v>1</v>
      </c>
    </row>
    <row r="1194" spans="2:10" x14ac:dyDescent="0.25">
      <c r="B1194" s="10">
        <f t="shared" si="151"/>
        <v>45753</v>
      </c>
      <c r="C1194">
        <f t="shared" si="144"/>
        <v>1</v>
      </c>
      <c r="D1194">
        <f t="shared" si="145"/>
        <v>6</v>
      </c>
      <c r="E1194">
        <f t="shared" si="146"/>
        <v>15</v>
      </c>
      <c r="F1194" s="12">
        <f t="shared" si="147"/>
        <v>202515</v>
      </c>
      <c r="G1194" s="12">
        <f t="shared" si="148"/>
        <v>4</v>
      </c>
      <c r="H1194" s="12">
        <f t="shared" si="149"/>
        <v>202504</v>
      </c>
      <c r="I1194">
        <f t="shared" si="150"/>
        <v>2025</v>
      </c>
      <c r="J1194" s="17">
        <f>IFERROR(VLOOKUP(G1194,Seasonality!$B:$C,2,FALSE),1)</f>
        <v>1</v>
      </c>
    </row>
    <row r="1195" spans="2:10" x14ac:dyDescent="0.25">
      <c r="B1195" s="10">
        <f t="shared" si="151"/>
        <v>45754</v>
      </c>
      <c r="C1195">
        <f t="shared" si="144"/>
        <v>2</v>
      </c>
      <c r="D1195">
        <f t="shared" si="145"/>
        <v>7</v>
      </c>
      <c r="E1195">
        <f t="shared" si="146"/>
        <v>15</v>
      </c>
      <c r="F1195" s="12">
        <f t="shared" si="147"/>
        <v>202515</v>
      </c>
      <c r="G1195" s="12">
        <f t="shared" si="148"/>
        <v>4</v>
      </c>
      <c r="H1195" s="12">
        <f t="shared" si="149"/>
        <v>202504</v>
      </c>
      <c r="I1195">
        <f t="shared" si="150"/>
        <v>2025</v>
      </c>
      <c r="J1195" s="17">
        <f>IFERROR(VLOOKUP(G1195,Seasonality!$B:$C,2,FALSE),1)</f>
        <v>1</v>
      </c>
    </row>
    <row r="1196" spans="2:10" x14ac:dyDescent="0.25">
      <c r="B1196" s="10">
        <f t="shared" si="151"/>
        <v>45755</v>
      </c>
      <c r="C1196">
        <f t="shared" si="144"/>
        <v>3</v>
      </c>
      <c r="D1196">
        <f t="shared" si="145"/>
        <v>8</v>
      </c>
      <c r="E1196">
        <f t="shared" si="146"/>
        <v>15</v>
      </c>
      <c r="F1196" s="12">
        <f t="shared" si="147"/>
        <v>202515</v>
      </c>
      <c r="G1196" s="12">
        <f t="shared" si="148"/>
        <v>4</v>
      </c>
      <c r="H1196" s="12">
        <f t="shared" si="149"/>
        <v>202504</v>
      </c>
      <c r="I1196">
        <f t="shared" si="150"/>
        <v>2025</v>
      </c>
      <c r="J1196" s="17">
        <f>IFERROR(VLOOKUP(G1196,Seasonality!$B:$C,2,FALSE),1)</f>
        <v>1</v>
      </c>
    </row>
    <row r="1197" spans="2:10" x14ac:dyDescent="0.25">
      <c r="B1197" s="10">
        <f t="shared" si="151"/>
        <v>45756</v>
      </c>
      <c r="C1197">
        <f t="shared" si="144"/>
        <v>4</v>
      </c>
      <c r="D1197">
        <f t="shared" si="145"/>
        <v>9</v>
      </c>
      <c r="E1197">
        <f t="shared" si="146"/>
        <v>15</v>
      </c>
      <c r="F1197" s="12">
        <f t="shared" si="147"/>
        <v>202515</v>
      </c>
      <c r="G1197" s="12">
        <f t="shared" si="148"/>
        <v>4</v>
      </c>
      <c r="H1197" s="12">
        <f t="shared" si="149"/>
        <v>202504</v>
      </c>
      <c r="I1197">
        <f t="shared" si="150"/>
        <v>2025</v>
      </c>
      <c r="J1197" s="17">
        <f>IFERROR(VLOOKUP(G1197,Seasonality!$B:$C,2,FALSE),1)</f>
        <v>1</v>
      </c>
    </row>
    <row r="1198" spans="2:10" x14ac:dyDescent="0.25">
      <c r="B1198" s="10">
        <f t="shared" si="151"/>
        <v>45757</v>
      </c>
      <c r="C1198">
        <f t="shared" si="144"/>
        <v>5</v>
      </c>
      <c r="D1198">
        <f t="shared" si="145"/>
        <v>10</v>
      </c>
      <c r="E1198">
        <f t="shared" si="146"/>
        <v>15</v>
      </c>
      <c r="F1198" s="12">
        <f t="shared" si="147"/>
        <v>202515</v>
      </c>
      <c r="G1198" s="12">
        <f t="shared" si="148"/>
        <v>4</v>
      </c>
      <c r="H1198" s="12">
        <f t="shared" si="149"/>
        <v>202504</v>
      </c>
      <c r="I1198">
        <f t="shared" si="150"/>
        <v>2025</v>
      </c>
      <c r="J1198" s="17">
        <f>IFERROR(VLOOKUP(G1198,Seasonality!$B:$C,2,FALSE),1)</f>
        <v>1</v>
      </c>
    </row>
    <row r="1199" spans="2:10" x14ac:dyDescent="0.25">
      <c r="B1199" s="10">
        <f t="shared" si="151"/>
        <v>45758</v>
      </c>
      <c r="C1199">
        <f t="shared" si="144"/>
        <v>6</v>
      </c>
      <c r="D1199">
        <f t="shared" si="145"/>
        <v>11</v>
      </c>
      <c r="E1199">
        <f t="shared" si="146"/>
        <v>15</v>
      </c>
      <c r="F1199" s="12">
        <f t="shared" si="147"/>
        <v>202515</v>
      </c>
      <c r="G1199" s="12">
        <f t="shared" si="148"/>
        <v>4</v>
      </c>
      <c r="H1199" s="12">
        <f t="shared" si="149"/>
        <v>202504</v>
      </c>
      <c r="I1199">
        <f t="shared" si="150"/>
        <v>2025</v>
      </c>
      <c r="J1199" s="17">
        <f>IFERROR(VLOOKUP(G1199,Seasonality!$B:$C,2,FALSE),1)</f>
        <v>1</v>
      </c>
    </row>
    <row r="1200" spans="2:10" x14ac:dyDescent="0.25">
      <c r="B1200" s="10">
        <f t="shared" si="151"/>
        <v>45759</v>
      </c>
      <c r="C1200">
        <f t="shared" si="144"/>
        <v>7</v>
      </c>
      <c r="D1200">
        <f t="shared" si="145"/>
        <v>12</v>
      </c>
      <c r="E1200">
        <f t="shared" si="146"/>
        <v>15</v>
      </c>
      <c r="F1200" s="12">
        <f t="shared" si="147"/>
        <v>202515</v>
      </c>
      <c r="G1200" s="12">
        <f t="shared" si="148"/>
        <v>4</v>
      </c>
      <c r="H1200" s="12">
        <f t="shared" si="149"/>
        <v>202504</v>
      </c>
      <c r="I1200">
        <f t="shared" si="150"/>
        <v>2025</v>
      </c>
      <c r="J1200" s="17">
        <f>IFERROR(VLOOKUP(G1200,Seasonality!$B:$C,2,FALSE),1)</f>
        <v>1</v>
      </c>
    </row>
    <row r="1201" spans="2:10" x14ac:dyDescent="0.25">
      <c r="B1201" s="10">
        <f t="shared" si="151"/>
        <v>45760</v>
      </c>
      <c r="C1201">
        <f t="shared" si="144"/>
        <v>1</v>
      </c>
      <c r="D1201">
        <f t="shared" si="145"/>
        <v>13</v>
      </c>
      <c r="E1201">
        <f t="shared" si="146"/>
        <v>16</v>
      </c>
      <c r="F1201" s="12">
        <f t="shared" si="147"/>
        <v>202516</v>
      </c>
      <c r="G1201" s="12">
        <f t="shared" si="148"/>
        <v>4</v>
      </c>
      <c r="H1201" s="12">
        <f t="shared" si="149"/>
        <v>202504</v>
      </c>
      <c r="I1201">
        <f t="shared" si="150"/>
        <v>2025</v>
      </c>
      <c r="J1201" s="17">
        <f>IFERROR(VLOOKUP(G1201,Seasonality!$B:$C,2,FALSE),1)</f>
        <v>1</v>
      </c>
    </row>
    <row r="1202" spans="2:10" x14ac:dyDescent="0.25">
      <c r="B1202" s="10">
        <f t="shared" si="151"/>
        <v>45761</v>
      </c>
      <c r="C1202">
        <f t="shared" si="144"/>
        <v>2</v>
      </c>
      <c r="D1202">
        <f t="shared" si="145"/>
        <v>14</v>
      </c>
      <c r="E1202">
        <f t="shared" si="146"/>
        <v>16</v>
      </c>
      <c r="F1202" s="12">
        <f t="shared" si="147"/>
        <v>202516</v>
      </c>
      <c r="G1202" s="12">
        <f t="shared" si="148"/>
        <v>4</v>
      </c>
      <c r="H1202" s="12">
        <f t="shared" si="149"/>
        <v>202504</v>
      </c>
      <c r="I1202">
        <f t="shared" si="150"/>
        <v>2025</v>
      </c>
      <c r="J1202" s="17">
        <f>IFERROR(VLOOKUP(G1202,Seasonality!$B:$C,2,FALSE),1)</f>
        <v>1</v>
      </c>
    </row>
    <row r="1203" spans="2:10" x14ac:dyDescent="0.25">
      <c r="B1203" s="10">
        <f t="shared" si="151"/>
        <v>45762</v>
      </c>
      <c r="C1203">
        <f t="shared" si="144"/>
        <v>3</v>
      </c>
      <c r="D1203">
        <f t="shared" si="145"/>
        <v>15</v>
      </c>
      <c r="E1203">
        <f t="shared" si="146"/>
        <v>16</v>
      </c>
      <c r="F1203" s="12">
        <f t="shared" si="147"/>
        <v>202516</v>
      </c>
      <c r="G1203" s="12">
        <f t="shared" si="148"/>
        <v>4</v>
      </c>
      <c r="H1203" s="12">
        <f t="shared" si="149"/>
        <v>202504</v>
      </c>
      <c r="I1203">
        <f t="shared" si="150"/>
        <v>2025</v>
      </c>
      <c r="J1203" s="17">
        <f>IFERROR(VLOOKUP(G1203,Seasonality!$B:$C,2,FALSE),1)</f>
        <v>1</v>
      </c>
    </row>
    <row r="1204" spans="2:10" x14ac:dyDescent="0.25">
      <c r="B1204" s="10">
        <f t="shared" si="151"/>
        <v>45763</v>
      </c>
      <c r="C1204">
        <f t="shared" si="144"/>
        <v>4</v>
      </c>
      <c r="D1204">
        <f t="shared" si="145"/>
        <v>16</v>
      </c>
      <c r="E1204">
        <f t="shared" si="146"/>
        <v>16</v>
      </c>
      <c r="F1204" s="12">
        <f t="shared" si="147"/>
        <v>202516</v>
      </c>
      <c r="G1204" s="12">
        <f t="shared" si="148"/>
        <v>4</v>
      </c>
      <c r="H1204" s="12">
        <f t="shared" si="149"/>
        <v>202504</v>
      </c>
      <c r="I1204">
        <f t="shared" si="150"/>
        <v>2025</v>
      </c>
      <c r="J1204" s="17">
        <f>IFERROR(VLOOKUP(G1204,Seasonality!$B:$C,2,FALSE),1)</f>
        <v>1</v>
      </c>
    </row>
    <row r="1205" spans="2:10" x14ac:dyDescent="0.25">
      <c r="B1205" s="10">
        <f t="shared" si="151"/>
        <v>45764</v>
      </c>
      <c r="C1205">
        <f t="shared" si="144"/>
        <v>5</v>
      </c>
      <c r="D1205">
        <f t="shared" si="145"/>
        <v>17</v>
      </c>
      <c r="E1205">
        <f t="shared" si="146"/>
        <v>16</v>
      </c>
      <c r="F1205" s="12">
        <f t="shared" si="147"/>
        <v>202516</v>
      </c>
      <c r="G1205" s="12">
        <f t="shared" si="148"/>
        <v>4</v>
      </c>
      <c r="H1205" s="12">
        <f t="shared" si="149"/>
        <v>202504</v>
      </c>
      <c r="I1205">
        <f t="shared" si="150"/>
        <v>2025</v>
      </c>
      <c r="J1205" s="17">
        <f>IFERROR(VLOOKUP(G1205,Seasonality!$B:$C,2,FALSE),1)</f>
        <v>1</v>
      </c>
    </row>
    <row r="1206" spans="2:10" x14ac:dyDescent="0.25">
      <c r="B1206" s="10">
        <f t="shared" si="151"/>
        <v>45765</v>
      </c>
      <c r="C1206">
        <f t="shared" si="144"/>
        <v>6</v>
      </c>
      <c r="D1206">
        <f t="shared" si="145"/>
        <v>18</v>
      </c>
      <c r="E1206">
        <f t="shared" si="146"/>
        <v>16</v>
      </c>
      <c r="F1206" s="12">
        <f t="shared" si="147"/>
        <v>202516</v>
      </c>
      <c r="G1206" s="12">
        <f t="shared" si="148"/>
        <v>4</v>
      </c>
      <c r="H1206" s="12">
        <f t="shared" si="149"/>
        <v>202504</v>
      </c>
      <c r="I1206">
        <f t="shared" si="150"/>
        <v>2025</v>
      </c>
      <c r="J1206" s="17">
        <f>IFERROR(VLOOKUP(G1206,Seasonality!$B:$C,2,FALSE),1)</f>
        <v>1</v>
      </c>
    </row>
    <row r="1207" spans="2:10" x14ac:dyDescent="0.25">
      <c r="B1207" s="10">
        <f t="shared" si="151"/>
        <v>45766</v>
      </c>
      <c r="C1207">
        <f t="shared" si="144"/>
        <v>7</v>
      </c>
      <c r="D1207">
        <f t="shared" si="145"/>
        <v>19</v>
      </c>
      <c r="E1207">
        <f t="shared" si="146"/>
        <v>16</v>
      </c>
      <c r="F1207" s="12">
        <f t="shared" si="147"/>
        <v>202516</v>
      </c>
      <c r="G1207" s="12">
        <f t="shared" si="148"/>
        <v>4</v>
      </c>
      <c r="H1207" s="12">
        <f t="shared" si="149"/>
        <v>202504</v>
      </c>
      <c r="I1207">
        <f t="shared" si="150"/>
        <v>2025</v>
      </c>
      <c r="J1207" s="17">
        <f>IFERROR(VLOOKUP(G1207,Seasonality!$B:$C,2,FALSE),1)</f>
        <v>1</v>
      </c>
    </row>
    <row r="1208" spans="2:10" x14ac:dyDescent="0.25">
      <c r="B1208" s="10">
        <f t="shared" si="151"/>
        <v>45767</v>
      </c>
      <c r="C1208">
        <f t="shared" si="144"/>
        <v>1</v>
      </c>
      <c r="D1208">
        <f t="shared" si="145"/>
        <v>20</v>
      </c>
      <c r="E1208">
        <f t="shared" si="146"/>
        <v>17</v>
      </c>
      <c r="F1208" s="12">
        <f t="shared" si="147"/>
        <v>202517</v>
      </c>
      <c r="G1208" s="12">
        <f t="shared" si="148"/>
        <v>4</v>
      </c>
      <c r="H1208" s="12">
        <f t="shared" si="149"/>
        <v>202504</v>
      </c>
      <c r="I1208">
        <f t="shared" si="150"/>
        <v>2025</v>
      </c>
      <c r="J1208" s="17">
        <f>IFERROR(VLOOKUP(G1208,Seasonality!$B:$C,2,FALSE),1)</f>
        <v>1</v>
      </c>
    </row>
    <row r="1209" spans="2:10" x14ac:dyDescent="0.25">
      <c r="B1209" s="10">
        <f t="shared" si="151"/>
        <v>45768</v>
      </c>
      <c r="C1209">
        <f t="shared" si="144"/>
        <v>2</v>
      </c>
      <c r="D1209">
        <f t="shared" si="145"/>
        <v>21</v>
      </c>
      <c r="E1209">
        <f t="shared" si="146"/>
        <v>17</v>
      </c>
      <c r="F1209" s="12">
        <f t="shared" si="147"/>
        <v>202517</v>
      </c>
      <c r="G1209" s="12">
        <f t="shared" si="148"/>
        <v>4</v>
      </c>
      <c r="H1209" s="12">
        <f t="shared" si="149"/>
        <v>202504</v>
      </c>
      <c r="I1209">
        <f t="shared" si="150"/>
        <v>2025</v>
      </c>
      <c r="J1209" s="17">
        <f>IFERROR(VLOOKUP(G1209,Seasonality!$B:$C,2,FALSE),1)</f>
        <v>1</v>
      </c>
    </row>
    <row r="1210" spans="2:10" x14ac:dyDescent="0.25">
      <c r="B1210" s="10">
        <f t="shared" si="151"/>
        <v>45769</v>
      </c>
      <c r="C1210">
        <f t="shared" si="144"/>
        <v>3</v>
      </c>
      <c r="D1210">
        <f t="shared" si="145"/>
        <v>22</v>
      </c>
      <c r="E1210">
        <f t="shared" si="146"/>
        <v>17</v>
      </c>
      <c r="F1210" s="12">
        <f t="shared" si="147"/>
        <v>202517</v>
      </c>
      <c r="G1210" s="12">
        <f t="shared" si="148"/>
        <v>4</v>
      </c>
      <c r="H1210" s="12">
        <f t="shared" si="149"/>
        <v>202504</v>
      </c>
      <c r="I1210">
        <f t="shared" si="150"/>
        <v>2025</v>
      </c>
      <c r="J1210" s="17">
        <f>IFERROR(VLOOKUP(G1210,Seasonality!$B:$C,2,FALSE),1)</f>
        <v>1</v>
      </c>
    </row>
    <row r="1211" spans="2:10" x14ac:dyDescent="0.25">
      <c r="B1211" s="10">
        <f t="shared" si="151"/>
        <v>45770</v>
      </c>
      <c r="C1211">
        <f t="shared" si="144"/>
        <v>4</v>
      </c>
      <c r="D1211">
        <f t="shared" si="145"/>
        <v>23</v>
      </c>
      <c r="E1211">
        <f t="shared" si="146"/>
        <v>17</v>
      </c>
      <c r="F1211" s="12">
        <f t="shared" si="147"/>
        <v>202517</v>
      </c>
      <c r="G1211" s="12">
        <f t="shared" si="148"/>
        <v>4</v>
      </c>
      <c r="H1211" s="12">
        <f t="shared" si="149"/>
        <v>202504</v>
      </c>
      <c r="I1211">
        <f t="shared" si="150"/>
        <v>2025</v>
      </c>
      <c r="J1211" s="17">
        <f>IFERROR(VLOOKUP(G1211,Seasonality!$B:$C,2,FALSE),1)</f>
        <v>1</v>
      </c>
    </row>
    <row r="1212" spans="2:10" x14ac:dyDescent="0.25">
      <c r="B1212" s="10">
        <f t="shared" si="151"/>
        <v>45771</v>
      </c>
      <c r="C1212">
        <f t="shared" si="144"/>
        <v>5</v>
      </c>
      <c r="D1212">
        <f t="shared" si="145"/>
        <v>24</v>
      </c>
      <c r="E1212">
        <f t="shared" si="146"/>
        <v>17</v>
      </c>
      <c r="F1212" s="12">
        <f t="shared" si="147"/>
        <v>202517</v>
      </c>
      <c r="G1212" s="12">
        <f t="shared" si="148"/>
        <v>4</v>
      </c>
      <c r="H1212" s="12">
        <f t="shared" si="149"/>
        <v>202504</v>
      </c>
      <c r="I1212">
        <f t="shared" si="150"/>
        <v>2025</v>
      </c>
      <c r="J1212" s="17">
        <f>IFERROR(VLOOKUP(G1212,Seasonality!$B:$C,2,FALSE),1)</f>
        <v>1</v>
      </c>
    </row>
    <row r="1213" spans="2:10" x14ac:dyDescent="0.25">
      <c r="B1213" s="10">
        <f t="shared" si="151"/>
        <v>45772</v>
      </c>
      <c r="C1213">
        <f t="shared" si="144"/>
        <v>6</v>
      </c>
      <c r="D1213">
        <f t="shared" si="145"/>
        <v>25</v>
      </c>
      <c r="E1213">
        <f t="shared" si="146"/>
        <v>17</v>
      </c>
      <c r="F1213" s="12">
        <f t="shared" si="147"/>
        <v>202517</v>
      </c>
      <c r="G1213" s="12">
        <f t="shared" si="148"/>
        <v>4</v>
      </c>
      <c r="H1213" s="12">
        <f t="shared" si="149"/>
        <v>202504</v>
      </c>
      <c r="I1213">
        <f t="shared" si="150"/>
        <v>2025</v>
      </c>
      <c r="J1213" s="17">
        <f>IFERROR(VLOOKUP(G1213,Seasonality!$B:$C,2,FALSE),1)</f>
        <v>1</v>
      </c>
    </row>
    <row r="1214" spans="2:10" x14ac:dyDescent="0.25">
      <c r="B1214" s="10">
        <f t="shared" si="151"/>
        <v>45773</v>
      </c>
      <c r="C1214">
        <f t="shared" si="144"/>
        <v>7</v>
      </c>
      <c r="D1214">
        <f t="shared" si="145"/>
        <v>26</v>
      </c>
      <c r="E1214">
        <f t="shared" si="146"/>
        <v>17</v>
      </c>
      <c r="F1214" s="12">
        <f t="shared" si="147"/>
        <v>202517</v>
      </c>
      <c r="G1214" s="12">
        <f t="shared" si="148"/>
        <v>4</v>
      </c>
      <c r="H1214" s="12">
        <f t="shared" si="149"/>
        <v>202504</v>
      </c>
      <c r="I1214">
        <f t="shared" si="150"/>
        <v>2025</v>
      </c>
      <c r="J1214" s="17">
        <f>IFERROR(VLOOKUP(G1214,Seasonality!$B:$C,2,FALSE),1)</f>
        <v>1</v>
      </c>
    </row>
    <row r="1215" spans="2:10" x14ac:dyDescent="0.25">
      <c r="B1215" s="10">
        <f t="shared" si="151"/>
        <v>45774</v>
      </c>
      <c r="C1215">
        <f t="shared" si="144"/>
        <v>1</v>
      </c>
      <c r="D1215">
        <f t="shared" si="145"/>
        <v>27</v>
      </c>
      <c r="E1215">
        <f t="shared" si="146"/>
        <v>18</v>
      </c>
      <c r="F1215" s="12">
        <f t="shared" si="147"/>
        <v>202518</v>
      </c>
      <c r="G1215" s="12">
        <f t="shared" si="148"/>
        <v>4</v>
      </c>
      <c r="H1215" s="12">
        <f t="shared" si="149"/>
        <v>202504</v>
      </c>
      <c r="I1215">
        <f t="shared" si="150"/>
        <v>2025</v>
      </c>
      <c r="J1215" s="17">
        <f>IFERROR(VLOOKUP(G1215,Seasonality!$B:$C,2,FALSE),1)</f>
        <v>1</v>
      </c>
    </row>
    <row r="1216" spans="2:10" x14ac:dyDescent="0.25">
      <c r="B1216" s="10">
        <f t="shared" si="151"/>
        <v>45775</v>
      </c>
      <c r="C1216">
        <f t="shared" si="144"/>
        <v>2</v>
      </c>
      <c r="D1216">
        <f t="shared" si="145"/>
        <v>28</v>
      </c>
      <c r="E1216">
        <f t="shared" si="146"/>
        <v>18</v>
      </c>
      <c r="F1216" s="12">
        <f t="shared" si="147"/>
        <v>202518</v>
      </c>
      <c r="G1216" s="12">
        <f t="shared" si="148"/>
        <v>4</v>
      </c>
      <c r="H1216" s="12">
        <f t="shared" si="149"/>
        <v>202504</v>
      </c>
      <c r="I1216">
        <f t="shared" si="150"/>
        <v>2025</v>
      </c>
      <c r="J1216" s="17">
        <f>IFERROR(VLOOKUP(G1216,Seasonality!$B:$C,2,FALSE),1)</f>
        <v>1</v>
      </c>
    </row>
    <row r="1217" spans="2:10" x14ac:dyDescent="0.25">
      <c r="B1217" s="10">
        <f t="shared" si="151"/>
        <v>45776</v>
      </c>
      <c r="C1217">
        <f t="shared" si="144"/>
        <v>3</v>
      </c>
      <c r="D1217">
        <f t="shared" si="145"/>
        <v>29</v>
      </c>
      <c r="E1217">
        <f t="shared" si="146"/>
        <v>18</v>
      </c>
      <c r="F1217" s="12">
        <f t="shared" si="147"/>
        <v>202518</v>
      </c>
      <c r="G1217" s="12">
        <f t="shared" si="148"/>
        <v>4</v>
      </c>
      <c r="H1217" s="12">
        <f t="shared" si="149"/>
        <v>202504</v>
      </c>
      <c r="I1217">
        <f t="shared" si="150"/>
        <v>2025</v>
      </c>
      <c r="J1217" s="17">
        <f>IFERROR(VLOOKUP(G1217,Seasonality!$B:$C,2,FALSE),1)</f>
        <v>1</v>
      </c>
    </row>
    <row r="1218" spans="2:10" x14ac:dyDescent="0.25">
      <c r="B1218" s="10">
        <f t="shared" si="151"/>
        <v>45777</v>
      </c>
      <c r="C1218">
        <f t="shared" si="144"/>
        <v>4</v>
      </c>
      <c r="D1218">
        <f t="shared" si="145"/>
        <v>30</v>
      </c>
      <c r="E1218">
        <f t="shared" si="146"/>
        <v>18</v>
      </c>
      <c r="F1218" s="12">
        <f t="shared" si="147"/>
        <v>202518</v>
      </c>
      <c r="G1218" s="12">
        <f t="shared" si="148"/>
        <v>4</v>
      </c>
      <c r="H1218" s="12">
        <f t="shared" si="149"/>
        <v>202504</v>
      </c>
      <c r="I1218">
        <f t="shared" si="150"/>
        <v>2025</v>
      </c>
      <c r="J1218" s="17">
        <f>IFERROR(VLOOKUP(G1218,Seasonality!$B:$C,2,FALSE),1)</f>
        <v>1</v>
      </c>
    </row>
    <row r="1219" spans="2:10" x14ac:dyDescent="0.25">
      <c r="B1219" s="10">
        <f t="shared" si="151"/>
        <v>45778</v>
      </c>
      <c r="C1219">
        <f t="shared" si="144"/>
        <v>5</v>
      </c>
      <c r="D1219">
        <f t="shared" si="145"/>
        <v>1</v>
      </c>
      <c r="E1219">
        <f t="shared" si="146"/>
        <v>18</v>
      </c>
      <c r="F1219" s="12">
        <f t="shared" si="147"/>
        <v>202518</v>
      </c>
      <c r="G1219" s="12">
        <f t="shared" si="148"/>
        <v>5</v>
      </c>
      <c r="H1219" s="12">
        <f t="shared" si="149"/>
        <v>202505</v>
      </c>
      <c r="I1219">
        <f t="shared" si="150"/>
        <v>2025</v>
      </c>
      <c r="J1219" s="17">
        <f>IFERROR(VLOOKUP(G1219,Seasonality!$B:$C,2,FALSE),1)</f>
        <v>1.25</v>
      </c>
    </row>
    <row r="1220" spans="2:10" x14ac:dyDescent="0.25">
      <c r="B1220" s="10">
        <f t="shared" si="151"/>
        <v>45779</v>
      </c>
      <c r="C1220">
        <f t="shared" ref="C1220:C1283" si="152">WEEKDAY(B1220)</f>
        <v>6</v>
      </c>
      <c r="D1220">
        <f t="shared" ref="D1220:D1283" si="153">DAY(B1220)</f>
        <v>2</v>
      </c>
      <c r="E1220">
        <f t="shared" ref="E1220:E1283" si="154">WEEKNUM(B1220)</f>
        <v>18</v>
      </c>
      <c r="F1220" s="12">
        <f t="shared" ref="F1220:F1283" si="155">VALUE(YEAR(B1220)&amp;TEXT(WEEKNUM(B1220),REPT("0",(3-LEN(WEEKNUM(B1220))))))</f>
        <v>202518</v>
      </c>
      <c r="G1220" s="12">
        <f t="shared" ref="G1220:G1283" si="156">MONTH(B1220)</f>
        <v>5</v>
      </c>
      <c r="H1220" s="12">
        <f t="shared" ref="H1220:H1283" si="157">VALUE(YEAR(B1220)&amp;TEXT(MONTH(B1220),REPT("0",(3-LEN(MONTH(B1220))))))</f>
        <v>202505</v>
      </c>
      <c r="I1220">
        <f t="shared" ref="I1220:I1283" si="158">YEAR(B1220)</f>
        <v>2025</v>
      </c>
      <c r="J1220" s="17">
        <f>IFERROR(VLOOKUP(G1220,Seasonality!$B:$C,2,FALSE),1)</f>
        <v>1.25</v>
      </c>
    </row>
    <row r="1221" spans="2:10" x14ac:dyDescent="0.25">
      <c r="B1221" s="10">
        <f t="shared" ref="B1221:B1284" si="159">B1220+1</f>
        <v>45780</v>
      </c>
      <c r="C1221">
        <f t="shared" si="152"/>
        <v>7</v>
      </c>
      <c r="D1221">
        <f t="shared" si="153"/>
        <v>3</v>
      </c>
      <c r="E1221">
        <f t="shared" si="154"/>
        <v>18</v>
      </c>
      <c r="F1221" s="12">
        <f t="shared" si="155"/>
        <v>202518</v>
      </c>
      <c r="G1221" s="12">
        <f t="shared" si="156"/>
        <v>5</v>
      </c>
      <c r="H1221" s="12">
        <f t="shared" si="157"/>
        <v>202505</v>
      </c>
      <c r="I1221">
        <f t="shared" si="158"/>
        <v>2025</v>
      </c>
      <c r="J1221" s="17">
        <f>IFERROR(VLOOKUP(G1221,Seasonality!$B:$C,2,FALSE),1)</f>
        <v>1.25</v>
      </c>
    </row>
    <row r="1222" spans="2:10" x14ac:dyDescent="0.25">
      <c r="B1222" s="10">
        <f t="shared" si="159"/>
        <v>45781</v>
      </c>
      <c r="C1222">
        <f t="shared" si="152"/>
        <v>1</v>
      </c>
      <c r="D1222">
        <f t="shared" si="153"/>
        <v>4</v>
      </c>
      <c r="E1222">
        <f t="shared" si="154"/>
        <v>19</v>
      </c>
      <c r="F1222" s="12">
        <f t="shared" si="155"/>
        <v>202519</v>
      </c>
      <c r="G1222" s="12">
        <f t="shared" si="156"/>
        <v>5</v>
      </c>
      <c r="H1222" s="12">
        <f t="shared" si="157"/>
        <v>202505</v>
      </c>
      <c r="I1222">
        <f t="shared" si="158"/>
        <v>2025</v>
      </c>
      <c r="J1222" s="17">
        <f>IFERROR(VLOOKUP(G1222,Seasonality!$B:$C,2,FALSE),1)</f>
        <v>1.25</v>
      </c>
    </row>
    <row r="1223" spans="2:10" x14ac:dyDescent="0.25">
      <c r="B1223" s="10">
        <f t="shared" si="159"/>
        <v>45782</v>
      </c>
      <c r="C1223">
        <f t="shared" si="152"/>
        <v>2</v>
      </c>
      <c r="D1223">
        <f t="shared" si="153"/>
        <v>5</v>
      </c>
      <c r="E1223">
        <f t="shared" si="154"/>
        <v>19</v>
      </c>
      <c r="F1223" s="12">
        <f t="shared" si="155"/>
        <v>202519</v>
      </c>
      <c r="G1223" s="12">
        <f t="shared" si="156"/>
        <v>5</v>
      </c>
      <c r="H1223" s="12">
        <f t="shared" si="157"/>
        <v>202505</v>
      </c>
      <c r="I1223">
        <f t="shared" si="158"/>
        <v>2025</v>
      </c>
      <c r="J1223" s="17">
        <f>IFERROR(VLOOKUP(G1223,Seasonality!$B:$C,2,FALSE),1)</f>
        <v>1.25</v>
      </c>
    </row>
    <row r="1224" spans="2:10" x14ac:dyDescent="0.25">
      <c r="B1224" s="10">
        <f t="shared" si="159"/>
        <v>45783</v>
      </c>
      <c r="C1224">
        <f t="shared" si="152"/>
        <v>3</v>
      </c>
      <c r="D1224">
        <f t="shared" si="153"/>
        <v>6</v>
      </c>
      <c r="E1224">
        <f t="shared" si="154"/>
        <v>19</v>
      </c>
      <c r="F1224" s="12">
        <f t="shared" si="155"/>
        <v>202519</v>
      </c>
      <c r="G1224" s="12">
        <f t="shared" si="156"/>
        <v>5</v>
      </c>
      <c r="H1224" s="12">
        <f t="shared" si="157"/>
        <v>202505</v>
      </c>
      <c r="I1224">
        <f t="shared" si="158"/>
        <v>2025</v>
      </c>
      <c r="J1224" s="17">
        <f>IFERROR(VLOOKUP(G1224,Seasonality!$B:$C,2,FALSE),1)</f>
        <v>1.25</v>
      </c>
    </row>
    <row r="1225" spans="2:10" x14ac:dyDescent="0.25">
      <c r="B1225" s="10">
        <f t="shared" si="159"/>
        <v>45784</v>
      </c>
      <c r="C1225">
        <f t="shared" si="152"/>
        <v>4</v>
      </c>
      <c r="D1225">
        <f t="shared" si="153"/>
        <v>7</v>
      </c>
      <c r="E1225">
        <f t="shared" si="154"/>
        <v>19</v>
      </c>
      <c r="F1225" s="12">
        <f t="shared" si="155"/>
        <v>202519</v>
      </c>
      <c r="G1225" s="12">
        <f t="shared" si="156"/>
        <v>5</v>
      </c>
      <c r="H1225" s="12">
        <f t="shared" si="157"/>
        <v>202505</v>
      </c>
      <c r="I1225">
        <f t="shared" si="158"/>
        <v>2025</v>
      </c>
      <c r="J1225" s="17">
        <f>IFERROR(VLOOKUP(G1225,Seasonality!$B:$C,2,FALSE),1)</f>
        <v>1.25</v>
      </c>
    </row>
    <row r="1226" spans="2:10" x14ac:dyDescent="0.25">
      <c r="B1226" s="10">
        <f t="shared" si="159"/>
        <v>45785</v>
      </c>
      <c r="C1226">
        <f t="shared" si="152"/>
        <v>5</v>
      </c>
      <c r="D1226">
        <f t="shared" si="153"/>
        <v>8</v>
      </c>
      <c r="E1226">
        <f t="shared" si="154"/>
        <v>19</v>
      </c>
      <c r="F1226" s="12">
        <f t="shared" si="155"/>
        <v>202519</v>
      </c>
      <c r="G1226" s="12">
        <f t="shared" si="156"/>
        <v>5</v>
      </c>
      <c r="H1226" s="12">
        <f t="shared" si="157"/>
        <v>202505</v>
      </c>
      <c r="I1226">
        <f t="shared" si="158"/>
        <v>2025</v>
      </c>
      <c r="J1226" s="17">
        <f>IFERROR(VLOOKUP(G1226,Seasonality!$B:$C,2,FALSE),1)</f>
        <v>1.25</v>
      </c>
    </row>
    <row r="1227" spans="2:10" x14ac:dyDescent="0.25">
      <c r="B1227" s="10">
        <f t="shared" si="159"/>
        <v>45786</v>
      </c>
      <c r="C1227">
        <f t="shared" si="152"/>
        <v>6</v>
      </c>
      <c r="D1227">
        <f t="shared" si="153"/>
        <v>9</v>
      </c>
      <c r="E1227">
        <f t="shared" si="154"/>
        <v>19</v>
      </c>
      <c r="F1227" s="12">
        <f t="shared" si="155"/>
        <v>202519</v>
      </c>
      <c r="G1227" s="12">
        <f t="shared" si="156"/>
        <v>5</v>
      </c>
      <c r="H1227" s="12">
        <f t="shared" si="157"/>
        <v>202505</v>
      </c>
      <c r="I1227">
        <f t="shared" si="158"/>
        <v>2025</v>
      </c>
      <c r="J1227" s="17">
        <f>IFERROR(VLOOKUP(G1227,Seasonality!$B:$C,2,FALSE),1)</f>
        <v>1.25</v>
      </c>
    </row>
    <row r="1228" spans="2:10" x14ac:dyDescent="0.25">
      <c r="B1228" s="10">
        <f t="shared" si="159"/>
        <v>45787</v>
      </c>
      <c r="C1228">
        <f t="shared" si="152"/>
        <v>7</v>
      </c>
      <c r="D1228">
        <f t="shared" si="153"/>
        <v>10</v>
      </c>
      <c r="E1228">
        <f t="shared" si="154"/>
        <v>19</v>
      </c>
      <c r="F1228" s="12">
        <f t="shared" si="155"/>
        <v>202519</v>
      </c>
      <c r="G1228" s="12">
        <f t="shared" si="156"/>
        <v>5</v>
      </c>
      <c r="H1228" s="12">
        <f t="shared" si="157"/>
        <v>202505</v>
      </c>
      <c r="I1228">
        <f t="shared" si="158"/>
        <v>2025</v>
      </c>
      <c r="J1228" s="17">
        <f>IFERROR(VLOOKUP(G1228,Seasonality!$B:$C,2,FALSE),1)</f>
        <v>1.25</v>
      </c>
    </row>
    <row r="1229" spans="2:10" x14ac:dyDescent="0.25">
      <c r="B1229" s="10">
        <f t="shared" si="159"/>
        <v>45788</v>
      </c>
      <c r="C1229">
        <f t="shared" si="152"/>
        <v>1</v>
      </c>
      <c r="D1229">
        <f t="shared" si="153"/>
        <v>11</v>
      </c>
      <c r="E1229">
        <f t="shared" si="154"/>
        <v>20</v>
      </c>
      <c r="F1229" s="12">
        <f t="shared" si="155"/>
        <v>202520</v>
      </c>
      <c r="G1229" s="12">
        <f t="shared" si="156"/>
        <v>5</v>
      </c>
      <c r="H1229" s="12">
        <f t="shared" si="157"/>
        <v>202505</v>
      </c>
      <c r="I1229">
        <f t="shared" si="158"/>
        <v>2025</v>
      </c>
      <c r="J1229" s="17">
        <f>IFERROR(VLOOKUP(G1229,Seasonality!$B:$C,2,FALSE),1)</f>
        <v>1.25</v>
      </c>
    </row>
    <row r="1230" spans="2:10" x14ac:dyDescent="0.25">
      <c r="B1230" s="10">
        <f t="shared" si="159"/>
        <v>45789</v>
      </c>
      <c r="C1230">
        <f t="shared" si="152"/>
        <v>2</v>
      </c>
      <c r="D1230">
        <f t="shared" si="153"/>
        <v>12</v>
      </c>
      <c r="E1230">
        <f t="shared" si="154"/>
        <v>20</v>
      </c>
      <c r="F1230" s="12">
        <f t="shared" si="155"/>
        <v>202520</v>
      </c>
      <c r="G1230" s="12">
        <f t="shared" si="156"/>
        <v>5</v>
      </c>
      <c r="H1230" s="12">
        <f t="shared" si="157"/>
        <v>202505</v>
      </c>
      <c r="I1230">
        <f t="shared" si="158"/>
        <v>2025</v>
      </c>
      <c r="J1230" s="17">
        <f>IFERROR(VLOOKUP(G1230,Seasonality!$B:$C,2,FALSE),1)</f>
        <v>1.25</v>
      </c>
    </row>
    <row r="1231" spans="2:10" x14ac:dyDescent="0.25">
      <c r="B1231" s="10">
        <f t="shared" si="159"/>
        <v>45790</v>
      </c>
      <c r="C1231">
        <f t="shared" si="152"/>
        <v>3</v>
      </c>
      <c r="D1231">
        <f t="shared" si="153"/>
        <v>13</v>
      </c>
      <c r="E1231">
        <f t="shared" si="154"/>
        <v>20</v>
      </c>
      <c r="F1231" s="12">
        <f t="shared" si="155"/>
        <v>202520</v>
      </c>
      <c r="G1231" s="12">
        <f t="shared" si="156"/>
        <v>5</v>
      </c>
      <c r="H1231" s="12">
        <f t="shared" si="157"/>
        <v>202505</v>
      </c>
      <c r="I1231">
        <f t="shared" si="158"/>
        <v>2025</v>
      </c>
      <c r="J1231" s="17">
        <f>IFERROR(VLOOKUP(G1231,Seasonality!$B:$C,2,FALSE),1)</f>
        <v>1.25</v>
      </c>
    </row>
    <row r="1232" spans="2:10" x14ac:dyDescent="0.25">
      <c r="B1232" s="10">
        <f t="shared" si="159"/>
        <v>45791</v>
      </c>
      <c r="C1232">
        <f t="shared" si="152"/>
        <v>4</v>
      </c>
      <c r="D1232">
        <f t="shared" si="153"/>
        <v>14</v>
      </c>
      <c r="E1232">
        <f t="shared" si="154"/>
        <v>20</v>
      </c>
      <c r="F1232" s="12">
        <f t="shared" si="155"/>
        <v>202520</v>
      </c>
      <c r="G1232" s="12">
        <f t="shared" si="156"/>
        <v>5</v>
      </c>
      <c r="H1232" s="12">
        <f t="shared" si="157"/>
        <v>202505</v>
      </c>
      <c r="I1232">
        <f t="shared" si="158"/>
        <v>2025</v>
      </c>
      <c r="J1232" s="17">
        <f>IFERROR(VLOOKUP(G1232,Seasonality!$B:$C,2,FALSE),1)</f>
        <v>1.25</v>
      </c>
    </row>
    <row r="1233" spans="2:10" x14ac:dyDescent="0.25">
      <c r="B1233" s="10">
        <f t="shared" si="159"/>
        <v>45792</v>
      </c>
      <c r="C1233">
        <f t="shared" si="152"/>
        <v>5</v>
      </c>
      <c r="D1233">
        <f t="shared" si="153"/>
        <v>15</v>
      </c>
      <c r="E1233">
        <f t="shared" si="154"/>
        <v>20</v>
      </c>
      <c r="F1233" s="12">
        <f t="shared" si="155"/>
        <v>202520</v>
      </c>
      <c r="G1233" s="12">
        <f t="shared" si="156"/>
        <v>5</v>
      </c>
      <c r="H1233" s="12">
        <f t="shared" si="157"/>
        <v>202505</v>
      </c>
      <c r="I1233">
        <f t="shared" si="158"/>
        <v>2025</v>
      </c>
      <c r="J1233" s="17">
        <f>IFERROR(VLOOKUP(G1233,Seasonality!$B:$C,2,FALSE),1)</f>
        <v>1.25</v>
      </c>
    </row>
    <row r="1234" spans="2:10" x14ac:dyDescent="0.25">
      <c r="B1234" s="10">
        <f t="shared" si="159"/>
        <v>45793</v>
      </c>
      <c r="C1234">
        <f t="shared" si="152"/>
        <v>6</v>
      </c>
      <c r="D1234">
        <f t="shared" si="153"/>
        <v>16</v>
      </c>
      <c r="E1234">
        <f t="shared" si="154"/>
        <v>20</v>
      </c>
      <c r="F1234" s="12">
        <f t="shared" si="155"/>
        <v>202520</v>
      </c>
      <c r="G1234" s="12">
        <f t="shared" si="156"/>
        <v>5</v>
      </c>
      <c r="H1234" s="12">
        <f t="shared" si="157"/>
        <v>202505</v>
      </c>
      <c r="I1234">
        <f t="shared" si="158"/>
        <v>2025</v>
      </c>
      <c r="J1234" s="17">
        <f>IFERROR(VLOOKUP(G1234,Seasonality!$B:$C,2,FALSE),1)</f>
        <v>1.25</v>
      </c>
    </row>
    <row r="1235" spans="2:10" x14ac:dyDescent="0.25">
      <c r="B1235" s="10">
        <f t="shared" si="159"/>
        <v>45794</v>
      </c>
      <c r="C1235">
        <f t="shared" si="152"/>
        <v>7</v>
      </c>
      <c r="D1235">
        <f t="shared" si="153"/>
        <v>17</v>
      </c>
      <c r="E1235">
        <f t="shared" si="154"/>
        <v>20</v>
      </c>
      <c r="F1235" s="12">
        <f t="shared" si="155"/>
        <v>202520</v>
      </c>
      <c r="G1235" s="12">
        <f t="shared" si="156"/>
        <v>5</v>
      </c>
      <c r="H1235" s="12">
        <f t="shared" si="157"/>
        <v>202505</v>
      </c>
      <c r="I1235">
        <f t="shared" si="158"/>
        <v>2025</v>
      </c>
      <c r="J1235" s="17">
        <f>IFERROR(VLOOKUP(G1235,Seasonality!$B:$C,2,FALSE),1)</f>
        <v>1.25</v>
      </c>
    </row>
    <row r="1236" spans="2:10" x14ac:dyDescent="0.25">
      <c r="B1236" s="10">
        <f t="shared" si="159"/>
        <v>45795</v>
      </c>
      <c r="C1236">
        <f t="shared" si="152"/>
        <v>1</v>
      </c>
      <c r="D1236">
        <f t="shared" si="153"/>
        <v>18</v>
      </c>
      <c r="E1236">
        <f t="shared" si="154"/>
        <v>21</v>
      </c>
      <c r="F1236" s="12">
        <f t="shared" si="155"/>
        <v>202521</v>
      </c>
      <c r="G1236" s="12">
        <f t="shared" si="156"/>
        <v>5</v>
      </c>
      <c r="H1236" s="12">
        <f t="shared" si="157"/>
        <v>202505</v>
      </c>
      <c r="I1236">
        <f t="shared" si="158"/>
        <v>2025</v>
      </c>
      <c r="J1236" s="17">
        <f>IFERROR(VLOOKUP(G1236,Seasonality!$B:$C,2,FALSE),1)</f>
        <v>1.25</v>
      </c>
    </row>
    <row r="1237" spans="2:10" x14ac:dyDescent="0.25">
      <c r="B1237" s="10">
        <f t="shared" si="159"/>
        <v>45796</v>
      </c>
      <c r="C1237">
        <f t="shared" si="152"/>
        <v>2</v>
      </c>
      <c r="D1237">
        <f t="shared" si="153"/>
        <v>19</v>
      </c>
      <c r="E1237">
        <f t="shared" si="154"/>
        <v>21</v>
      </c>
      <c r="F1237" s="12">
        <f t="shared" si="155"/>
        <v>202521</v>
      </c>
      <c r="G1237" s="12">
        <f t="shared" si="156"/>
        <v>5</v>
      </c>
      <c r="H1237" s="12">
        <f t="shared" si="157"/>
        <v>202505</v>
      </c>
      <c r="I1237">
        <f t="shared" si="158"/>
        <v>2025</v>
      </c>
      <c r="J1237" s="17">
        <f>IFERROR(VLOOKUP(G1237,Seasonality!$B:$C,2,FALSE),1)</f>
        <v>1.25</v>
      </c>
    </row>
    <row r="1238" spans="2:10" x14ac:dyDescent="0.25">
      <c r="B1238" s="10">
        <f t="shared" si="159"/>
        <v>45797</v>
      </c>
      <c r="C1238">
        <f t="shared" si="152"/>
        <v>3</v>
      </c>
      <c r="D1238">
        <f t="shared" si="153"/>
        <v>20</v>
      </c>
      <c r="E1238">
        <f t="shared" si="154"/>
        <v>21</v>
      </c>
      <c r="F1238" s="12">
        <f t="shared" si="155"/>
        <v>202521</v>
      </c>
      <c r="G1238" s="12">
        <f t="shared" si="156"/>
        <v>5</v>
      </c>
      <c r="H1238" s="12">
        <f t="shared" si="157"/>
        <v>202505</v>
      </c>
      <c r="I1238">
        <f t="shared" si="158"/>
        <v>2025</v>
      </c>
      <c r="J1238" s="17">
        <f>IFERROR(VLOOKUP(G1238,Seasonality!$B:$C,2,FALSE),1)</f>
        <v>1.25</v>
      </c>
    </row>
    <row r="1239" spans="2:10" x14ac:dyDescent="0.25">
      <c r="B1239" s="10">
        <f t="shared" si="159"/>
        <v>45798</v>
      </c>
      <c r="C1239">
        <f t="shared" si="152"/>
        <v>4</v>
      </c>
      <c r="D1239">
        <f t="shared" si="153"/>
        <v>21</v>
      </c>
      <c r="E1239">
        <f t="shared" si="154"/>
        <v>21</v>
      </c>
      <c r="F1239" s="12">
        <f t="shared" si="155"/>
        <v>202521</v>
      </c>
      <c r="G1239" s="12">
        <f t="shared" si="156"/>
        <v>5</v>
      </c>
      <c r="H1239" s="12">
        <f t="shared" si="157"/>
        <v>202505</v>
      </c>
      <c r="I1239">
        <f t="shared" si="158"/>
        <v>2025</v>
      </c>
      <c r="J1239" s="17">
        <f>IFERROR(VLOOKUP(G1239,Seasonality!$B:$C,2,FALSE),1)</f>
        <v>1.25</v>
      </c>
    </row>
    <row r="1240" spans="2:10" x14ac:dyDescent="0.25">
      <c r="B1240" s="10">
        <f t="shared" si="159"/>
        <v>45799</v>
      </c>
      <c r="C1240">
        <f t="shared" si="152"/>
        <v>5</v>
      </c>
      <c r="D1240">
        <f t="shared" si="153"/>
        <v>22</v>
      </c>
      <c r="E1240">
        <f t="shared" si="154"/>
        <v>21</v>
      </c>
      <c r="F1240" s="12">
        <f t="shared" si="155"/>
        <v>202521</v>
      </c>
      <c r="G1240" s="12">
        <f t="shared" si="156"/>
        <v>5</v>
      </c>
      <c r="H1240" s="12">
        <f t="shared" si="157"/>
        <v>202505</v>
      </c>
      <c r="I1240">
        <f t="shared" si="158"/>
        <v>2025</v>
      </c>
      <c r="J1240" s="17">
        <f>IFERROR(VLOOKUP(G1240,Seasonality!$B:$C,2,FALSE),1)</f>
        <v>1.25</v>
      </c>
    </row>
    <row r="1241" spans="2:10" x14ac:dyDescent="0.25">
      <c r="B1241" s="10">
        <f t="shared" si="159"/>
        <v>45800</v>
      </c>
      <c r="C1241">
        <f t="shared" si="152"/>
        <v>6</v>
      </c>
      <c r="D1241">
        <f t="shared" si="153"/>
        <v>23</v>
      </c>
      <c r="E1241">
        <f t="shared" si="154"/>
        <v>21</v>
      </c>
      <c r="F1241" s="12">
        <f t="shared" si="155"/>
        <v>202521</v>
      </c>
      <c r="G1241" s="12">
        <f t="shared" si="156"/>
        <v>5</v>
      </c>
      <c r="H1241" s="12">
        <f t="shared" si="157"/>
        <v>202505</v>
      </c>
      <c r="I1241">
        <f t="shared" si="158"/>
        <v>2025</v>
      </c>
      <c r="J1241" s="17">
        <f>IFERROR(VLOOKUP(G1241,Seasonality!$B:$C,2,FALSE),1)</f>
        <v>1.25</v>
      </c>
    </row>
    <row r="1242" spans="2:10" x14ac:dyDescent="0.25">
      <c r="B1242" s="10">
        <f t="shared" si="159"/>
        <v>45801</v>
      </c>
      <c r="C1242">
        <f t="shared" si="152"/>
        <v>7</v>
      </c>
      <c r="D1242">
        <f t="shared" si="153"/>
        <v>24</v>
      </c>
      <c r="E1242">
        <f t="shared" si="154"/>
        <v>21</v>
      </c>
      <c r="F1242" s="12">
        <f t="shared" si="155"/>
        <v>202521</v>
      </c>
      <c r="G1242" s="12">
        <f t="shared" si="156"/>
        <v>5</v>
      </c>
      <c r="H1242" s="12">
        <f t="shared" si="157"/>
        <v>202505</v>
      </c>
      <c r="I1242">
        <f t="shared" si="158"/>
        <v>2025</v>
      </c>
      <c r="J1242" s="17">
        <f>IFERROR(VLOOKUP(G1242,Seasonality!$B:$C,2,FALSE),1)</f>
        <v>1.25</v>
      </c>
    </row>
    <row r="1243" spans="2:10" x14ac:dyDescent="0.25">
      <c r="B1243" s="10">
        <f t="shared" si="159"/>
        <v>45802</v>
      </c>
      <c r="C1243">
        <f t="shared" si="152"/>
        <v>1</v>
      </c>
      <c r="D1243">
        <f t="shared" si="153"/>
        <v>25</v>
      </c>
      <c r="E1243">
        <f t="shared" si="154"/>
        <v>22</v>
      </c>
      <c r="F1243" s="12">
        <f t="shared" si="155"/>
        <v>202522</v>
      </c>
      <c r="G1243" s="12">
        <f t="shared" si="156"/>
        <v>5</v>
      </c>
      <c r="H1243" s="12">
        <f t="shared" si="157"/>
        <v>202505</v>
      </c>
      <c r="I1243">
        <f t="shared" si="158"/>
        <v>2025</v>
      </c>
      <c r="J1243" s="17">
        <f>IFERROR(VLOOKUP(G1243,Seasonality!$B:$C,2,FALSE),1)</f>
        <v>1.25</v>
      </c>
    </row>
    <row r="1244" spans="2:10" x14ac:dyDescent="0.25">
      <c r="B1244" s="10">
        <f t="shared" si="159"/>
        <v>45803</v>
      </c>
      <c r="C1244">
        <f t="shared" si="152"/>
        <v>2</v>
      </c>
      <c r="D1244">
        <f t="shared" si="153"/>
        <v>26</v>
      </c>
      <c r="E1244">
        <f t="shared" si="154"/>
        <v>22</v>
      </c>
      <c r="F1244" s="12">
        <f t="shared" si="155"/>
        <v>202522</v>
      </c>
      <c r="G1244" s="12">
        <f t="shared" si="156"/>
        <v>5</v>
      </c>
      <c r="H1244" s="12">
        <f t="shared" si="157"/>
        <v>202505</v>
      </c>
      <c r="I1244">
        <f t="shared" si="158"/>
        <v>2025</v>
      </c>
      <c r="J1244" s="17">
        <f>IFERROR(VLOOKUP(G1244,Seasonality!$B:$C,2,FALSE),1)</f>
        <v>1.25</v>
      </c>
    </row>
    <row r="1245" spans="2:10" x14ac:dyDescent="0.25">
      <c r="B1245" s="10">
        <f t="shared" si="159"/>
        <v>45804</v>
      </c>
      <c r="C1245">
        <f t="shared" si="152"/>
        <v>3</v>
      </c>
      <c r="D1245">
        <f t="shared" si="153"/>
        <v>27</v>
      </c>
      <c r="E1245">
        <f t="shared" si="154"/>
        <v>22</v>
      </c>
      <c r="F1245" s="12">
        <f t="shared" si="155"/>
        <v>202522</v>
      </c>
      <c r="G1245" s="12">
        <f t="shared" si="156"/>
        <v>5</v>
      </c>
      <c r="H1245" s="12">
        <f t="shared" si="157"/>
        <v>202505</v>
      </c>
      <c r="I1245">
        <f t="shared" si="158"/>
        <v>2025</v>
      </c>
      <c r="J1245" s="17">
        <f>IFERROR(VLOOKUP(G1245,Seasonality!$B:$C,2,FALSE),1)</f>
        <v>1.25</v>
      </c>
    </row>
    <row r="1246" spans="2:10" x14ac:dyDescent="0.25">
      <c r="B1246" s="10">
        <f t="shared" si="159"/>
        <v>45805</v>
      </c>
      <c r="C1246">
        <f t="shared" si="152"/>
        <v>4</v>
      </c>
      <c r="D1246">
        <f t="shared" si="153"/>
        <v>28</v>
      </c>
      <c r="E1246">
        <f t="shared" si="154"/>
        <v>22</v>
      </c>
      <c r="F1246" s="12">
        <f t="shared" si="155"/>
        <v>202522</v>
      </c>
      <c r="G1246" s="12">
        <f t="shared" si="156"/>
        <v>5</v>
      </c>
      <c r="H1246" s="12">
        <f t="shared" si="157"/>
        <v>202505</v>
      </c>
      <c r="I1246">
        <f t="shared" si="158"/>
        <v>2025</v>
      </c>
      <c r="J1246" s="17">
        <f>IFERROR(VLOOKUP(G1246,Seasonality!$B:$C,2,FALSE),1)</f>
        <v>1.25</v>
      </c>
    </row>
    <row r="1247" spans="2:10" x14ac:dyDescent="0.25">
      <c r="B1247" s="10">
        <f t="shared" si="159"/>
        <v>45806</v>
      </c>
      <c r="C1247">
        <f t="shared" si="152"/>
        <v>5</v>
      </c>
      <c r="D1247">
        <f t="shared" si="153"/>
        <v>29</v>
      </c>
      <c r="E1247">
        <f t="shared" si="154"/>
        <v>22</v>
      </c>
      <c r="F1247" s="12">
        <f t="shared" si="155"/>
        <v>202522</v>
      </c>
      <c r="G1247" s="12">
        <f t="shared" si="156"/>
        <v>5</v>
      </c>
      <c r="H1247" s="12">
        <f t="shared" si="157"/>
        <v>202505</v>
      </c>
      <c r="I1247">
        <f t="shared" si="158"/>
        <v>2025</v>
      </c>
      <c r="J1247" s="17">
        <f>IFERROR(VLOOKUP(G1247,Seasonality!$B:$C,2,FALSE),1)</f>
        <v>1.25</v>
      </c>
    </row>
    <row r="1248" spans="2:10" x14ac:dyDescent="0.25">
      <c r="B1248" s="10">
        <f t="shared" si="159"/>
        <v>45807</v>
      </c>
      <c r="C1248">
        <f t="shared" si="152"/>
        <v>6</v>
      </c>
      <c r="D1248">
        <f t="shared" si="153"/>
        <v>30</v>
      </c>
      <c r="E1248">
        <f t="shared" si="154"/>
        <v>22</v>
      </c>
      <c r="F1248" s="12">
        <f t="shared" si="155"/>
        <v>202522</v>
      </c>
      <c r="G1248" s="12">
        <f t="shared" si="156"/>
        <v>5</v>
      </c>
      <c r="H1248" s="12">
        <f t="shared" si="157"/>
        <v>202505</v>
      </c>
      <c r="I1248">
        <f t="shared" si="158"/>
        <v>2025</v>
      </c>
      <c r="J1248" s="17">
        <f>IFERROR(VLOOKUP(G1248,Seasonality!$B:$C,2,FALSE),1)</f>
        <v>1.25</v>
      </c>
    </row>
    <row r="1249" spans="2:10" x14ac:dyDescent="0.25">
      <c r="B1249" s="10">
        <f t="shared" si="159"/>
        <v>45808</v>
      </c>
      <c r="C1249">
        <f t="shared" si="152"/>
        <v>7</v>
      </c>
      <c r="D1249">
        <f t="shared" si="153"/>
        <v>31</v>
      </c>
      <c r="E1249">
        <f t="shared" si="154"/>
        <v>22</v>
      </c>
      <c r="F1249" s="12">
        <f t="shared" si="155"/>
        <v>202522</v>
      </c>
      <c r="G1249" s="12">
        <f t="shared" si="156"/>
        <v>5</v>
      </c>
      <c r="H1249" s="12">
        <f t="shared" si="157"/>
        <v>202505</v>
      </c>
      <c r="I1249">
        <f t="shared" si="158"/>
        <v>2025</v>
      </c>
      <c r="J1249" s="17">
        <f>IFERROR(VLOOKUP(G1249,Seasonality!$B:$C,2,FALSE),1)</f>
        <v>1.25</v>
      </c>
    </row>
    <row r="1250" spans="2:10" x14ac:dyDescent="0.25">
      <c r="B1250" s="10">
        <f t="shared" si="159"/>
        <v>45809</v>
      </c>
      <c r="C1250">
        <f t="shared" si="152"/>
        <v>1</v>
      </c>
      <c r="D1250">
        <f t="shared" si="153"/>
        <v>1</v>
      </c>
      <c r="E1250">
        <f t="shared" si="154"/>
        <v>23</v>
      </c>
      <c r="F1250" s="12">
        <f t="shared" si="155"/>
        <v>202523</v>
      </c>
      <c r="G1250" s="12">
        <f t="shared" si="156"/>
        <v>6</v>
      </c>
      <c r="H1250" s="12">
        <f t="shared" si="157"/>
        <v>202506</v>
      </c>
      <c r="I1250">
        <f t="shared" si="158"/>
        <v>2025</v>
      </c>
      <c r="J1250" s="17">
        <f>IFERROR(VLOOKUP(G1250,Seasonality!$B:$C,2,FALSE),1)</f>
        <v>1.5</v>
      </c>
    </row>
    <row r="1251" spans="2:10" x14ac:dyDescent="0.25">
      <c r="B1251" s="10">
        <f t="shared" si="159"/>
        <v>45810</v>
      </c>
      <c r="C1251">
        <f t="shared" si="152"/>
        <v>2</v>
      </c>
      <c r="D1251">
        <f t="shared" si="153"/>
        <v>2</v>
      </c>
      <c r="E1251">
        <f t="shared" si="154"/>
        <v>23</v>
      </c>
      <c r="F1251" s="12">
        <f t="shared" si="155"/>
        <v>202523</v>
      </c>
      <c r="G1251" s="12">
        <f t="shared" si="156"/>
        <v>6</v>
      </c>
      <c r="H1251" s="12">
        <f t="shared" si="157"/>
        <v>202506</v>
      </c>
      <c r="I1251">
        <f t="shared" si="158"/>
        <v>2025</v>
      </c>
      <c r="J1251" s="17">
        <f>IFERROR(VLOOKUP(G1251,Seasonality!$B:$C,2,FALSE),1)</f>
        <v>1.5</v>
      </c>
    </row>
    <row r="1252" spans="2:10" x14ac:dyDescent="0.25">
      <c r="B1252" s="10">
        <f t="shared" si="159"/>
        <v>45811</v>
      </c>
      <c r="C1252">
        <f t="shared" si="152"/>
        <v>3</v>
      </c>
      <c r="D1252">
        <f t="shared" si="153"/>
        <v>3</v>
      </c>
      <c r="E1252">
        <f t="shared" si="154"/>
        <v>23</v>
      </c>
      <c r="F1252" s="12">
        <f t="shared" si="155"/>
        <v>202523</v>
      </c>
      <c r="G1252" s="12">
        <f t="shared" si="156"/>
        <v>6</v>
      </c>
      <c r="H1252" s="12">
        <f t="shared" si="157"/>
        <v>202506</v>
      </c>
      <c r="I1252">
        <f t="shared" si="158"/>
        <v>2025</v>
      </c>
      <c r="J1252" s="17">
        <f>IFERROR(VLOOKUP(G1252,Seasonality!$B:$C,2,FALSE),1)</f>
        <v>1.5</v>
      </c>
    </row>
    <row r="1253" spans="2:10" x14ac:dyDescent="0.25">
      <c r="B1253" s="10">
        <f t="shared" si="159"/>
        <v>45812</v>
      </c>
      <c r="C1253">
        <f t="shared" si="152"/>
        <v>4</v>
      </c>
      <c r="D1253">
        <f t="shared" si="153"/>
        <v>4</v>
      </c>
      <c r="E1253">
        <f t="shared" si="154"/>
        <v>23</v>
      </c>
      <c r="F1253" s="12">
        <f t="shared" si="155"/>
        <v>202523</v>
      </c>
      <c r="G1253" s="12">
        <f t="shared" si="156"/>
        <v>6</v>
      </c>
      <c r="H1253" s="12">
        <f t="shared" si="157"/>
        <v>202506</v>
      </c>
      <c r="I1253">
        <f t="shared" si="158"/>
        <v>2025</v>
      </c>
      <c r="J1253" s="17">
        <f>IFERROR(VLOOKUP(G1253,Seasonality!$B:$C,2,FALSE),1)</f>
        <v>1.5</v>
      </c>
    </row>
    <row r="1254" spans="2:10" x14ac:dyDescent="0.25">
      <c r="B1254" s="10">
        <f t="shared" si="159"/>
        <v>45813</v>
      </c>
      <c r="C1254">
        <f t="shared" si="152"/>
        <v>5</v>
      </c>
      <c r="D1254">
        <f t="shared" si="153"/>
        <v>5</v>
      </c>
      <c r="E1254">
        <f t="shared" si="154"/>
        <v>23</v>
      </c>
      <c r="F1254" s="12">
        <f t="shared" si="155"/>
        <v>202523</v>
      </c>
      <c r="G1254" s="12">
        <f t="shared" si="156"/>
        <v>6</v>
      </c>
      <c r="H1254" s="12">
        <f t="shared" si="157"/>
        <v>202506</v>
      </c>
      <c r="I1254">
        <f t="shared" si="158"/>
        <v>2025</v>
      </c>
      <c r="J1254" s="17">
        <f>IFERROR(VLOOKUP(G1254,Seasonality!$B:$C,2,FALSE),1)</f>
        <v>1.5</v>
      </c>
    </row>
    <row r="1255" spans="2:10" x14ac:dyDescent="0.25">
      <c r="B1255" s="10">
        <f t="shared" si="159"/>
        <v>45814</v>
      </c>
      <c r="C1255">
        <f t="shared" si="152"/>
        <v>6</v>
      </c>
      <c r="D1255">
        <f t="shared" si="153"/>
        <v>6</v>
      </c>
      <c r="E1255">
        <f t="shared" si="154"/>
        <v>23</v>
      </c>
      <c r="F1255" s="12">
        <f t="shared" si="155"/>
        <v>202523</v>
      </c>
      <c r="G1255" s="12">
        <f t="shared" si="156"/>
        <v>6</v>
      </c>
      <c r="H1255" s="12">
        <f t="shared" si="157"/>
        <v>202506</v>
      </c>
      <c r="I1255">
        <f t="shared" si="158"/>
        <v>2025</v>
      </c>
      <c r="J1255" s="17">
        <f>IFERROR(VLOOKUP(G1255,Seasonality!$B:$C,2,FALSE),1)</f>
        <v>1.5</v>
      </c>
    </row>
    <row r="1256" spans="2:10" x14ac:dyDescent="0.25">
      <c r="B1256" s="10">
        <f t="shared" si="159"/>
        <v>45815</v>
      </c>
      <c r="C1256">
        <f t="shared" si="152"/>
        <v>7</v>
      </c>
      <c r="D1256">
        <f t="shared" si="153"/>
        <v>7</v>
      </c>
      <c r="E1256">
        <f t="shared" si="154"/>
        <v>23</v>
      </c>
      <c r="F1256" s="12">
        <f t="shared" si="155"/>
        <v>202523</v>
      </c>
      <c r="G1256" s="12">
        <f t="shared" si="156"/>
        <v>6</v>
      </c>
      <c r="H1256" s="12">
        <f t="shared" si="157"/>
        <v>202506</v>
      </c>
      <c r="I1256">
        <f t="shared" si="158"/>
        <v>2025</v>
      </c>
      <c r="J1256" s="17">
        <f>IFERROR(VLOOKUP(G1256,Seasonality!$B:$C,2,FALSE),1)</f>
        <v>1.5</v>
      </c>
    </row>
    <row r="1257" spans="2:10" x14ac:dyDescent="0.25">
      <c r="B1257" s="10">
        <f t="shared" si="159"/>
        <v>45816</v>
      </c>
      <c r="C1257">
        <f t="shared" si="152"/>
        <v>1</v>
      </c>
      <c r="D1257">
        <f t="shared" si="153"/>
        <v>8</v>
      </c>
      <c r="E1257">
        <f t="shared" si="154"/>
        <v>24</v>
      </c>
      <c r="F1257" s="12">
        <f t="shared" si="155"/>
        <v>202524</v>
      </c>
      <c r="G1257" s="12">
        <f t="shared" si="156"/>
        <v>6</v>
      </c>
      <c r="H1257" s="12">
        <f t="shared" si="157"/>
        <v>202506</v>
      </c>
      <c r="I1257">
        <f t="shared" si="158"/>
        <v>2025</v>
      </c>
      <c r="J1257" s="17">
        <f>IFERROR(VLOOKUP(G1257,Seasonality!$B:$C,2,FALSE),1)</f>
        <v>1.5</v>
      </c>
    </row>
    <row r="1258" spans="2:10" x14ac:dyDescent="0.25">
      <c r="B1258" s="10">
        <f t="shared" si="159"/>
        <v>45817</v>
      </c>
      <c r="C1258">
        <f t="shared" si="152"/>
        <v>2</v>
      </c>
      <c r="D1258">
        <f t="shared" si="153"/>
        <v>9</v>
      </c>
      <c r="E1258">
        <f t="shared" si="154"/>
        <v>24</v>
      </c>
      <c r="F1258" s="12">
        <f t="shared" si="155"/>
        <v>202524</v>
      </c>
      <c r="G1258" s="12">
        <f t="shared" si="156"/>
        <v>6</v>
      </c>
      <c r="H1258" s="12">
        <f t="shared" si="157"/>
        <v>202506</v>
      </c>
      <c r="I1258">
        <f t="shared" si="158"/>
        <v>2025</v>
      </c>
      <c r="J1258" s="17">
        <f>IFERROR(VLOOKUP(G1258,Seasonality!$B:$C,2,FALSE),1)</f>
        <v>1.5</v>
      </c>
    </row>
    <row r="1259" spans="2:10" x14ac:dyDescent="0.25">
      <c r="B1259" s="10">
        <f t="shared" si="159"/>
        <v>45818</v>
      </c>
      <c r="C1259">
        <f t="shared" si="152"/>
        <v>3</v>
      </c>
      <c r="D1259">
        <f t="shared" si="153"/>
        <v>10</v>
      </c>
      <c r="E1259">
        <f t="shared" si="154"/>
        <v>24</v>
      </c>
      <c r="F1259" s="12">
        <f t="shared" si="155"/>
        <v>202524</v>
      </c>
      <c r="G1259" s="12">
        <f t="shared" si="156"/>
        <v>6</v>
      </c>
      <c r="H1259" s="12">
        <f t="shared" si="157"/>
        <v>202506</v>
      </c>
      <c r="I1259">
        <f t="shared" si="158"/>
        <v>2025</v>
      </c>
      <c r="J1259" s="17">
        <f>IFERROR(VLOOKUP(G1259,Seasonality!$B:$C,2,FALSE),1)</f>
        <v>1.5</v>
      </c>
    </row>
    <row r="1260" spans="2:10" x14ac:dyDescent="0.25">
      <c r="B1260" s="10">
        <f t="shared" si="159"/>
        <v>45819</v>
      </c>
      <c r="C1260">
        <f t="shared" si="152"/>
        <v>4</v>
      </c>
      <c r="D1260">
        <f t="shared" si="153"/>
        <v>11</v>
      </c>
      <c r="E1260">
        <f t="shared" si="154"/>
        <v>24</v>
      </c>
      <c r="F1260" s="12">
        <f t="shared" si="155"/>
        <v>202524</v>
      </c>
      <c r="G1260" s="12">
        <f t="shared" si="156"/>
        <v>6</v>
      </c>
      <c r="H1260" s="12">
        <f t="shared" si="157"/>
        <v>202506</v>
      </c>
      <c r="I1260">
        <f t="shared" si="158"/>
        <v>2025</v>
      </c>
      <c r="J1260" s="17">
        <f>IFERROR(VLOOKUP(G1260,Seasonality!$B:$C,2,FALSE),1)</f>
        <v>1.5</v>
      </c>
    </row>
    <row r="1261" spans="2:10" x14ac:dyDescent="0.25">
      <c r="B1261" s="10">
        <f t="shared" si="159"/>
        <v>45820</v>
      </c>
      <c r="C1261">
        <f t="shared" si="152"/>
        <v>5</v>
      </c>
      <c r="D1261">
        <f t="shared" si="153"/>
        <v>12</v>
      </c>
      <c r="E1261">
        <f t="shared" si="154"/>
        <v>24</v>
      </c>
      <c r="F1261" s="12">
        <f t="shared" si="155"/>
        <v>202524</v>
      </c>
      <c r="G1261" s="12">
        <f t="shared" si="156"/>
        <v>6</v>
      </c>
      <c r="H1261" s="12">
        <f t="shared" si="157"/>
        <v>202506</v>
      </c>
      <c r="I1261">
        <f t="shared" si="158"/>
        <v>2025</v>
      </c>
      <c r="J1261" s="17">
        <f>IFERROR(VLOOKUP(G1261,Seasonality!$B:$C,2,FALSE),1)</f>
        <v>1.5</v>
      </c>
    </row>
    <row r="1262" spans="2:10" x14ac:dyDescent="0.25">
      <c r="B1262" s="10">
        <f t="shared" si="159"/>
        <v>45821</v>
      </c>
      <c r="C1262">
        <f t="shared" si="152"/>
        <v>6</v>
      </c>
      <c r="D1262">
        <f t="shared" si="153"/>
        <v>13</v>
      </c>
      <c r="E1262">
        <f t="shared" si="154"/>
        <v>24</v>
      </c>
      <c r="F1262" s="12">
        <f t="shared" si="155"/>
        <v>202524</v>
      </c>
      <c r="G1262" s="12">
        <f t="shared" si="156"/>
        <v>6</v>
      </c>
      <c r="H1262" s="12">
        <f t="shared" si="157"/>
        <v>202506</v>
      </c>
      <c r="I1262">
        <f t="shared" si="158"/>
        <v>2025</v>
      </c>
      <c r="J1262" s="17">
        <f>IFERROR(VLOOKUP(G1262,Seasonality!$B:$C,2,FALSE),1)</f>
        <v>1.5</v>
      </c>
    </row>
    <row r="1263" spans="2:10" x14ac:dyDescent="0.25">
      <c r="B1263" s="10">
        <f t="shared" si="159"/>
        <v>45822</v>
      </c>
      <c r="C1263">
        <f t="shared" si="152"/>
        <v>7</v>
      </c>
      <c r="D1263">
        <f t="shared" si="153"/>
        <v>14</v>
      </c>
      <c r="E1263">
        <f t="shared" si="154"/>
        <v>24</v>
      </c>
      <c r="F1263" s="12">
        <f t="shared" si="155"/>
        <v>202524</v>
      </c>
      <c r="G1263" s="12">
        <f t="shared" si="156"/>
        <v>6</v>
      </c>
      <c r="H1263" s="12">
        <f t="shared" si="157"/>
        <v>202506</v>
      </c>
      <c r="I1263">
        <f t="shared" si="158"/>
        <v>2025</v>
      </c>
      <c r="J1263" s="17">
        <f>IFERROR(VLOOKUP(G1263,Seasonality!$B:$C,2,FALSE),1)</f>
        <v>1.5</v>
      </c>
    </row>
    <row r="1264" spans="2:10" x14ac:dyDescent="0.25">
      <c r="B1264" s="10">
        <f t="shared" si="159"/>
        <v>45823</v>
      </c>
      <c r="C1264">
        <f t="shared" si="152"/>
        <v>1</v>
      </c>
      <c r="D1264">
        <f t="shared" si="153"/>
        <v>15</v>
      </c>
      <c r="E1264">
        <f t="shared" si="154"/>
        <v>25</v>
      </c>
      <c r="F1264" s="12">
        <f t="shared" si="155"/>
        <v>202525</v>
      </c>
      <c r="G1264" s="12">
        <f t="shared" si="156"/>
        <v>6</v>
      </c>
      <c r="H1264" s="12">
        <f t="shared" si="157"/>
        <v>202506</v>
      </c>
      <c r="I1264">
        <f t="shared" si="158"/>
        <v>2025</v>
      </c>
      <c r="J1264" s="17">
        <f>IFERROR(VLOOKUP(G1264,Seasonality!$B:$C,2,FALSE),1)</f>
        <v>1.5</v>
      </c>
    </row>
    <row r="1265" spans="2:10" x14ac:dyDescent="0.25">
      <c r="B1265" s="10">
        <f t="shared" si="159"/>
        <v>45824</v>
      </c>
      <c r="C1265">
        <f t="shared" si="152"/>
        <v>2</v>
      </c>
      <c r="D1265">
        <f t="shared" si="153"/>
        <v>16</v>
      </c>
      <c r="E1265">
        <f t="shared" si="154"/>
        <v>25</v>
      </c>
      <c r="F1265" s="12">
        <f t="shared" si="155"/>
        <v>202525</v>
      </c>
      <c r="G1265" s="12">
        <f t="shared" si="156"/>
        <v>6</v>
      </c>
      <c r="H1265" s="12">
        <f t="shared" si="157"/>
        <v>202506</v>
      </c>
      <c r="I1265">
        <f t="shared" si="158"/>
        <v>2025</v>
      </c>
      <c r="J1265" s="17">
        <f>IFERROR(VLOOKUP(G1265,Seasonality!$B:$C,2,FALSE),1)</f>
        <v>1.5</v>
      </c>
    </row>
    <row r="1266" spans="2:10" x14ac:dyDescent="0.25">
      <c r="B1266" s="10">
        <f t="shared" si="159"/>
        <v>45825</v>
      </c>
      <c r="C1266">
        <f t="shared" si="152"/>
        <v>3</v>
      </c>
      <c r="D1266">
        <f t="shared" si="153"/>
        <v>17</v>
      </c>
      <c r="E1266">
        <f t="shared" si="154"/>
        <v>25</v>
      </c>
      <c r="F1266" s="12">
        <f t="shared" si="155"/>
        <v>202525</v>
      </c>
      <c r="G1266" s="12">
        <f t="shared" si="156"/>
        <v>6</v>
      </c>
      <c r="H1266" s="12">
        <f t="shared" si="157"/>
        <v>202506</v>
      </c>
      <c r="I1266">
        <f t="shared" si="158"/>
        <v>2025</v>
      </c>
      <c r="J1266" s="17">
        <f>IFERROR(VLOOKUP(G1266,Seasonality!$B:$C,2,FALSE),1)</f>
        <v>1.5</v>
      </c>
    </row>
    <row r="1267" spans="2:10" x14ac:dyDescent="0.25">
      <c r="B1267" s="10">
        <f t="shared" si="159"/>
        <v>45826</v>
      </c>
      <c r="C1267">
        <f t="shared" si="152"/>
        <v>4</v>
      </c>
      <c r="D1267">
        <f t="shared" si="153"/>
        <v>18</v>
      </c>
      <c r="E1267">
        <f t="shared" si="154"/>
        <v>25</v>
      </c>
      <c r="F1267" s="12">
        <f t="shared" si="155"/>
        <v>202525</v>
      </c>
      <c r="G1267" s="12">
        <f t="shared" si="156"/>
        <v>6</v>
      </c>
      <c r="H1267" s="12">
        <f t="shared" si="157"/>
        <v>202506</v>
      </c>
      <c r="I1267">
        <f t="shared" si="158"/>
        <v>2025</v>
      </c>
      <c r="J1267" s="17">
        <f>IFERROR(VLOOKUP(G1267,Seasonality!$B:$C,2,FALSE),1)</f>
        <v>1.5</v>
      </c>
    </row>
    <row r="1268" spans="2:10" x14ac:dyDescent="0.25">
      <c r="B1268" s="10">
        <f t="shared" si="159"/>
        <v>45827</v>
      </c>
      <c r="C1268">
        <f t="shared" si="152"/>
        <v>5</v>
      </c>
      <c r="D1268">
        <f t="shared" si="153"/>
        <v>19</v>
      </c>
      <c r="E1268">
        <f t="shared" si="154"/>
        <v>25</v>
      </c>
      <c r="F1268" s="12">
        <f t="shared" si="155"/>
        <v>202525</v>
      </c>
      <c r="G1268" s="12">
        <f t="shared" si="156"/>
        <v>6</v>
      </c>
      <c r="H1268" s="12">
        <f t="shared" si="157"/>
        <v>202506</v>
      </c>
      <c r="I1268">
        <f t="shared" si="158"/>
        <v>2025</v>
      </c>
      <c r="J1268" s="17">
        <f>IFERROR(VLOOKUP(G1268,Seasonality!$B:$C,2,FALSE),1)</f>
        <v>1.5</v>
      </c>
    </row>
    <row r="1269" spans="2:10" x14ac:dyDescent="0.25">
      <c r="B1269" s="10">
        <f t="shared" si="159"/>
        <v>45828</v>
      </c>
      <c r="C1269">
        <f t="shared" si="152"/>
        <v>6</v>
      </c>
      <c r="D1269">
        <f t="shared" si="153"/>
        <v>20</v>
      </c>
      <c r="E1269">
        <f t="shared" si="154"/>
        <v>25</v>
      </c>
      <c r="F1269" s="12">
        <f t="shared" si="155"/>
        <v>202525</v>
      </c>
      <c r="G1269" s="12">
        <f t="shared" si="156"/>
        <v>6</v>
      </c>
      <c r="H1269" s="12">
        <f t="shared" si="157"/>
        <v>202506</v>
      </c>
      <c r="I1269">
        <f t="shared" si="158"/>
        <v>2025</v>
      </c>
      <c r="J1269" s="17">
        <f>IFERROR(VLOOKUP(G1269,Seasonality!$B:$C,2,FALSE),1)</f>
        <v>1.5</v>
      </c>
    </row>
    <row r="1270" spans="2:10" x14ac:dyDescent="0.25">
      <c r="B1270" s="10">
        <f t="shared" si="159"/>
        <v>45829</v>
      </c>
      <c r="C1270">
        <f t="shared" si="152"/>
        <v>7</v>
      </c>
      <c r="D1270">
        <f t="shared" si="153"/>
        <v>21</v>
      </c>
      <c r="E1270">
        <f t="shared" si="154"/>
        <v>25</v>
      </c>
      <c r="F1270" s="12">
        <f t="shared" si="155"/>
        <v>202525</v>
      </c>
      <c r="G1270" s="12">
        <f t="shared" si="156"/>
        <v>6</v>
      </c>
      <c r="H1270" s="12">
        <f t="shared" si="157"/>
        <v>202506</v>
      </c>
      <c r="I1270">
        <f t="shared" si="158"/>
        <v>2025</v>
      </c>
      <c r="J1270" s="17">
        <f>IFERROR(VLOOKUP(G1270,Seasonality!$B:$C,2,FALSE),1)</f>
        <v>1.5</v>
      </c>
    </row>
    <row r="1271" spans="2:10" x14ac:dyDescent="0.25">
      <c r="B1271" s="10">
        <f t="shared" si="159"/>
        <v>45830</v>
      </c>
      <c r="C1271">
        <f t="shared" si="152"/>
        <v>1</v>
      </c>
      <c r="D1271">
        <f t="shared" si="153"/>
        <v>22</v>
      </c>
      <c r="E1271">
        <f t="shared" si="154"/>
        <v>26</v>
      </c>
      <c r="F1271" s="12">
        <f t="shared" si="155"/>
        <v>202526</v>
      </c>
      <c r="G1271" s="12">
        <f t="shared" si="156"/>
        <v>6</v>
      </c>
      <c r="H1271" s="12">
        <f t="shared" si="157"/>
        <v>202506</v>
      </c>
      <c r="I1271">
        <f t="shared" si="158"/>
        <v>2025</v>
      </c>
      <c r="J1271" s="17">
        <f>IFERROR(VLOOKUP(G1271,Seasonality!$B:$C,2,FALSE),1)</f>
        <v>1.5</v>
      </c>
    </row>
    <row r="1272" spans="2:10" x14ac:dyDescent="0.25">
      <c r="B1272" s="10">
        <f t="shared" si="159"/>
        <v>45831</v>
      </c>
      <c r="C1272">
        <f t="shared" si="152"/>
        <v>2</v>
      </c>
      <c r="D1272">
        <f t="shared" si="153"/>
        <v>23</v>
      </c>
      <c r="E1272">
        <f t="shared" si="154"/>
        <v>26</v>
      </c>
      <c r="F1272" s="12">
        <f t="shared" si="155"/>
        <v>202526</v>
      </c>
      <c r="G1272" s="12">
        <f t="shared" si="156"/>
        <v>6</v>
      </c>
      <c r="H1272" s="12">
        <f t="shared" si="157"/>
        <v>202506</v>
      </c>
      <c r="I1272">
        <f t="shared" si="158"/>
        <v>2025</v>
      </c>
      <c r="J1272" s="17">
        <f>IFERROR(VLOOKUP(G1272,Seasonality!$B:$C,2,FALSE),1)</f>
        <v>1.5</v>
      </c>
    </row>
    <row r="1273" spans="2:10" x14ac:dyDescent="0.25">
      <c r="B1273" s="10">
        <f t="shared" si="159"/>
        <v>45832</v>
      </c>
      <c r="C1273">
        <f t="shared" si="152"/>
        <v>3</v>
      </c>
      <c r="D1273">
        <f t="shared" si="153"/>
        <v>24</v>
      </c>
      <c r="E1273">
        <f t="shared" si="154"/>
        <v>26</v>
      </c>
      <c r="F1273" s="12">
        <f t="shared" si="155"/>
        <v>202526</v>
      </c>
      <c r="G1273" s="12">
        <f t="shared" si="156"/>
        <v>6</v>
      </c>
      <c r="H1273" s="12">
        <f t="shared" si="157"/>
        <v>202506</v>
      </c>
      <c r="I1273">
        <f t="shared" si="158"/>
        <v>2025</v>
      </c>
      <c r="J1273" s="17">
        <f>IFERROR(VLOOKUP(G1273,Seasonality!$B:$C,2,FALSE),1)</f>
        <v>1.5</v>
      </c>
    </row>
    <row r="1274" spans="2:10" x14ac:dyDescent="0.25">
      <c r="B1274" s="10">
        <f t="shared" si="159"/>
        <v>45833</v>
      </c>
      <c r="C1274">
        <f t="shared" si="152"/>
        <v>4</v>
      </c>
      <c r="D1274">
        <f t="shared" si="153"/>
        <v>25</v>
      </c>
      <c r="E1274">
        <f t="shared" si="154"/>
        <v>26</v>
      </c>
      <c r="F1274" s="12">
        <f t="shared" si="155"/>
        <v>202526</v>
      </c>
      <c r="G1274" s="12">
        <f t="shared" si="156"/>
        <v>6</v>
      </c>
      <c r="H1274" s="12">
        <f t="shared" si="157"/>
        <v>202506</v>
      </c>
      <c r="I1274">
        <f t="shared" si="158"/>
        <v>2025</v>
      </c>
      <c r="J1274" s="17">
        <f>IFERROR(VLOOKUP(G1274,Seasonality!$B:$C,2,FALSE),1)</f>
        <v>1.5</v>
      </c>
    </row>
    <row r="1275" spans="2:10" x14ac:dyDescent="0.25">
      <c r="B1275" s="10">
        <f t="shared" si="159"/>
        <v>45834</v>
      </c>
      <c r="C1275">
        <f t="shared" si="152"/>
        <v>5</v>
      </c>
      <c r="D1275">
        <f t="shared" si="153"/>
        <v>26</v>
      </c>
      <c r="E1275">
        <f t="shared" si="154"/>
        <v>26</v>
      </c>
      <c r="F1275" s="12">
        <f t="shared" si="155"/>
        <v>202526</v>
      </c>
      <c r="G1275" s="12">
        <f t="shared" si="156"/>
        <v>6</v>
      </c>
      <c r="H1275" s="12">
        <f t="shared" si="157"/>
        <v>202506</v>
      </c>
      <c r="I1275">
        <f t="shared" si="158"/>
        <v>2025</v>
      </c>
      <c r="J1275" s="17">
        <f>IFERROR(VLOOKUP(G1275,Seasonality!$B:$C,2,FALSE),1)</f>
        <v>1.5</v>
      </c>
    </row>
    <row r="1276" spans="2:10" x14ac:dyDescent="0.25">
      <c r="B1276" s="10">
        <f t="shared" si="159"/>
        <v>45835</v>
      </c>
      <c r="C1276">
        <f t="shared" si="152"/>
        <v>6</v>
      </c>
      <c r="D1276">
        <f t="shared" si="153"/>
        <v>27</v>
      </c>
      <c r="E1276">
        <f t="shared" si="154"/>
        <v>26</v>
      </c>
      <c r="F1276" s="12">
        <f t="shared" si="155"/>
        <v>202526</v>
      </c>
      <c r="G1276" s="12">
        <f t="shared" si="156"/>
        <v>6</v>
      </c>
      <c r="H1276" s="12">
        <f t="shared" si="157"/>
        <v>202506</v>
      </c>
      <c r="I1276">
        <f t="shared" si="158"/>
        <v>2025</v>
      </c>
      <c r="J1276" s="17">
        <f>IFERROR(VLOOKUP(G1276,Seasonality!$B:$C,2,FALSE),1)</f>
        <v>1.5</v>
      </c>
    </row>
    <row r="1277" spans="2:10" x14ac:dyDescent="0.25">
      <c r="B1277" s="10">
        <f t="shared" si="159"/>
        <v>45836</v>
      </c>
      <c r="C1277">
        <f t="shared" si="152"/>
        <v>7</v>
      </c>
      <c r="D1277">
        <f t="shared" si="153"/>
        <v>28</v>
      </c>
      <c r="E1277">
        <f t="shared" si="154"/>
        <v>26</v>
      </c>
      <c r="F1277" s="12">
        <f t="shared" si="155"/>
        <v>202526</v>
      </c>
      <c r="G1277" s="12">
        <f t="shared" si="156"/>
        <v>6</v>
      </c>
      <c r="H1277" s="12">
        <f t="shared" si="157"/>
        <v>202506</v>
      </c>
      <c r="I1277">
        <f t="shared" si="158"/>
        <v>2025</v>
      </c>
      <c r="J1277" s="17">
        <f>IFERROR(VLOOKUP(G1277,Seasonality!$B:$C,2,FALSE),1)</f>
        <v>1.5</v>
      </c>
    </row>
    <row r="1278" spans="2:10" x14ac:dyDescent="0.25">
      <c r="B1278" s="10">
        <f t="shared" si="159"/>
        <v>45837</v>
      </c>
      <c r="C1278">
        <f t="shared" si="152"/>
        <v>1</v>
      </c>
      <c r="D1278">
        <f t="shared" si="153"/>
        <v>29</v>
      </c>
      <c r="E1278">
        <f t="shared" si="154"/>
        <v>27</v>
      </c>
      <c r="F1278" s="12">
        <f t="shared" si="155"/>
        <v>202527</v>
      </c>
      <c r="G1278" s="12">
        <f t="shared" si="156"/>
        <v>6</v>
      </c>
      <c r="H1278" s="12">
        <f t="shared" si="157"/>
        <v>202506</v>
      </c>
      <c r="I1278">
        <f t="shared" si="158"/>
        <v>2025</v>
      </c>
      <c r="J1278" s="17">
        <f>IFERROR(VLOOKUP(G1278,Seasonality!$B:$C,2,FALSE),1)</f>
        <v>1.5</v>
      </c>
    </row>
    <row r="1279" spans="2:10" x14ac:dyDescent="0.25">
      <c r="B1279" s="10">
        <f t="shared" si="159"/>
        <v>45838</v>
      </c>
      <c r="C1279">
        <f t="shared" si="152"/>
        <v>2</v>
      </c>
      <c r="D1279">
        <f t="shared" si="153"/>
        <v>30</v>
      </c>
      <c r="E1279">
        <f t="shared" si="154"/>
        <v>27</v>
      </c>
      <c r="F1279" s="12">
        <f t="shared" si="155"/>
        <v>202527</v>
      </c>
      <c r="G1279" s="12">
        <f t="shared" si="156"/>
        <v>6</v>
      </c>
      <c r="H1279" s="12">
        <f t="shared" si="157"/>
        <v>202506</v>
      </c>
      <c r="I1279">
        <f t="shared" si="158"/>
        <v>2025</v>
      </c>
      <c r="J1279" s="17">
        <f>IFERROR(VLOOKUP(G1279,Seasonality!$B:$C,2,FALSE),1)</f>
        <v>1.5</v>
      </c>
    </row>
    <row r="1280" spans="2:10" x14ac:dyDescent="0.25">
      <c r="B1280" s="10">
        <f t="shared" si="159"/>
        <v>45839</v>
      </c>
      <c r="C1280">
        <f t="shared" si="152"/>
        <v>3</v>
      </c>
      <c r="D1280">
        <f t="shared" si="153"/>
        <v>1</v>
      </c>
      <c r="E1280">
        <f t="shared" si="154"/>
        <v>27</v>
      </c>
      <c r="F1280" s="12">
        <f t="shared" si="155"/>
        <v>202527</v>
      </c>
      <c r="G1280" s="12">
        <f t="shared" si="156"/>
        <v>7</v>
      </c>
      <c r="H1280" s="12">
        <f t="shared" si="157"/>
        <v>202507</v>
      </c>
      <c r="I1280">
        <f t="shared" si="158"/>
        <v>2025</v>
      </c>
      <c r="J1280" s="17">
        <f>IFERROR(VLOOKUP(G1280,Seasonality!$B:$C,2,FALSE),1)</f>
        <v>1.5</v>
      </c>
    </row>
    <row r="1281" spans="2:10" x14ac:dyDescent="0.25">
      <c r="B1281" s="10">
        <f t="shared" si="159"/>
        <v>45840</v>
      </c>
      <c r="C1281">
        <f t="shared" si="152"/>
        <v>4</v>
      </c>
      <c r="D1281">
        <f t="shared" si="153"/>
        <v>2</v>
      </c>
      <c r="E1281">
        <f t="shared" si="154"/>
        <v>27</v>
      </c>
      <c r="F1281" s="12">
        <f t="shared" si="155"/>
        <v>202527</v>
      </c>
      <c r="G1281" s="12">
        <f t="shared" si="156"/>
        <v>7</v>
      </c>
      <c r="H1281" s="12">
        <f t="shared" si="157"/>
        <v>202507</v>
      </c>
      <c r="I1281">
        <f t="shared" si="158"/>
        <v>2025</v>
      </c>
      <c r="J1281" s="17">
        <f>IFERROR(VLOOKUP(G1281,Seasonality!$B:$C,2,FALSE),1)</f>
        <v>1.5</v>
      </c>
    </row>
    <row r="1282" spans="2:10" x14ac:dyDescent="0.25">
      <c r="B1282" s="10">
        <f t="shared" si="159"/>
        <v>45841</v>
      </c>
      <c r="C1282">
        <f t="shared" si="152"/>
        <v>5</v>
      </c>
      <c r="D1282">
        <f t="shared" si="153"/>
        <v>3</v>
      </c>
      <c r="E1282">
        <f t="shared" si="154"/>
        <v>27</v>
      </c>
      <c r="F1282" s="12">
        <f t="shared" si="155"/>
        <v>202527</v>
      </c>
      <c r="G1282" s="12">
        <f t="shared" si="156"/>
        <v>7</v>
      </c>
      <c r="H1282" s="12">
        <f t="shared" si="157"/>
        <v>202507</v>
      </c>
      <c r="I1282">
        <f t="shared" si="158"/>
        <v>2025</v>
      </c>
      <c r="J1282" s="17">
        <f>IFERROR(VLOOKUP(G1282,Seasonality!$B:$C,2,FALSE),1)</f>
        <v>1.5</v>
      </c>
    </row>
    <row r="1283" spans="2:10" x14ac:dyDescent="0.25">
      <c r="B1283" s="10">
        <f t="shared" si="159"/>
        <v>45842</v>
      </c>
      <c r="C1283">
        <f t="shared" si="152"/>
        <v>6</v>
      </c>
      <c r="D1283">
        <f t="shared" si="153"/>
        <v>4</v>
      </c>
      <c r="E1283">
        <f t="shared" si="154"/>
        <v>27</v>
      </c>
      <c r="F1283" s="12">
        <f t="shared" si="155"/>
        <v>202527</v>
      </c>
      <c r="G1283" s="12">
        <f t="shared" si="156"/>
        <v>7</v>
      </c>
      <c r="H1283" s="12">
        <f t="shared" si="157"/>
        <v>202507</v>
      </c>
      <c r="I1283">
        <f t="shared" si="158"/>
        <v>2025</v>
      </c>
      <c r="J1283" s="17">
        <f>IFERROR(VLOOKUP(G1283,Seasonality!$B:$C,2,FALSE),1)</f>
        <v>1.5</v>
      </c>
    </row>
    <row r="1284" spans="2:10" x14ac:dyDescent="0.25">
      <c r="B1284" s="10">
        <f t="shared" si="159"/>
        <v>45843</v>
      </c>
      <c r="C1284">
        <f t="shared" ref="C1284:C1347" si="160">WEEKDAY(B1284)</f>
        <v>7</v>
      </c>
      <c r="D1284">
        <f t="shared" ref="D1284:D1347" si="161">DAY(B1284)</f>
        <v>5</v>
      </c>
      <c r="E1284">
        <f t="shared" ref="E1284:E1347" si="162">WEEKNUM(B1284)</f>
        <v>27</v>
      </c>
      <c r="F1284" s="12">
        <f t="shared" ref="F1284:F1347" si="163">VALUE(YEAR(B1284)&amp;TEXT(WEEKNUM(B1284),REPT("0",(3-LEN(WEEKNUM(B1284))))))</f>
        <v>202527</v>
      </c>
      <c r="G1284" s="12">
        <f t="shared" ref="G1284:G1347" si="164">MONTH(B1284)</f>
        <v>7</v>
      </c>
      <c r="H1284" s="12">
        <f t="shared" ref="H1284:H1347" si="165">VALUE(YEAR(B1284)&amp;TEXT(MONTH(B1284),REPT("0",(3-LEN(MONTH(B1284))))))</f>
        <v>202507</v>
      </c>
      <c r="I1284">
        <f t="shared" ref="I1284:I1347" si="166">YEAR(B1284)</f>
        <v>2025</v>
      </c>
      <c r="J1284" s="17">
        <f>IFERROR(VLOOKUP(G1284,Seasonality!$B:$C,2,FALSE),1)</f>
        <v>1.5</v>
      </c>
    </row>
    <row r="1285" spans="2:10" x14ac:dyDescent="0.25">
      <c r="B1285" s="10">
        <f t="shared" ref="B1285:B1348" si="167">B1284+1</f>
        <v>45844</v>
      </c>
      <c r="C1285">
        <f t="shared" si="160"/>
        <v>1</v>
      </c>
      <c r="D1285">
        <f t="shared" si="161"/>
        <v>6</v>
      </c>
      <c r="E1285">
        <f t="shared" si="162"/>
        <v>28</v>
      </c>
      <c r="F1285" s="12">
        <f t="shared" si="163"/>
        <v>202528</v>
      </c>
      <c r="G1285" s="12">
        <f t="shared" si="164"/>
        <v>7</v>
      </c>
      <c r="H1285" s="12">
        <f t="shared" si="165"/>
        <v>202507</v>
      </c>
      <c r="I1285">
        <f t="shared" si="166"/>
        <v>2025</v>
      </c>
      <c r="J1285" s="17">
        <f>IFERROR(VLOOKUP(G1285,Seasonality!$B:$C,2,FALSE),1)</f>
        <v>1.5</v>
      </c>
    </row>
    <row r="1286" spans="2:10" x14ac:dyDescent="0.25">
      <c r="B1286" s="10">
        <f t="shared" si="167"/>
        <v>45845</v>
      </c>
      <c r="C1286">
        <f t="shared" si="160"/>
        <v>2</v>
      </c>
      <c r="D1286">
        <f t="shared" si="161"/>
        <v>7</v>
      </c>
      <c r="E1286">
        <f t="shared" si="162"/>
        <v>28</v>
      </c>
      <c r="F1286" s="12">
        <f t="shared" si="163"/>
        <v>202528</v>
      </c>
      <c r="G1286" s="12">
        <f t="shared" si="164"/>
        <v>7</v>
      </c>
      <c r="H1286" s="12">
        <f t="shared" si="165"/>
        <v>202507</v>
      </c>
      <c r="I1286">
        <f t="shared" si="166"/>
        <v>2025</v>
      </c>
      <c r="J1286" s="17">
        <f>IFERROR(VLOOKUP(G1286,Seasonality!$B:$C,2,FALSE),1)</f>
        <v>1.5</v>
      </c>
    </row>
    <row r="1287" spans="2:10" x14ac:dyDescent="0.25">
      <c r="B1287" s="10">
        <f t="shared" si="167"/>
        <v>45846</v>
      </c>
      <c r="C1287">
        <f t="shared" si="160"/>
        <v>3</v>
      </c>
      <c r="D1287">
        <f t="shared" si="161"/>
        <v>8</v>
      </c>
      <c r="E1287">
        <f t="shared" si="162"/>
        <v>28</v>
      </c>
      <c r="F1287" s="12">
        <f t="shared" si="163"/>
        <v>202528</v>
      </c>
      <c r="G1287" s="12">
        <f t="shared" si="164"/>
        <v>7</v>
      </c>
      <c r="H1287" s="12">
        <f t="shared" si="165"/>
        <v>202507</v>
      </c>
      <c r="I1287">
        <f t="shared" si="166"/>
        <v>2025</v>
      </c>
      <c r="J1287" s="17">
        <f>IFERROR(VLOOKUP(G1287,Seasonality!$B:$C,2,FALSE),1)</f>
        <v>1.5</v>
      </c>
    </row>
    <row r="1288" spans="2:10" x14ac:dyDescent="0.25">
      <c r="B1288" s="10">
        <f t="shared" si="167"/>
        <v>45847</v>
      </c>
      <c r="C1288">
        <f t="shared" si="160"/>
        <v>4</v>
      </c>
      <c r="D1288">
        <f t="shared" si="161"/>
        <v>9</v>
      </c>
      <c r="E1288">
        <f t="shared" si="162"/>
        <v>28</v>
      </c>
      <c r="F1288" s="12">
        <f t="shared" si="163"/>
        <v>202528</v>
      </c>
      <c r="G1288" s="12">
        <f t="shared" si="164"/>
        <v>7</v>
      </c>
      <c r="H1288" s="12">
        <f t="shared" si="165"/>
        <v>202507</v>
      </c>
      <c r="I1288">
        <f t="shared" si="166"/>
        <v>2025</v>
      </c>
      <c r="J1288" s="17">
        <f>IFERROR(VLOOKUP(G1288,Seasonality!$B:$C,2,FALSE),1)</f>
        <v>1.5</v>
      </c>
    </row>
    <row r="1289" spans="2:10" x14ac:dyDescent="0.25">
      <c r="B1289" s="10">
        <f t="shared" si="167"/>
        <v>45848</v>
      </c>
      <c r="C1289">
        <f t="shared" si="160"/>
        <v>5</v>
      </c>
      <c r="D1289">
        <f t="shared" si="161"/>
        <v>10</v>
      </c>
      <c r="E1289">
        <f t="shared" si="162"/>
        <v>28</v>
      </c>
      <c r="F1289" s="12">
        <f t="shared" si="163"/>
        <v>202528</v>
      </c>
      <c r="G1289" s="12">
        <f t="shared" si="164"/>
        <v>7</v>
      </c>
      <c r="H1289" s="12">
        <f t="shared" si="165"/>
        <v>202507</v>
      </c>
      <c r="I1289">
        <f t="shared" si="166"/>
        <v>2025</v>
      </c>
      <c r="J1289" s="17">
        <f>IFERROR(VLOOKUP(G1289,Seasonality!$B:$C,2,FALSE),1)</f>
        <v>1.5</v>
      </c>
    </row>
    <row r="1290" spans="2:10" x14ac:dyDescent="0.25">
      <c r="B1290" s="10">
        <f t="shared" si="167"/>
        <v>45849</v>
      </c>
      <c r="C1290">
        <f t="shared" si="160"/>
        <v>6</v>
      </c>
      <c r="D1290">
        <f t="shared" si="161"/>
        <v>11</v>
      </c>
      <c r="E1290">
        <f t="shared" si="162"/>
        <v>28</v>
      </c>
      <c r="F1290" s="12">
        <f t="shared" si="163"/>
        <v>202528</v>
      </c>
      <c r="G1290" s="12">
        <f t="shared" si="164"/>
        <v>7</v>
      </c>
      <c r="H1290" s="12">
        <f t="shared" si="165"/>
        <v>202507</v>
      </c>
      <c r="I1290">
        <f t="shared" si="166"/>
        <v>2025</v>
      </c>
      <c r="J1290" s="17">
        <f>IFERROR(VLOOKUP(G1290,Seasonality!$B:$C,2,FALSE),1)</f>
        <v>1.5</v>
      </c>
    </row>
    <row r="1291" spans="2:10" x14ac:dyDescent="0.25">
      <c r="B1291" s="10">
        <f t="shared" si="167"/>
        <v>45850</v>
      </c>
      <c r="C1291">
        <f t="shared" si="160"/>
        <v>7</v>
      </c>
      <c r="D1291">
        <f t="shared" si="161"/>
        <v>12</v>
      </c>
      <c r="E1291">
        <f t="shared" si="162"/>
        <v>28</v>
      </c>
      <c r="F1291" s="12">
        <f t="shared" si="163"/>
        <v>202528</v>
      </c>
      <c r="G1291" s="12">
        <f t="shared" si="164"/>
        <v>7</v>
      </c>
      <c r="H1291" s="12">
        <f t="shared" si="165"/>
        <v>202507</v>
      </c>
      <c r="I1291">
        <f t="shared" si="166"/>
        <v>2025</v>
      </c>
      <c r="J1291" s="17">
        <f>IFERROR(VLOOKUP(G1291,Seasonality!$B:$C,2,FALSE),1)</f>
        <v>1.5</v>
      </c>
    </row>
    <row r="1292" spans="2:10" x14ac:dyDescent="0.25">
      <c r="B1292" s="10">
        <f t="shared" si="167"/>
        <v>45851</v>
      </c>
      <c r="C1292">
        <f t="shared" si="160"/>
        <v>1</v>
      </c>
      <c r="D1292">
        <f t="shared" si="161"/>
        <v>13</v>
      </c>
      <c r="E1292">
        <f t="shared" si="162"/>
        <v>29</v>
      </c>
      <c r="F1292" s="12">
        <f t="shared" si="163"/>
        <v>202529</v>
      </c>
      <c r="G1292" s="12">
        <f t="shared" si="164"/>
        <v>7</v>
      </c>
      <c r="H1292" s="12">
        <f t="shared" si="165"/>
        <v>202507</v>
      </c>
      <c r="I1292">
        <f t="shared" si="166"/>
        <v>2025</v>
      </c>
      <c r="J1292" s="17">
        <f>IFERROR(VLOOKUP(G1292,Seasonality!$B:$C,2,FALSE),1)</f>
        <v>1.5</v>
      </c>
    </row>
    <row r="1293" spans="2:10" x14ac:dyDescent="0.25">
      <c r="B1293" s="10">
        <f t="shared" si="167"/>
        <v>45852</v>
      </c>
      <c r="C1293">
        <f t="shared" si="160"/>
        <v>2</v>
      </c>
      <c r="D1293">
        <f t="shared" si="161"/>
        <v>14</v>
      </c>
      <c r="E1293">
        <f t="shared" si="162"/>
        <v>29</v>
      </c>
      <c r="F1293" s="12">
        <f t="shared" si="163"/>
        <v>202529</v>
      </c>
      <c r="G1293" s="12">
        <f t="shared" si="164"/>
        <v>7</v>
      </c>
      <c r="H1293" s="12">
        <f t="shared" si="165"/>
        <v>202507</v>
      </c>
      <c r="I1293">
        <f t="shared" si="166"/>
        <v>2025</v>
      </c>
      <c r="J1293" s="17">
        <f>IFERROR(VLOOKUP(G1293,Seasonality!$B:$C,2,FALSE),1)</f>
        <v>1.5</v>
      </c>
    </row>
    <row r="1294" spans="2:10" x14ac:dyDescent="0.25">
      <c r="B1294" s="10">
        <f t="shared" si="167"/>
        <v>45853</v>
      </c>
      <c r="C1294">
        <f t="shared" si="160"/>
        <v>3</v>
      </c>
      <c r="D1294">
        <f t="shared" si="161"/>
        <v>15</v>
      </c>
      <c r="E1294">
        <f t="shared" si="162"/>
        <v>29</v>
      </c>
      <c r="F1294" s="12">
        <f t="shared" si="163"/>
        <v>202529</v>
      </c>
      <c r="G1294" s="12">
        <f t="shared" si="164"/>
        <v>7</v>
      </c>
      <c r="H1294" s="12">
        <f t="shared" si="165"/>
        <v>202507</v>
      </c>
      <c r="I1294">
        <f t="shared" si="166"/>
        <v>2025</v>
      </c>
      <c r="J1294" s="17">
        <f>IFERROR(VLOOKUP(G1294,Seasonality!$B:$C,2,FALSE),1)</f>
        <v>1.5</v>
      </c>
    </row>
    <row r="1295" spans="2:10" x14ac:dyDescent="0.25">
      <c r="B1295" s="10">
        <f t="shared" si="167"/>
        <v>45854</v>
      </c>
      <c r="C1295">
        <f t="shared" si="160"/>
        <v>4</v>
      </c>
      <c r="D1295">
        <f t="shared" si="161"/>
        <v>16</v>
      </c>
      <c r="E1295">
        <f t="shared" si="162"/>
        <v>29</v>
      </c>
      <c r="F1295" s="12">
        <f t="shared" si="163"/>
        <v>202529</v>
      </c>
      <c r="G1295" s="12">
        <f t="shared" si="164"/>
        <v>7</v>
      </c>
      <c r="H1295" s="12">
        <f t="shared" si="165"/>
        <v>202507</v>
      </c>
      <c r="I1295">
        <f t="shared" si="166"/>
        <v>2025</v>
      </c>
      <c r="J1295" s="17">
        <f>IFERROR(VLOOKUP(G1295,Seasonality!$B:$C,2,FALSE),1)</f>
        <v>1.5</v>
      </c>
    </row>
    <row r="1296" spans="2:10" x14ac:dyDescent="0.25">
      <c r="B1296" s="10">
        <f t="shared" si="167"/>
        <v>45855</v>
      </c>
      <c r="C1296">
        <f t="shared" si="160"/>
        <v>5</v>
      </c>
      <c r="D1296">
        <f t="shared" si="161"/>
        <v>17</v>
      </c>
      <c r="E1296">
        <f t="shared" si="162"/>
        <v>29</v>
      </c>
      <c r="F1296" s="12">
        <f t="shared" si="163"/>
        <v>202529</v>
      </c>
      <c r="G1296" s="12">
        <f t="shared" si="164"/>
        <v>7</v>
      </c>
      <c r="H1296" s="12">
        <f t="shared" si="165"/>
        <v>202507</v>
      </c>
      <c r="I1296">
        <f t="shared" si="166"/>
        <v>2025</v>
      </c>
      <c r="J1296" s="17">
        <f>IFERROR(VLOOKUP(G1296,Seasonality!$B:$C,2,FALSE),1)</f>
        <v>1.5</v>
      </c>
    </row>
    <row r="1297" spans="2:10" x14ac:dyDescent="0.25">
      <c r="B1297" s="10">
        <f t="shared" si="167"/>
        <v>45856</v>
      </c>
      <c r="C1297">
        <f t="shared" si="160"/>
        <v>6</v>
      </c>
      <c r="D1297">
        <f t="shared" si="161"/>
        <v>18</v>
      </c>
      <c r="E1297">
        <f t="shared" si="162"/>
        <v>29</v>
      </c>
      <c r="F1297" s="12">
        <f t="shared" si="163"/>
        <v>202529</v>
      </c>
      <c r="G1297" s="12">
        <f t="shared" si="164"/>
        <v>7</v>
      </c>
      <c r="H1297" s="12">
        <f t="shared" si="165"/>
        <v>202507</v>
      </c>
      <c r="I1297">
        <f t="shared" si="166"/>
        <v>2025</v>
      </c>
      <c r="J1297" s="17">
        <f>IFERROR(VLOOKUP(G1297,Seasonality!$B:$C,2,FALSE),1)</f>
        <v>1.5</v>
      </c>
    </row>
    <row r="1298" spans="2:10" x14ac:dyDescent="0.25">
      <c r="B1298" s="10">
        <f t="shared" si="167"/>
        <v>45857</v>
      </c>
      <c r="C1298">
        <f t="shared" si="160"/>
        <v>7</v>
      </c>
      <c r="D1298">
        <f t="shared" si="161"/>
        <v>19</v>
      </c>
      <c r="E1298">
        <f t="shared" si="162"/>
        <v>29</v>
      </c>
      <c r="F1298" s="12">
        <f t="shared" si="163"/>
        <v>202529</v>
      </c>
      <c r="G1298" s="12">
        <f t="shared" si="164"/>
        <v>7</v>
      </c>
      <c r="H1298" s="12">
        <f t="shared" si="165"/>
        <v>202507</v>
      </c>
      <c r="I1298">
        <f t="shared" si="166"/>
        <v>2025</v>
      </c>
      <c r="J1298" s="17">
        <f>IFERROR(VLOOKUP(G1298,Seasonality!$B:$C,2,FALSE),1)</f>
        <v>1.5</v>
      </c>
    </row>
    <row r="1299" spans="2:10" x14ac:dyDescent="0.25">
      <c r="B1299" s="10">
        <f t="shared" si="167"/>
        <v>45858</v>
      </c>
      <c r="C1299">
        <f t="shared" si="160"/>
        <v>1</v>
      </c>
      <c r="D1299">
        <f t="shared" si="161"/>
        <v>20</v>
      </c>
      <c r="E1299">
        <f t="shared" si="162"/>
        <v>30</v>
      </c>
      <c r="F1299" s="12">
        <f t="shared" si="163"/>
        <v>202530</v>
      </c>
      <c r="G1299" s="12">
        <f t="shared" si="164"/>
        <v>7</v>
      </c>
      <c r="H1299" s="12">
        <f t="shared" si="165"/>
        <v>202507</v>
      </c>
      <c r="I1299">
        <f t="shared" si="166"/>
        <v>2025</v>
      </c>
      <c r="J1299" s="17">
        <f>IFERROR(VLOOKUP(G1299,Seasonality!$B:$C,2,FALSE),1)</f>
        <v>1.5</v>
      </c>
    </row>
    <row r="1300" spans="2:10" x14ac:dyDescent="0.25">
      <c r="B1300" s="10">
        <f t="shared" si="167"/>
        <v>45859</v>
      </c>
      <c r="C1300">
        <f t="shared" si="160"/>
        <v>2</v>
      </c>
      <c r="D1300">
        <f t="shared" si="161"/>
        <v>21</v>
      </c>
      <c r="E1300">
        <f t="shared" si="162"/>
        <v>30</v>
      </c>
      <c r="F1300" s="12">
        <f t="shared" si="163"/>
        <v>202530</v>
      </c>
      <c r="G1300" s="12">
        <f t="shared" si="164"/>
        <v>7</v>
      </c>
      <c r="H1300" s="12">
        <f t="shared" si="165"/>
        <v>202507</v>
      </c>
      <c r="I1300">
        <f t="shared" si="166"/>
        <v>2025</v>
      </c>
      <c r="J1300" s="17">
        <f>IFERROR(VLOOKUP(G1300,Seasonality!$B:$C,2,FALSE),1)</f>
        <v>1.5</v>
      </c>
    </row>
    <row r="1301" spans="2:10" x14ac:dyDescent="0.25">
      <c r="B1301" s="10">
        <f t="shared" si="167"/>
        <v>45860</v>
      </c>
      <c r="C1301">
        <f t="shared" si="160"/>
        <v>3</v>
      </c>
      <c r="D1301">
        <f t="shared" si="161"/>
        <v>22</v>
      </c>
      <c r="E1301">
        <f t="shared" si="162"/>
        <v>30</v>
      </c>
      <c r="F1301" s="12">
        <f t="shared" si="163"/>
        <v>202530</v>
      </c>
      <c r="G1301" s="12">
        <f t="shared" si="164"/>
        <v>7</v>
      </c>
      <c r="H1301" s="12">
        <f t="shared" si="165"/>
        <v>202507</v>
      </c>
      <c r="I1301">
        <f t="shared" si="166"/>
        <v>2025</v>
      </c>
      <c r="J1301" s="17">
        <f>IFERROR(VLOOKUP(G1301,Seasonality!$B:$C,2,FALSE),1)</f>
        <v>1.5</v>
      </c>
    </row>
    <row r="1302" spans="2:10" x14ac:dyDescent="0.25">
      <c r="B1302" s="10">
        <f t="shared" si="167"/>
        <v>45861</v>
      </c>
      <c r="C1302">
        <f t="shared" si="160"/>
        <v>4</v>
      </c>
      <c r="D1302">
        <f t="shared" si="161"/>
        <v>23</v>
      </c>
      <c r="E1302">
        <f t="shared" si="162"/>
        <v>30</v>
      </c>
      <c r="F1302" s="12">
        <f t="shared" si="163"/>
        <v>202530</v>
      </c>
      <c r="G1302" s="12">
        <f t="shared" si="164"/>
        <v>7</v>
      </c>
      <c r="H1302" s="12">
        <f t="shared" si="165"/>
        <v>202507</v>
      </c>
      <c r="I1302">
        <f t="shared" si="166"/>
        <v>2025</v>
      </c>
      <c r="J1302" s="17">
        <f>IFERROR(VLOOKUP(G1302,Seasonality!$B:$C,2,FALSE),1)</f>
        <v>1.5</v>
      </c>
    </row>
    <row r="1303" spans="2:10" x14ac:dyDescent="0.25">
      <c r="B1303" s="10">
        <f t="shared" si="167"/>
        <v>45862</v>
      </c>
      <c r="C1303">
        <f t="shared" si="160"/>
        <v>5</v>
      </c>
      <c r="D1303">
        <f t="shared" si="161"/>
        <v>24</v>
      </c>
      <c r="E1303">
        <f t="shared" si="162"/>
        <v>30</v>
      </c>
      <c r="F1303" s="12">
        <f t="shared" si="163"/>
        <v>202530</v>
      </c>
      <c r="G1303" s="12">
        <f t="shared" si="164"/>
        <v>7</v>
      </c>
      <c r="H1303" s="12">
        <f t="shared" si="165"/>
        <v>202507</v>
      </c>
      <c r="I1303">
        <f t="shared" si="166"/>
        <v>2025</v>
      </c>
      <c r="J1303" s="17">
        <f>IFERROR(VLOOKUP(G1303,Seasonality!$B:$C,2,FALSE),1)</f>
        <v>1.5</v>
      </c>
    </row>
    <row r="1304" spans="2:10" x14ac:dyDescent="0.25">
      <c r="B1304" s="10">
        <f t="shared" si="167"/>
        <v>45863</v>
      </c>
      <c r="C1304">
        <f t="shared" si="160"/>
        <v>6</v>
      </c>
      <c r="D1304">
        <f t="shared" si="161"/>
        <v>25</v>
      </c>
      <c r="E1304">
        <f t="shared" si="162"/>
        <v>30</v>
      </c>
      <c r="F1304" s="12">
        <f t="shared" si="163"/>
        <v>202530</v>
      </c>
      <c r="G1304" s="12">
        <f t="shared" si="164"/>
        <v>7</v>
      </c>
      <c r="H1304" s="12">
        <f t="shared" si="165"/>
        <v>202507</v>
      </c>
      <c r="I1304">
        <f t="shared" si="166"/>
        <v>2025</v>
      </c>
      <c r="J1304" s="17">
        <f>IFERROR(VLOOKUP(G1304,Seasonality!$B:$C,2,FALSE),1)</f>
        <v>1.5</v>
      </c>
    </row>
    <row r="1305" spans="2:10" x14ac:dyDescent="0.25">
      <c r="B1305" s="10">
        <f t="shared" si="167"/>
        <v>45864</v>
      </c>
      <c r="C1305">
        <f t="shared" si="160"/>
        <v>7</v>
      </c>
      <c r="D1305">
        <f t="shared" si="161"/>
        <v>26</v>
      </c>
      <c r="E1305">
        <f t="shared" si="162"/>
        <v>30</v>
      </c>
      <c r="F1305" s="12">
        <f t="shared" si="163"/>
        <v>202530</v>
      </c>
      <c r="G1305" s="12">
        <f t="shared" si="164"/>
        <v>7</v>
      </c>
      <c r="H1305" s="12">
        <f t="shared" si="165"/>
        <v>202507</v>
      </c>
      <c r="I1305">
        <f t="shared" si="166"/>
        <v>2025</v>
      </c>
      <c r="J1305" s="17">
        <f>IFERROR(VLOOKUP(G1305,Seasonality!$B:$C,2,FALSE),1)</f>
        <v>1.5</v>
      </c>
    </row>
    <row r="1306" spans="2:10" x14ac:dyDescent="0.25">
      <c r="B1306" s="10">
        <f t="shared" si="167"/>
        <v>45865</v>
      </c>
      <c r="C1306">
        <f t="shared" si="160"/>
        <v>1</v>
      </c>
      <c r="D1306">
        <f t="shared" si="161"/>
        <v>27</v>
      </c>
      <c r="E1306">
        <f t="shared" si="162"/>
        <v>31</v>
      </c>
      <c r="F1306" s="12">
        <f t="shared" si="163"/>
        <v>202531</v>
      </c>
      <c r="G1306" s="12">
        <f t="shared" si="164"/>
        <v>7</v>
      </c>
      <c r="H1306" s="12">
        <f t="shared" si="165"/>
        <v>202507</v>
      </c>
      <c r="I1306">
        <f t="shared" si="166"/>
        <v>2025</v>
      </c>
      <c r="J1306" s="17">
        <f>IFERROR(VLOOKUP(G1306,Seasonality!$B:$C,2,FALSE),1)</f>
        <v>1.5</v>
      </c>
    </row>
    <row r="1307" spans="2:10" x14ac:dyDescent="0.25">
      <c r="B1307" s="10">
        <f t="shared" si="167"/>
        <v>45866</v>
      </c>
      <c r="C1307">
        <f t="shared" si="160"/>
        <v>2</v>
      </c>
      <c r="D1307">
        <f t="shared" si="161"/>
        <v>28</v>
      </c>
      <c r="E1307">
        <f t="shared" si="162"/>
        <v>31</v>
      </c>
      <c r="F1307" s="12">
        <f t="shared" si="163"/>
        <v>202531</v>
      </c>
      <c r="G1307" s="12">
        <f t="shared" si="164"/>
        <v>7</v>
      </c>
      <c r="H1307" s="12">
        <f t="shared" si="165"/>
        <v>202507</v>
      </c>
      <c r="I1307">
        <f t="shared" si="166"/>
        <v>2025</v>
      </c>
      <c r="J1307" s="17">
        <f>IFERROR(VLOOKUP(G1307,Seasonality!$B:$C,2,FALSE),1)</f>
        <v>1.5</v>
      </c>
    </row>
    <row r="1308" spans="2:10" x14ac:dyDescent="0.25">
      <c r="B1308" s="10">
        <f t="shared" si="167"/>
        <v>45867</v>
      </c>
      <c r="C1308">
        <f t="shared" si="160"/>
        <v>3</v>
      </c>
      <c r="D1308">
        <f t="shared" si="161"/>
        <v>29</v>
      </c>
      <c r="E1308">
        <f t="shared" si="162"/>
        <v>31</v>
      </c>
      <c r="F1308" s="12">
        <f t="shared" si="163"/>
        <v>202531</v>
      </c>
      <c r="G1308" s="12">
        <f t="shared" si="164"/>
        <v>7</v>
      </c>
      <c r="H1308" s="12">
        <f t="shared" si="165"/>
        <v>202507</v>
      </c>
      <c r="I1308">
        <f t="shared" si="166"/>
        <v>2025</v>
      </c>
      <c r="J1308" s="17">
        <f>IFERROR(VLOOKUP(G1308,Seasonality!$B:$C,2,FALSE),1)</f>
        <v>1.5</v>
      </c>
    </row>
    <row r="1309" spans="2:10" x14ac:dyDescent="0.25">
      <c r="B1309" s="10">
        <f t="shared" si="167"/>
        <v>45868</v>
      </c>
      <c r="C1309">
        <f t="shared" si="160"/>
        <v>4</v>
      </c>
      <c r="D1309">
        <f t="shared" si="161"/>
        <v>30</v>
      </c>
      <c r="E1309">
        <f t="shared" si="162"/>
        <v>31</v>
      </c>
      <c r="F1309" s="12">
        <f t="shared" si="163"/>
        <v>202531</v>
      </c>
      <c r="G1309" s="12">
        <f t="shared" si="164"/>
        <v>7</v>
      </c>
      <c r="H1309" s="12">
        <f t="shared" si="165"/>
        <v>202507</v>
      </c>
      <c r="I1309">
        <f t="shared" si="166"/>
        <v>2025</v>
      </c>
      <c r="J1309" s="17">
        <f>IFERROR(VLOOKUP(G1309,Seasonality!$B:$C,2,FALSE),1)</f>
        <v>1.5</v>
      </c>
    </row>
    <row r="1310" spans="2:10" x14ac:dyDescent="0.25">
      <c r="B1310" s="10">
        <f t="shared" si="167"/>
        <v>45869</v>
      </c>
      <c r="C1310">
        <f t="shared" si="160"/>
        <v>5</v>
      </c>
      <c r="D1310">
        <f t="shared" si="161"/>
        <v>31</v>
      </c>
      <c r="E1310">
        <f t="shared" si="162"/>
        <v>31</v>
      </c>
      <c r="F1310" s="12">
        <f t="shared" si="163"/>
        <v>202531</v>
      </c>
      <c r="G1310" s="12">
        <f t="shared" si="164"/>
        <v>7</v>
      </c>
      <c r="H1310" s="12">
        <f t="shared" si="165"/>
        <v>202507</v>
      </c>
      <c r="I1310">
        <f t="shared" si="166"/>
        <v>2025</v>
      </c>
      <c r="J1310" s="17">
        <f>IFERROR(VLOOKUP(G1310,Seasonality!$B:$C,2,FALSE),1)</f>
        <v>1.5</v>
      </c>
    </row>
    <row r="1311" spans="2:10" x14ac:dyDescent="0.25">
      <c r="B1311" s="10">
        <f t="shared" si="167"/>
        <v>45870</v>
      </c>
      <c r="C1311">
        <f t="shared" si="160"/>
        <v>6</v>
      </c>
      <c r="D1311">
        <f t="shared" si="161"/>
        <v>1</v>
      </c>
      <c r="E1311">
        <f t="shared" si="162"/>
        <v>31</v>
      </c>
      <c r="F1311" s="12">
        <f t="shared" si="163"/>
        <v>202531</v>
      </c>
      <c r="G1311" s="12">
        <f t="shared" si="164"/>
        <v>8</v>
      </c>
      <c r="H1311" s="12">
        <f t="shared" si="165"/>
        <v>202508</v>
      </c>
      <c r="I1311">
        <f t="shared" si="166"/>
        <v>2025</v>
      </c>
      <c r="J1311" s="17">
        <f>IFERROR(VLOOKUP(G1311,Seasonality!$B:$C,2,FALSE),1)</f>
        <v>1.5</v>
      </c>
    </row>
    <row r="1312" spans="2:10" x14ac:dyDescent="0.25">
      <c r="B1312" s="10">
        <f t="shared" si="167"/>
        <v>45871</v>
      </c>
      <c r="C1312">
        <f t="shared" si="160"/>
        <v>7</v>
      </c>
      <c r="D1312">
        <f t="shared" si="161"/>
        <v>2</v>
      </c>
      <c r="E1312">
        <f t="shared" si="162"/>
        <v>31</v>
      </c>
      <c r="F1312" s="12">
        <f t="shared" si="163"/>
        <v>202531</v>
      </c>
      <c r="G1312" s="12">
        <f t="shared" si="164"/>
        <v>8</v>
      </c>
      <c r="H1312" s="12">
        <f t="shared" si="165"/>
        <v>202508</v>
      </c>
      <c r="I1312">
        <f t="shared" si="166"/>
        <v>2025</v>
      </c>
      <c r="J1312" s="17">
        <f>IFERROR(VLOOKUP(G1312,Seasonality!$B:$C,2,FALSE),1)</f>
        <v>1.5</v>
      </c>
    </row>
    <row r="1313" spans="2:10" x14ac:dyDescent="0.25">
      <c r="B1313" s="10">
        <f t="shared" si="167"/>
        <v>45872</v>
      </c>
      <c r="C1313">
        <f t="shared" si="160"/>
        <v>1</v>
      </c>
      <c r="D1313">
        <f t="shared" si="161"/>
        <v>3</v>
      </c>
      <c r="E1313">
        <f t="shared" si="162"/>
        <v>32</v>
      </c>
      <c r="F1313" s="12">
        <f t="shared" si="163"/>
        <v>202532</v>
      </c>
      <c r="G1313" s="12">
        <f t="shared" si="164"/>
        <v>8</v>
      </c>
      <c r="H1313" s="12">
        <f t="shared" si="165"/>
        <v>202508</v>
      </c>
      <c r="I1313">
        <f t="shared" si="166"/>
        <v>2025</v>
      </c>
      <c r="J1313" s="17">
        <f>IFERROR(VLOOKUP(G1313,Seasonality!$B:$C,2,FALSE),1)</f>
        <v>1.5</v>
      </c>
    </row>
    <row r="1314" spans="2:10" x14ac:dyDescent="0.25">
      <c r="B1314" s="10">
        <f t="shared" si="167"/>
        <v>45873</v>
      </c>
      <c r="C1314">
        <f t="shared" si="160"/>
        <v>2</v>
      </c>
      <c r="D1314">
        <f t="shared" si="161"/>
        <v>4</v>
      </c>
      <c r="E1314">
        <f t="shared" si="162"/>
        <v>32</v>
      </c>
      <c r="F1314" s="12">
        <f t="shared" si="163"/>
        <v>202532</v>
      </c>
      <c r="G1314" s="12">
        <f t="shared" si="164"/>
        <v>8</v>
      </c>
      <c r="H1314" s="12">
        <f t="shared" si="165"/>
        <v>202508</v>
      </c>
      <c r="I1314">
        <f t="shared" si="166"/>
        <v>2025</v>
      </c>
      <c r="J1314" s="17">
        <f>IFERROR(VLOOKUP(G1314,Seasonality!$B:$C,2,FALSE),1)</f>
        <v>1.5</v>
      </c>
    </row>
    <row r="1315" spans="2:10" x14ac:dyDescent="0.25">
      <c r="B1315" s="10">
        <f t="shared" si="167"/>
        <v>45874</v>
      </c>
      <c r="C1315">
        <f t="shared" si="160"/>
        <v>3</v>
      </c>
      <c r="D1315">
        <f t="shared" si="161"/>
        <v>5</v>
      </c>
      <c r="E1315">
        <f t="shared" si="162"/>
        <v>32</v>
      </c>
      <c r="F1315" s="12">
        <f t="shared" si="163"/>
        <v>202532</v>
      </c>
      <c r="G1315" s="12">
        <f t="shared" si="164"/>
        <v>8</v>
      </c>
      <c r="H1315" s="12">
        <f t="shared" si="165"/>
        <v>202508</v>
      </c>
      <c r="I1315">
        <f t="shared" si="166"/>
        <v>2025</v>
      </c>
      <c r="J1315" s="17">
        <f>IFERROR(VLOOKUP(G1315,Seasonality!$B:$C,2,FALSE),1)</f>
        <v>1.5</v>
      </c>
    </row>
    <row r="1316" spans="2:10" x14ac:dyDescent="0.25">
      <c r="B1316" s="10">
        <f t="shared" si="167"/>
        <v>45875</v>
      </c>
      <c r="C1316">
        <f t="shared" si="160"/>
        <v>4</v>
      </c>
      <c r="D1316">
        <f t="shared" si="161"/>
        <v>6</v>
      </c>
      <c r="E1316">
        <f t="shared" si="162"/>
        <v>32</v>
      </c>
      <c r="F1316" s="12">
        <f t="shared" si="163"/>
        <v>202532</v>
      </c>
      <c r="G1316" s="12">
        <f t="shared" si="164"/>
        <v>8</v>
      </c>
      <c r="H1316" s="12">
        <f t="shared" si="165"/>
        <v>202508</v>
      </c>
      <c r="I1316">
        <f t="shared" si="166"/>
        <v>2025</v>
      </c>
      <c r="J1316" s="17">
        <f>IFERROR(VLOOKUP(G1316,Seasonality!$B:$C,2,FALSE),1)</f>
        <v>1.5</v>
      </c>
    </row>
    <row r="1317" spans="2:10" x14ac:dyDescent="0.25">
      <c r="B1317" s="10">
        <f t="shared" si="167"/>
        <v>45876</v>
      </c>
      <c r="C1317">
        <f t="shared" si="160"/>
        <v>5</v>
      </c>
      <c r="D1317">
        <f t="shared" si="161"/>
        <v>7</v>
      </c>
      <c r="E1317">
        <f t="shared" si="162"/>
        <v>32</v>
      </c>
      <c r="F1317" s="12">
        <f t="shared" si="163"/>
        <v>202532</v>
      </c>
      <c r="G1317" s="12">
        <f t="shared" si="164"/>
        <v>8</v>
      </c>
      <c r="H1317" s="12">
        <f t="shared" si="165"/>
        <v>202508</v>
      </c>
      <c r="I1317">
        <f t="shared" si="166"/>
        <v>2025</v>
      </c>
      <c r="J1317" s="17">
        <f>IFERROR(VLOOKUP(G1317,Seasonality!$B:$C,2,FALSE),1)</f>
        <v>1.5</v>
      </c>
    </row>
    <row r="1318" spans="2:10" x14ac:dyDescent="0.25">
      <c r="B1318" s="10">
        <f t="shared" si="167"/>
        <v>45877</v>
      </c>
      <c r="C1318">
        <f t="shared" si="160"/>
        <v>6</v>
      </c>
      <c r="D1318">
        <f t="shared" si="161"/>
        <v>8</v>
      </c>
      <c r="E1318">
        <f t="shared" si="162"/>
        <v>32</v>
      </c>
      <c r="F1318" s="12">
        <f t="shared" si="163"/>
        <v>202532</v>
      </c>
      <c r="G1318" s="12">
        <f t="shared" si="164"/>
        <v>8</v>
      </c>
      <c r="H1318" s="12">
        <f t="shared" si="165"/>
        <v>202508</v>
      </c>
      <c r="I1318">
        <f t="shared" si="166"/>
        <v>2025</v>
      </c>
      <c r="J1318" s="17">
        <f>IFERROR(VLOOKUP(G1318,Seasonality!$B:$C,2,FALSE),1)</f>
        <v>1.5</v>
      </c>
    </row>
    <row r="1319" spans="2:10" x14ac:dyDescent="0.25">
      <c r="B1319" s="10">
        <f t="shared" si="167"/>
        <v>45878</v>
      </c>
      <c r="C1319">
        <f t="shared" si="160"/>
        <v>7</v>
      </c>
      <c r="D1319">
        <f t="shared" si="161"/>
        <v>9</v>
      </c>
      <c r="E1319">
        <f t="shared" si="162"/>
        <v>32</v>
      </c>
      <c r="F1319" s="12">
        <f t="shared" si="163"/>
        <v>202532</v>
      </c>
      <c r="G1319" s="12">
        <f t="shared" si="164"/>
        <v>8</v>
      </c>
      <c r="H1319" s="12">
        <f t="shared" si="165"/>
        <v>202508</v>
      </c>
      <c r="I1319">
        <f t="shared" si="166"/>
        <v>2025</v>
      </c>
      <c r="J1319" s="17">
        <f>IFERROR(VLOOKUP(G1319,Seasonality!$B:$C,2,FALSE),1)</f>
        <v>1.5</v>
      </c>
    </row>
    <row r="1320" spans="2:10" x14ac:dyDescent="0.25">
      <c r="B1320" s="10">
        <f t="shared" si="167"/>
        <v>45879</v>
      </c>
      <c r="C1320">
        <f t="shared" si="160"/>
        <v>1</v>
      </c>
      <c r="D1320">
        <f t="shared" si="161"/>
        <v>10</v>
      </c>
      <c r="E1320">
        <f t="shared" si="162"/>
        <v>33</v>
      </c>
      <c r="F1320" s="12">
        <f t="shared" si="163"/>
        <v>202533</v>
      </c>
      <c r="G1320" s="12">
        <f t="shared" si="164"/>
        <v>8</v>
      </c>
      <c r="H1320" s="12">
        <f t="shared" si="165"/>
        <v>202508</v>
      </c>
      <c r="I1320">
        <f t="shared" si="166"/>
        <v>2025</v>
      </c>
      <c r="J1320" s="17">
        <f>IFERROR(VLOOKUP(G1320,Seasonality!$B:$C,2,FALSE),1)</f>
        <v>1.5</v>
      </c>
    </row>
    <row r="1321" spans="2:10" x14ac:dyDescent="0.25">
      <c r="B1321" s="10">
        <f t="shared" si="167"/>
        <v>45880</v>
      </c>
      <c r="C1321">
        <f t="shared" si="160"/>
        <v>2</v>
      </c>
      <c r="D1321">
        <f t="shared" si="161"/>
        <v>11</v>
      </c>
      <c r="E1321">
        <f t="shared" si="162"/>
        <v>33</v>
      </c>
      <c r="F1321" s="12">
        <f t="shared" si="163"/>
        <v>202533</v>
      </c>
      <c r="G1321" s="12">
        <f t="shared" si="164"/>
        <v>8</v>
      </c>
      <c r="H1321" s="12">
        <f t="shared" si="165"/>
        <v>202508</v>
      </c>
      <c r="I1321">
        <f t="shared" si="166"/>
        <v>2025</v>
      </c>
      <c r="J1321" s="17">
        <f>IFERROR(VLOOKUP(G1321,Seasonality!$B:$C,2,FALSE),1)</f>
        <v>1.5</v>
      </c>
    </row>
    <row r="1322" spans="2:10" x14ac:dyDescent="0.25">
      <c r="B1322" s="10">
        <f t="shared" si="167"/>
        <v>45881</v>
      </c>
      <c r="C1322">
        <f t="shared" si="160"/>
        <v>3</v>
      </c>
      <c r="D1322">
        <f t="shared" si="161"/>
        <v>12</v>
      </c>
      <c r="E1322">
        <f t="shared" si="162"/>
        <v>33</v>
      </c>
      <c r="F1322" s="12">
        <f t="shared" si="163"/>
        <v>202533</v>
      </c>
      <c r="G1322" s="12">
        <f t="shared" si="164"/>
        <v>8</v>
      </c>
      <c r="H1322" s="12">
        <f t="shared" si="165"/>
        <v>202508</v>
      </c>
      <c r="I1322">
        <f t="shared" si="166"/>
        <v>2025</v>
      </c>
      <c r="J1322" s="17">
        <f>IFERROR(VLOOKUP(G1322,Seasonality!$B:$C,2,FALSE),1)</f>
        <v>1.5</v>
      </c>
    </row>
    <row r="1323" spans="2:10" x14ac:dyDescent="0.25">
      <c r="B1323" s="10">
        <f t="shared" si="167"/>
        <v>45882</v>
      </c>
      <c r="C1323">
        <f t="shared" si="160"/>
        <v>4</v>
      </c>
      <c r="D1323">
        <f t="shared" si="161"/>
        <v>13</v>
      </c>
      <c r="E1323">
        <f t="shared" si="162"/>
        <v>33</v>
      </c>
      <c r="F1323" s="12">
        <f t="shared" si="163"/>
        <v>202533</v>
      </c>
      <c r="G1323" s="12">
        <f t="shared" si="164"/>
        <v>8</v>
      </c>
      <c r="H1323" s="12">
        <f t="shared" si="165"/>
        <v>202508</v>
      </c>
      <c r="I1323">
        <f t="shared" si="166"/>
        <v>2025</v>
      </c>
      <c r="J1323" s="17">
        <f>IFERROR(VLOOKUP(G1323,Seasonality!$B:$C,2,FALSE),1)</f>
        <v>1.5</v>
      </c>
    </row>
    <row r="1324" spans="2:10" x14ac:dyDescent="0.25">
      <c r="B1324" s="10">
        <f t="shared" si="167"/>
        <v>45883</v>
      </c>
      <c r="C1324">
        <f t="shared" si="160"/>
        <v>5</v>
      </c>
      <c r="D1324">
        <f t="shared" si="161"/>
        <v>14</v>
      </c>
      <c r="E1324">
        <f t="shared" si="162"/>
        <v>33</v>
      </c>
      <c r="F1324" s="12">
        <f t="shared" si="163"/>
        <v>202533</v>
      </c>
      <c r="G1324" s="12">
        <f t="shared" si="164"/>
        <v>8</v>
      </c>
      <c r="H1324" s="12">
        <f t="shared" si="165"/>
        <v>202508</v>
      </c>
      <c r="I1324">
        <f t="shared" si="166"/>
        <v>2025</v>
      </c>
      <c r="J1324" s="17">
        <f>IFERROR(VLOOKUP(G1324,Seasonality!$B:$C,2,FALSE),1)</f>
        <v>1.5</v>
      </c>
    </row>
    <row r="1325" spans="2:10" x14ac:dyDescent="0.25">
      <c r="B1325" s="10">
        <f t="shared" si="167"/>
        <v>45884</v>
      </c>
      <c r="C1325">
        <f t="shared" si="160"/>
        <v>6</v>
      </c>
      <c r="D1325">
        <f t="shared" si="161"/>
        <v>15</v>
      </c>
      <c r="E1325">
        <f t="shared" si="162"/>
        <v>33</v>
      </c>
      <c r="F1325" s="12">
        <f t="shared" si="163"/>
        <v>202533</v>
      </c>
      <c r="G1325" s="12">
        <f t="shared" si="164"/>
        <v>8</v>
      </c>
      <c r="H1325" s="12">
        <f t="shared" si="165"/>
        <v>202508</v>
      </c>
      <c r="I1325">
        <f t="shared" si="166"/>
        <v>2025</v>
      </c>
      <c r="J1325" s="17">
        <f>IFERROR(VLOOKUP(G1325,Seasonality!$B:$C,2,FALSE),1)</f>
        <v>1.5</v>
      </c>
    </row>
    <row r="1326" spans="2:10" x14ac:dyDescent="0.25">
      <c r="B1326" s="10">
        <f t="shared" si="167"/>
        <v>45885</v>
      </c>
      <c r="C1326">
        <f t="shared" si="160"/>
        <v>7</v>
      </c>
      <c r="D1326">
        <f t="shared" si="161"/>
        <v>16</v>
      </c>
      <c r="E1326">
        <f t="shared" si="162"/>
        <v>33</v>
      </c>
      <c r="F1326" s="12">
        <f t="shared" si="163"/>
        <v>202533</v>
      </c>
      <c r="G1326" s="12">
        <f t="shared" si="164"/>
        <v>8</v>
      </c>
      <c r="H1326" s="12">
        <f t="shared" si="165"/>
        <v>202508</v>
      </c>
      <c r="I1326">
        <f t="shared" si="166"/>
        <v>2025</v>
      </c>
      <c r="J1326" s="17">
        <f>IFERROR(VLOOKUP(G1326,Seasonality!$B:$C,2,FALSE),1)</f>
        <v>1.5</v>
      </c>
    </row>
    <row r="1327" spans="2:10" x14ac:dyDescent="0.25">
      <c r="B1327" s="10">
        <f t="shared" si="167"/>
        <v>45886</v>
      </c>
      <c r="C1327">
        <f t="shared" si="160"/>
        <v>1</v>
      </c>
      <c r="D1327">
        <f t="shared" si="161"/>
        <v>17</v>
      </c>
      <c r="E1327">
        <f t="shared" si="162"/>
        <v>34</v>
      </c>
      <c r="F1327" s="12">
        <f t="shared" si="163"/>
        <v>202534</v>
      </c>
      <c r="G1327" s="12">
        <f t="shared" si="164"/>
        <v>8</v>
      </c>
      <c r="H1327" s="12">
        <f t="shared" si="165"/>
        <v>202508</v>
      </c>
      <c r="I1327">
        <f t="shared" si="166"/>
        <v>2025</v>
      </c>
      <c r="J1327" s="17">
        <f>IFERROR(VLOOKUP(G1327,Seasonality!$B:$C,2,FALSE),1)</f>
        <v>1.5</v>
      </c>
    </row>
    <row r="1328" spans="2:10" x14ac:dyDescent="0.25">
      <c r="B1328" s="10">
        <f t="shared" si="167"/>
        <v>45887</v>
      </c>
      <c r="C1328">
        <f t="shared" si="160"/>
        <v>2</v>
      </c>
      <c r="D1328">
        <f t="shared" si="161"/>
        <v>18</v>
      </c>
      <c r="E1328">
        <f t="shared" si="162"/>
        <v>34</v>
      </c>
      <c r="F1328" s="12">
        <f t="shared" si="163"/>
        <v>202534</v>
      </c>
      <c r="G1328" s="12">
        <f t="shared" si="164"/>
        <v>8</v>
      </c>
      <c r="H1328" s="12">
        <f t="shared" si="165"/>
        <v>202508</v>
      </c>
      <c r="I1328">
        <f t="shared" si="166"/>
        <v>2025</v>
      </c>
      <c r="J1328" s="17">
        <f>IFERROR(VLOOKUP(G1328,Seasonality!$B:$C,2,FALSE),1)</f>
        <v>1.5</v>
      </c>
    </row>
    <row r="1329" spans="2:10" x14ac:dyDescent="0.25">
      <c r="B1329" s="10">
        <f t="shared" si="167"/>
        <v>45888</v>
      </c>
      <c r="C1329">
        <f t="shared" si="160"/>
        <v>3</v>
      </c>
      <c r="D1329">
        <f t="shared" si="161"/>
        <v>19</v>
      </c>
      <c r="E1329">
        <f t="shared" si="162"/>
        <v>34</v>
      </c>
      <c r="F1329" s="12">
        <f t="shared" si="163"/>
        <v>202534</v>
      </c>
      <c r="G1329" s="12">
        <f t="shared" si="164"/>
        <v>8</v>
      </c>
      <c r="H1329" s="12">
        <f t="shared" si="165"/>
        <v>202508</v>
      </c>
      <c r="I1329">
        <f t="shared" si="166"/>
        <v>2025</v>
      </c>
      <c r="J1329" s="17">
        <f>IFERROR(VLOOKUP(G1329,Seasonality!$B:$C,2,FALSE),1)</f>
        <v>1.5</v>
      </c>
    </row>
    <row r="1330" spans="2:10" x14ac:dyDescent="0.25">
      <c r="B1330" s="10">
        <f t="shared" si="167"/>
        <v>45889</v>
      </c>
      <c r="C1330">
        <f t="shared" si="160"/>
        <v>4</v>
      </c>
      <c r="D1330">
        <f t="shared" si="161"/>
        <v>20</v>
      </c>
      <c r="E1330">
        <f t="shared" si="162"/>
        <v>34</v>
      </c>
      <c r="F1330" s="12">
        <f t="shared" si="163"/>
        <v>202534</v>
      </c>
      <c r="G1330" s="12">
        <f t="shared" si="164"/>
        <v>8</v>
      </c>
      <c r="H1330" s="12">
        <f t="shared" si="165"/>
        <v>202508</v>
      </c>
      <c r="I1330">
        <f t="shared" si="166"/>
        <v>2025</v>
      </c>
      <c r="J1330" s="17">
        <f>IFERROR(VLOOKUP(G1330,Seasonality!$B:$C,2,FALSE),1)</f>
        <v>1.5</v>
      </c>
    </row>
    <row r="1331" spans="2:10" x14ac:dyDescent="0.25">
      <c r="B1331" s="10">
        <f t="shared" si="167"/>
        <v>45890</v>
      </c>
      <c r="C1331">
        <f t="shared" si="160"/>
        <v>5</v>
      </c>
      <c r="D1331">
        <f t="shared" si="161"/>
        <v>21</v>
      </c>
      <c r="E1331">
        <f t="shared" si="162"/>
        <v>34</v>
      </c>
      <c r="F1331" s="12">
        <f t="shared" si="163"/>
        <v>202534</v>
      </c>
      <c r="G1331" s="12">
        <f t="shared" si="164"/>
        <v>8</v>
      </c>
      <c r="H1331" s="12">
        <f t="shared" si="165"/>
        <v>202508</v>
      </c>
      <c r="I1331">
        <f t="shared" si="166"/>
        <v>2025</v>
      </c>
      <c r="J1331" s="17">
        <f>IFERROR(VLOOKUP(G1331,Seasonality!$B:$C,2,FALSE),1)</f>
        <v>1.5</v>
      </c>
    </row>
    <row r="1332" spans="2:10" x14ac:dyDescent="0.25">
      <c r="B1332" s="10">
        <f t="shared" si="167"/>
        <v>45891</v>
      </c>
      <c r="C1332">
        <f t="shared" si="160"/>
        <v>6</v>
      </c>
      <c r="D1332">
        <f t="shared" si="161"/>
        <v>22</v>
      </c>
      <c r="E1332">
        <f t="shared" si="162"/>
        <v>34</v>
      </c>
      <c r="F1332" s="12">
        <f t="shared" si="163"/>
        <v>202534</v>
      </c>
      <c r="G1332" s="12">
        <f t="shared" si="164"/>
        <v>8</v>
      </c>
      <c r="H1332" s="12">
        <f t="shared" si="165"/>
        <v>202508</v>
      </c>
      <c r="I1332">
        <f t="shared" si="166"/>
        <v>2025</v>
      </c>
      <c r="J1332" s="17">
        <f>IFERROR(VLOOKUP(G1332,Seasonality!$B:$C,2,FALSE),1)</f>
        <v>1.5</v>
      </c>
    </row>
    <row r="1333" spans="2:10" x14ac:dyDescent="0.25">
      <c r="B1333" s="10">
        <f t="shared" si="167"/>
        <v>45892</v>
      </c>
      <c r="C1333">
        <f t="shared" si="160"/>
        <v>7</v>
      </c>
      <c r="D1333">
        <f t="shared" si="161"/>
        <v>23</v>
      </c>
      <c r="E1333">
        <f t="shared" si="162"/>
        <v>34</v>
      </c>
      <c r="F1333" s="12">
        <f t="shared" si="163"/>
        <v>202534</v>
      </c>
      <c r="G1333" s="12">
        <f t="shared" si="164"/>
        <v>8</v>
      </c>
      <c r="H1333" s="12">
        <f t="shared" si="165"/>
        <v>202508</v>
      </c>
      <c r="I1333">
        <f t="shared" si="166"/>
        <v>2025</v>
      </c>
      <c r="J1333" s="17">
        <f>IFERROR(VLOOKUP(G1333,Seasonality!$B:$C,2,FALSE),1)</f>
        <v>1.5</v>
      </c>
    </row>
    <row r="1334" spans="2:10" x14ac:dyDescent="0.25">
      <c r="B1334" s="10">
        <f t="shared" si="167"/>
        <v>45893</v>
      </c>
      <c r="C1334">
        <f t="shared" si="160"/>
        <v>1</v>
      </c>
      <c r="D1334">
        <f t="shared" si="161"/>
        <v>24</v>
      </c>
      <c r="E1334">
        <f t="shared" si="162"/>
        <v>35</v>
      </c>
      <c r="F1334" s="12">
        <f t="shared" si="163"/>
        <v>202535</v>
      </c>
      <c r="G1334" s="12">
        <f t="shared" si="164"/>
        <v>8</v>
      </c>
      <c r="H1334" s="12">
        <f t="shared" si="165"/>
        <v>202508</v>
      </c>
      <c r="I1334">
        <f t="shared" si="166"/>
        <v>2025</v>
      </c>
      <c r="J1334" s="17">
        <f>IFERROR(VLOOKUP(G1334,Seasonality!$B:$C,2,FALSE),1)</f>
        <v>1.5</v>
      </c>
    </row>
    <row r="1335" spans="2:10" x14ac:dyDescent="0.25">
      <c r="B1335" s="10">
        <f t="shared" si="167"/>
        <v>45894</v>
      </c>
      <c r="C1335">
        <f t="shared" si="160"/>
        <v>2</v>
      </c>
      <c r="D1335">
        <f t="shared" si="161"/>
        <v>25</v>
      </c>
      <c r="E1335">
        <f t="shared" si="162"/>
        <v>35</v>
      </c>
      <c r="F1335" s="12">
        <f t="shared" si="163"/>
        <v>202535</v>
      </c>
      <c r="G1335" s="12">
        <f t="shared" si="164"/>
        <v>8</v>
      </c>
      <c r="H1335" s="12">
        <f t="shared" si="165"/>
        <v>202508</v>
      </c>
      <c r="I1335">
        <f t="shared" si="166"/>
        <v>2025</v>
      </c>
      <c r="J1335" s="17">
        <f>IFERROR(VLOOKUP(G1335,Seasonality!$B:$C,2,FALSE),1)</f>
        <v>1.5</v>
      </c>
    </row>
    <row r="1336" spans="2:10" x14ac:dyDescent="0.25">
      <c r="B1336" s="10">
        <f t="shared" si="167"/>
        <v>45895</v>
      </c>
      <c r="C1336">
        <f t="shared" si="160"/>
        <v>3</v>
      </c>
      <c r="D1336">
        <f t="shared" si="161"/>
        <v>26</v>
      </c>
      <c r="E1336">
        <f t="shared" si="162"/>
        <v>35</v>
      </c>
      <c r="F1336" s="12">
        <f t="shared" si="163"/>
        <v>202535</v>
      </c>
      <c r="G1336" s="12">
        <f t="shared" si="164"/>
        <v>8</v>
      </c>
      <c r="H1336" s="12">
        <f t="shared" si="165"/>
        <v>202508</v>
      </c>
      <c r="I1336">
        <f t="shared" si="166"/>
        <v>2025</v>
      </c>
      <c r="J1336" s="17">
        <f>IFERROR(VLOOKUP(G1336,Seasonality!$B:$C,2,FALSE),1)</f>
        <v>1.5</v>
      </c>
    </row>
    <row r="1337" spans="2:10" x14ac:dyDescent="0.25">
      <c r="B1337" s="10">
        <f t="shared" si="167"/>
        <v>45896</v>
      </c>
      <c r="C1337">
        <f t="shared" si="160"/>
        <v>4</v>
      </c>
      <c r="D1337">
        <f t="shared" si="161"/>
        <v>27</v>
      </c>
      <c r="E1337">
        <f t="shared" si="162"/>
        <v>35</v>
      </c>
      <c r="F1337" s="12">
        <f t="shared" si="163"/>
        <v>202535</v>
      </c>
      <c r="G1337" s="12">
        <f t="shared" si="164"/>
        <v>8</v>
      </c>
      <c r="H1337" s="12">
        <f t="shared" si="165"/>
        <v>202508</v>
      </c>
      <c r="I1337">
        <f t="shared" si="166"/>
        <v>2025</v>
      </c>
      <c r="J1337" s="17">
        <f>IFERROR(VLOOKUP(G1337,Seasonality!$B:$C,2,FALSE),1)</f>
        <v>1.5</v>
      </c>
    </row>
    <row r="1338" spans="2:10" x14ac:dyDescent="0.25">
      <c r="B1338" s="10">
        <f t="shared" si="167"/>
        <v>45897</v>
      </c>
      <c r="C1338">
        <f t="shared" si="160"/>
        <v>5</v>
      </c>
      <c r="D1338">
        <f t="shared" si="161"/>
        <v>28</v>
      </c>
      <c r="E1338">
        <f t="shared" si="162"/>
        <v>35</v>
      </c>
      <c r="F1338" s="12">
        <f t="shared" si="163"/>
        <v>202535</v>
      </c>
      <c r="G1338" s="12">
        <f t="shared" si="164"/>
        <v>8</v>
      </c>
      <c r="H1338" s="12">
        <f t="shared" si="165"/>
        <v>202508</v>
      </c>
      <c r="I1338">
        <f t="shared" si="166"/>
        <v>2025</v>
      </c>
      <c r="J1338" s="17">
        <f>IFERROR(VLOOKUP(G1338,Seasonality!$B:$C,2,FALSE),1)</f>
        <v>1.5</v>
      </c>
    </row>
    <row r="1339" spans="2:10" x14ac:dyDescent="0.25">
      <c r="B1339" s="10">
        <f t="shared" si="167"/>
        <v>45898</v>
      </c>
      <c r="C1339">
        <f t="shared" si="160"/>
        <v>6</v>
      </c>
      <c r="D1339">
        <f t="shared" si="161"/>
        <v>29</v>
      </c>
      <c r="E1339">
        <f t="shared" si="162"/>
        <v>35</v>
      </c>
      <c r="F1339" s="12">
        <f t="shared" si="163"/>
        <v>202535</v>
      </c>
      <c r="G1339" s="12">
        <f t="shared" si="164"/>
        <v>8</v>
      </c>
      <c r="H1339" s="12">
        <f t="shared" si="165"/>
        <v>202508</v>
      </c>
      <c r="I1339">
        <f t="shared" si="166"/>
        <v>2025</v>
      </c>
      <c r="J1339" s="17">
        <f>IFERROR(VLOOKUP(G1339,Seasonality!$B:$C,2,FALSE),1)</f>
        <v>1.5</v>
      </c>
    </row>
    <row r="1340" spans="2:10" x14ac:dyDescent="0.25">
      <c r="B1340" s="10">
        <f t="shared" si="167"/>
        <v>45899</v>
      </c>
      <c r="C1340">
        <f t="shared" si="160"/>
        <v>7</v>
      </c>
      <c r="D1340">
        <f t="shared" si="161"/>
        <v>30</v>
      </c>
      <c r="E1340">
        <f t="shared" si="162"/>
        <v>35</v>
      </c>
      <c r="F1340" s="12">
        <f t="shared" si="163"/>
        <v>202535</v>
      </c>
      <c r="G1340" s="12">
        <f t="shared" si="164"/>
        <v>8</v>
      </c>
      <c r="H1340" s="12">
        <f t="shared" si="165"/>
        <v>202508</v>
      </c>
      <c r="I1340">
        <f t="shared" si="166"/>
        <v>2025</v>
      </c>
      <c r="J1340" s="17">
        <f>IFERROR(VLOOKUP(G1340,Seasonality!$B:$C,2,FALSE),1)</f>
        <v>1.5</v>
      </c>
    </row>
    <row r="1341" spans="2:10" x14ac:dyDescent="0.25">
      <c r="B1341" s="10">
        <f t="shared" si="167"/>
        <v>45900</v>
      </c>
      <c r="C1341">
        <f t="shared" si="160"/>
        <v>1</v>
      </c>
      <c r="D1341">
        <f t="shared" si="161"/>
        <v>31</v>
      </c>
      <c r="E1341">
        <f t="shared" si="162"/>
        <v>36</v>
      </c>
      <c r="F1341" s="12">
        <f t="shared" si="163"/>
        <v>202536</v>
      </c>
      <c r="G1341" s="12">
        <f t="shared" si="164"/>
        <v>8</v>
      </c>
      <c r="H1341" s="12">
        <f t="shared" si="165"/>
        <v>202508</v>
      </c>
      <c r="I1341">
        <f t="shared" si="166"/>
        <v>2025</v>
      </c>
      <c r="J1341" s="17">
        <f>IFERROR(VLOOKUP(G1341,Seasonality!$B:$C,2,FALSE),1)</f>
        <v>1.5</v>
      </c>
    </row>
    <row r="1342" spans="2:10" x14ac:dyDescent="0.25">
      <c r="B1342" s="10">
        <f t="shared" si="167"/>
        <v>45901</v>
      </c>
      <c r="C1342">
        <f t="shared" si="160"/>
        <v>2</v>
      </c>
      <c r="D1342">
        <f t="shared" si="161"/>
        <v>1</v>
      </c>
      <c r="E1342">
        <f t="shared" si="162"/>
        <v>36</v>
      </c>
      <c r="F1342" s="12">
        <f t="shared" si="163"/>
        <v>202536</v>
      </c>
      <c r="G1342" s="12">
        <f t="shared" si="164"/>
        <v>9</v>
      </c>
      <c r="H1342" s="12">
        <f t="shared" si="165"/>
        <v>202509</v>
      </c>
      <c r="I1342">
        <f t="shared" si="166"/>
        <v>2025</v>
      </c>
      <c r="J1342" s="17">
        <f>IFERROR(VLOOKUP(G1342,Seasonality!$B:$C,2,FALSE),1)</f>
        <v>1.25</v>
      </c>
    </row>
    <row r="1343" spans="2:10" x14ac:dyDescent="0.25">
      <c r="B1343" s="10">
        <f t="shared" si="167"/>
        <v>45902</v>
      </c>
      <c r="C1343">
        <f t="shared" si="160"/>
        <v>3</v>
      </c>
      <c r="D1343">
        <f t="shared" si="161"/>
        <v>2</v>
      </c>
      <c r="E1343">
        <f t="shared" si="162"/>
        <v>36</v>
      </c>
      <c r="F1343" s="12">
        <f t="shared" si="163"/>
        <v>202536</v>
      </c>
      <c r="G1343" s="12">
        <f t="shared" si="164"/>
        <v>9</v>
      </c>
      <c r="H1343" s="12">
        <f t="shared" si="165"/>
        <v>202509</v>
      </c>
      <c r="I1343">
        <f t="shared" si="166"/>
        <v>2025</v>
      </c>
      <c r="J1343" s="17">
        <f>IFERROR(VLOOKUP(G1343,Seasonality!$B:$C,2,FALSE),1)</f>
        <v>1.25</v>
      </c>
    </row>
    <row r="1344" spans="2:10" x14ac:dyDescent="0.25">
      <c r="B1344" s="10">
        <f t="shared" si="167"/>
        <v>45903</v>
      </c>
      <c r="C1344">
        <f t="shared" si="160"/>
        <v>4</v>
      </c>
      <c r="D1344">
        <f t="shared" si="161"/>
        <v>3</v>
      </c>
      <c r="E1344">
        <f t="shared" si="162"/>
        <v>36</v>
      </c>
      <c r="F1344" s="12">
        <f t="shared" si="163"/>
        <v>202536</v>
      </c>
      <c r="G1344" s="12">
        <f t="shared" si="164"/>
        <v>9</v>
      </c>
      <c r="H1344" s="12">
        <f t="shared" si="165"/>
        <v>202509</v>
      </c>
      <c r="I1344">
        <f t="shared" si="166"/>
        <v>2025</v>
      </c>
      <c r="J1344" s="17">
        <f>IFERROR(VLOOKUP(G1344,Seasonality!$B:$C,2,FALSE),1)</f>
        <v>1.25</v>
      </c>
    </row>
    <row r="1345" spans="2:10" x14ac:dyDescent="0.25">
      <c r="B1345" s="10">
        <f t="shared" si="167"/>
        <v>45904</v>
      </c>
      <c r="C1345">
        <f t="shared" si="160"/>
        <v>5</v>
      </c>
      <c r="D1345">
        <f t="shared" si="161"/>
        <v>4</v>
      </c>
      <c r="E1345">
        <f t="shared" si="162"/>
        <v>36</v>
      </c>
      <c r="F1345" s="12">
        <f t="shared" si="163"/>
        <v>202536</v>
      </c>
      <c r="G1345" s="12">
        <f t="shared" si="164"/>
        <v>9</v>
      </c>
      <c r="H1345" s="12">
        <f t="shared" si="165"/>
        <v>202509</v>
      </c>
      <c r="I1345">
        <f t="shared" si="166"/>
        <v>2025</v>
      </c>
      <c r="J1345" s="17">
        <f>IFERROR(VLOOKUP(G1345,Seasonality!$B:$C,2,FALSE),1)</f>
        <v>1.25</v>
      </c>
    </row>
    <row r="1346" spans="2:10" x14ac:dyDescent="0.25">
      <c r="B1346" s="10">
        <f t="shared" si="167"/>
        <v>45905</v>
      </c>
      <c r="C1346">
        <f t="shared" si="160"/>
        <v>6</v>
      </c>
      <c r="D1346">
        <f t="shared" si="161"/>
        <v>5</v>
      </c>
      <c r="E1346">
        <f t="shared" si="162"/>
        <v>36</v>
      </c>
      <c r="F1346" s="12">
        <f t="shared" si="163"/>
        <v>202536</v>
      </c>
      <c r="G1346" s="12">
        <f t="shared" si="164"/>
        <v>9</v>
      </c>
      <c r="H1346" s="12">
        <f t="shared" si="165"/>
        <v>202509</v>
      </c>
      <c r="I1346">
        <f t="shared" si="166"/>
        <v>2025</v>
      </c>
      <c r="J1346" s="17">
        <f>IFERROR(VLOOKUP(G1346,Seasonality!$B:$C,2,FALSE),1)</f>
        <v>1.25</v>
      </c>
    </row>
    <row r="1347" spans="2:10" x14ac:dyDescent="0.25">
      <c r="B1347" s="10">
        <f t="shared" si="167"/>
        <v>45906</v>
      </c>
      <c r="C1347">
        <f t="shared" si="160"/>
        <v>7</v>
      </c>
      <c r="D1347">
        <f t="shared" si="161"/>
        <v>6</v>
      </c>
      <c r="E1347">
        <f t="shared" si="162"/>
        <v>36</v>
      </c>
      <c r="F1347" s="12">
        <f t="shared" si="163"/>
        <v>202536</v>
      </c>
      <c r="G1347" s="12">
        <f t="shared" si="164"/>
        <v>9</v>
      </c>
      <c r="H1347" s="12">
        <f t="shared" si="165"/>
        <v>202509</v>
      </c>
      <c r="I1347">
        <f t="shared" si="166"/>
        <v>2025</v>
      </c>
      <c r="J1347" s="17">
        <f>IFERROR(VLOOKUP(G1347,Seasonality!$B:$C,2,FALSE),1)</f>
        <v>1.25</v>
      </c>
    </row>
    <row r="1348" spans="2:10" x14ac:dyDescent="0.25">
      <c r="B1348" s="10">
        <f t="shared" si="167"/>
        <v>45907</v>
      </c>
      <c r="C1348">
        <f t="shared" ref="C1348:C1411" si="168">WEEKDAY(B1348)</f>
        <v>1</v>
      </c>
      <c r="D1348">
        <f t="shared" ref="D1348:D1411" si="169">DAY(B1348)</f>
        <v>7</v>
      </c>
      <c r="E1348">
        <f t="shared" ref="E1348:E1411" si="170">WEEKNUM(B1348)</f>
        <v>37</v>
      </c>
      <c r="F1348" s="12">
        <f t="shared" ref="F1348:F1411" si="171">VALUE(YEAR(B1348)&amp;TEXT(WEEKNUM(B1348),REPT("0",(3-LEN(WEEKNUM(B1348))))))</f>
        <v>202537</v>
      </c>
      <c r="G1348" s="12">
        <f t="shared" ref="G1348:G1411" si="172">MONTH(B1348)</f>
        <v>9</v>
      </c>
      <c r="H1348" s="12">
        <f t="shared" ref="H1348:H1411" si="173">VALUE(YEAR(B1348)&amp;TEXT(MONTH(B1348),REPT("0",(3-LEN(MONTH(B1348))))))</f>
        <v>202509</v>
      </c>
      <c r="I1348">
        <f t="shared" ref="I1348:I1411" si="174">YEAR(B1348)</f>
        <v>2025</v>
      </c>
      <c r="J1348" s="17">
        <f>IFERROR(VLOOKUP(G1348,Seasonality!$B:$C,2,FALSE),1)</f>
        <v>1.25</v>
      </c>
    </row>
    <row r="1349" spans="2:10" x14ac:dyDescent="0.25">
      <c r="B1349" s="10">
        <f t="shared" ref="B1349:B1412" si="175">B1348+1</f>
        <v>45908</v>
      </c>
      <c r="C1349">
        <f t="shared" si="168"/>
        <v>2</v>
      </c>
      <c r="D1349">
        <f t="shared" si="169"/>
        <v>8</v>
      </c>
      <c r="E1349">
        <f t="shared" si="170"/>
        <v>37</v>
      </c>
      <c r="F1349" s="12">
        <f t="shared" si="171"/>
        <v>202537</v>
      </c>
      <c r="G1349" s="12">
        <f t="shared" si="172"/>
        <v>9</v>
      </c>
      <c r="H1349" s="12">
        <f t="shared" si="173"/>
        <v>202509</v>
      </c>
      <c r="I1349">
        <f t="shared" si="174"/>
        <v>2025</v>
      </c>
      <c r="J1349" s="17">
        <f>IFERROR(VLOOKUP(G1349,Seasonality!$B:$C,2,FALSE),1)</f>
        <v>1.25</v>
      </c>
    </row>
    <row r="1350" spans="2:10" x14ac:dyDescent="0.25">
      <c r="B1350" s="10">
        <f t="shared" si="175"/>
        <v>45909</v>
      </c>
      <c r="C1350">
        <f t="shared" si="168"/>
        <v>3</v>
      </c>
      <c r="D1350">
        <f t="shared" si="169"/>
        <v>9</v>
      </c>
      <c r="E1350">
        <f t="shared" si="170"/>
        <v>37</v>
      </c>
      <c r="F1350" s="12">
        <f t="shared" si="171"/>
        <v>202537</v>
      </c>
      <c r="G1350" s="12">
        <f t="shared" si="172"/>
        <v>9</v>
      </c>
      <c r="H1350" s="12">
        <f t="shared" si="173"/>
        <v>202509</v>
      </c>
      <c r="I1350">
        <f t="shared" si="174"/>
        <v>2025</v>
      </c>
      <c r="J1350" s="17">
        <f>IFERROR(VLOOKUP(G1350,Seasonality!$B:$C,2,FALSE),1)</f>
        <v>1.25</v>
      </c>
    </row>
    <row r="1351" spans="2:10" x14ac:dyDescent="0.25">
      <c r="B1351" s="10">
        <f t="shared" si="175"/>
        <v>45910</v>
      </c>
      <c r="C1351">
        <f t="shared" si="168"/>
        <v>4</v>
      </c>
      <c r="D1351">
        <f t="shared" si="169"/>
        <v>10</v>
      </c>
      <c r="E1351">
        <f t="shared" si="170"/>
        <v>37</v>
      </c>
      <c r="F1351" s="12">
        <f t="shared" si="171"/>
        <v>202537</v>
      </c>
      <c r="G1351" s="12">
        <f t="shared" si="172"/>
        <v>9</v>
      </c>
      <c r="H1351" s="12">
        <f t="shared" si="173"/>
        <v>202509</v>
      </c>
      <c r="I1351">
        <f t="shared" si="174"/>
        <v>2025</v>
      </c>
      <c r="J1351" s="17">
        <f>IFERROR(VLOOKUP(G1351,Seasonality!$B:$C,2,FALSE),1)</f>
        <v>1.25</v>
      </c>
    </row>
    <row r="1352" spans="2:10" x14ac:dyDescent="0.25">
      <c r="B1352" s="10">
        <f t="shared" si="175"/>
        <v>45911</v>
      </c>
      <c r="C1352">
        <f t="shared" si="168"/>
        <v>5</v>
      </c>
      <c r="D1352">
        <f t="shared" si="169"/>
        <v>11</v>
      </c>
      <c r="E1352">
        <f t="shared" si="170"/>
        <v>37</v>
      </c>
      <c r="F1352" s="12">
        <f t="shared" si="171"/>
        <v>202537</v>
      </c>
      <c r="G1352" s="12">
        <f t="shared" si="172"/>
        <v>9</v>
      </c>
      <c r="H1352" s="12">
        <f t="shared" si="173"/>
        <v>202509</v>
      </c>
      <c r="I1352">
        <f t="shared" si="174"/>
        <v>2025</v>
      </c>
      <c r="J1352" s="17">
        <f>IFERROR(VLOOKUP(G1352,Seasonality!$B:$C,2,FALSE),1)</f>
        <v>1.25</v>
      </c>
    </row>
    <row r="1353" spans="2:10" x14ac:dyDescent="0.25">
      <c r="B1353" s="10">
        <f t="shared" si="175"/>
        <v>45912</v>
      </c>
      <c r="C1353">
        <f t="shared" si="168"/>
        <v>6</v>
      </c>
      <c r="D1353">
        <f t="shared" si="169"/>
        <v>12</v>
      </c>
      <c r="E1353">
        <f t="shared" si="170"/>
        <v>37</v>
      </c>
      <c r="F1353" s="12">
        <f t="shared" si="171"/>
        <v>202537</v>
      </c>
      <c r="G1353" s="12">
        <f t="shared" si="172"/>
        <v>9</v>
      </c>
      <c r="H1353" s="12">
        <f t="shared" si="173"/>
        <v>202509</v>
      </c>
      <c r="I1353">
        <f t="shared" si="174"/>
        <v>2025</v>
      </c>
      <c r="J1353" s="17">
        <f>IFERROR(VLOOKUP(G1353,Seasonality!$B:$C,2,FALSE),1)</f>
        <v>1.25</v>
      </c>
    </row>
    <row r="1354" spans="2:10" x14ac:dyDescent="0.25">
      <c r="B1354" s="10">
        <f t="shared" si="175"/>
        <v>45913</v>
      </c>
      <c r="C1354">
        <f t="shared" si="168"/>
        <v>7</v>
      </c>
      <c r="D1354">
        <f t="shared" si="169"/>
        <v>13</v>
      </c>
      <c r="E1354">
        <f t="shared" si="170"/>
        <v>37</v>
      </c>
      <c r="F1354" s="12">
        <f t="shared" si="171"/>
        <v>202537</v>
      </c>
      <c r="G1354" s="12">
        <f t="shared" si="172"/>
        <v>9</v>
      </c>
      <c r="H1354" s="12">
        <f t="shared" si="173"/>
        <v>202509</v>
      </c>
      <c r="I1354">
        <f t="shared" si="174"/>
        <v>2025</v>
      </c>
      <c r="J1354" s="17">
        <f>IFERROR(VLOOKUP(G1354,Seasonality!$B:$C,2,FALSE),1)</f>
        <v>1.25</v>
      </c>
    </row>
    <row r="1355" spans="2:10" x14ac:dyDescent="0.25">
      <c r="B1355" s="10">
        <f t="shared" si="175"/>
        <v>45914</v>
      </c>
      <c r="C1355">
        <f t="shared" si="168"/>
        <v>1</v>
      </c>
      <c r="D1355">
        <f t="shared" si="169"/>
        <v>14</v>
      </c>
      <c r="E1355">
        <f t="shared" si="170"/>
        <v>38</v>
      </c>
      <c r="F1355" s="12">
        <f t="shared" si="171"/>
        <v>202538</v>
      </c>
      <c r="G1355" s="12">
        <f t="shared" si="172"/>
        <v>9</v>
      </c>
      <c r="H1355" s="12">
        <f t="shared" si="173"/>
        <v>202509</v>
      </c>
      <c r="I1355">
        <f t="shared" si="174"/>
        <v>2025</v>
      </c>
      <c r="J1355" s="17">
        <f>IFERROR(VLOOKUP(G1355,Seasonality!$B:$C,2,FALSE),1)</f>
        <v>1.25</v>
      </c>
    </row>
    <row r="1356" spans="2:10" x14ac:dyDescent="0.25">
      <c r="B1356" s="10">
        <f t="shared" si="175"/>
        <v>45915</v>
      </c>
      <c r="C1356">
        <f t="shared" si="168"/>
        <v>2</v>
      </c>
      <c r="D1356">
        <f t="shared" si="169"/>
        <v>15</v>
      </c>
      <c r="E1356">
        <f t="shared" si="170"/>
        <v>38</v>
      </c>
      <c r="F1356" s="12">
        <f t="shared" si="171"/>
        <v>202538</v>
      </c>
      <c r="G1356" s="12">
        <f t="shared" si="172"/>
        <v>9</v>
      </c>
      <c r="H1356" s="12">
        <f t="shared" si="173"/>
        <v>202509</v>
      </c>
      <c r="I1356">
        <f t="shared" si="174"/>
        <v>2025</v>
      </c>
      <c r="J1356" s="17">
        <f>IFERROR(VLOOKUP(G1356,Seasonality!$B:$C,2,FALSE),1)</f>
        <v>1.25</v>
      </c>
    </row>
    <row r="1357" spans="2:10" x14ac:dyDescent="0.25">
      <c r="B1357" s="10">
        <f t="shared" si="175"/>
        <v>45916</v>
      </c>
      <c r="C1357">
        <f t="shared" si="168"/>
        <v>3</v>
      </c>
      <c r="D1357">
        <f t="shared" si="169"/>
        <v>16</v>
      </c>
      <c r="E1357">
        <f t="shared" si="170"/>
        <v>38</v>
      </c>
      <c r="F1357" s="12">
        <f t="shared" si="171"/>
        <v>202538</v>
      </c>
      <c r="G1357" s="12">
        <f t="shared" si="172"/>
        <v>9</v>
      </c>
      <c r="H1357" s="12">
        <f t="shared" si="173"/>
        <v>202509</v>
      </c>
      <c r="I1357">
        <f t="shared" si="174"/>
        <v>2025</v>
      </c>
      <c r="J1357" s="17">
        <f>IFERROR(VLOOKUP(G1357,Seasonality!$B:$C,2,FALSE),1)</f>
        <v>1.25</v>
      </c>
    </row>
    <row r="1358" spans="2:10" x14ac:dyDescent="0.25">
      <c r="B1358" s="10">
        <f t="shared" si="175"/>
        <v>45917</v>
      </c>
      <c r="C1358">
        <f t="shared" si="168"/>
        <v>4</v>
      </c>
      <c r="D1358">
        <f t="shared" si="169"/>
        <v>17</v>
      </c>
      <c r="E1358">
        <f t="shared" si="170"/>
        <v>38</v>
      </c>
      <c r="F1358" s="12">
        <f t="shared" si="171"/>
        <v>202538</v>
      </c>
      <c r="G1358" s="12">
        <f t="shared" si="172"/>
        <v>9</v>
      </c>
      <c r="H1358" s="12">
        <f t="shared" si="173"/>
        <v>202509</v>
      </c>
      <c r="I1358">
        <f t="shared" si="174"/>
        <v>2025</v>
      </c>
      <c r="J1358" s="17">
        <f>IFERROR(VLOOKUP(G1358,Seasonality!$B:$C,2,FALSE),1)</f>
        <v>1.25</v>
      </c>
    </row>
    <row r="1359" spans="2:10" x14ac:dyDescent="0.25">
      <c r="B1359" s="10">
        <f t="shared" si="175"/>
        <v>45918</v>
      </c>
      <c r="C1359">
        <f t="shared" si="168"/>
        <v>5</v>
      </c>
      <c r="D1359">
        <f t="shared" si="169"/>
        <v>18</v>
      </c>
      <c r="E1359">
        <f t="shared" si="170"/>
        <v>38</v>
      </c>
      <c r="F1359" s="12">
        <f t="shared" si="171"/>
        <v>202538</v>
      </c>
      <c r="G1359" s="12">
        <f t="shared" si="172"/>
        <v>9</v>
      </c>
      <c r="H1359" s="12">
        <f t="shared" si="173"/>
        <v>202509</v>
      </c>
      <c r="I1359">
        <f t="shared" si="174"/>
        <v>2025</v>
      </c>
      <c r="J1359" s="17">
        <f>IFERROR(VLOOKUP(G1359,Seasonality!$B:$C,2,FALSE),1)</f>
        <v>1.25</v>
      </c>
    </row>
    <row r="1360" spans="2:10" x14ac:dyDescent="0.25">
      <c r="B1360" s="10">
        <f t="shared" si="175"/>
        <v>45919</v>
      </c>
      <c r="C1360">
        <f t="shared" si="168"/>
        <v>6</v>
      </c>
      <c r="D1360">
        <f t="shared" si="169"/>
        <v>19</v>
      </c>
      <c r="E1360">
        <f t="shared" si="170"/>
        <v>38</v>
      </c>
      <c r="F1360" s="12">
        <f t="shared" si="171"/>
        <v>202538</v>
      </c>
      <c r="G1360" s="12">
        <f t="shared" si="172"/>
        <v>9</v>
      </c>
      <c r="H1360" s="12">
        <f t="shared" si="173"/>
        <v>202509</v>
      </c>
      <c r="I1360">
        <f t="shared" si="174"/>
        <v>2025</v>
      </c>
      <c r="J1360" s="17">
        <f>IFERROR(VLOOKUP(G1360,Seasonality!$B:$C,2,FALSE),1)</f>
        <v>1.25</v>
      </c>
    </row>
    <row r="1361" spans="2:10" x14ac:dyDescent="0.25">
      <c r="B1361" s="10">
        <f t="shared" si="175"/>
        <v>45920</v>
      </c>
      <c r="C1361">
        <f t="shared" si="168"/>
        <v>7</v>
      </c>
      <c r="D1361">
        <f t="shared" si="169"/>
        <v>20</v>
      </c>
      <c r="E1361">
        <f t="shared" si="170"/>
        <v>38</v>
      </c>
      <c r="F1361" s="12">
        <f t="shared" si="171"/>
        <v>202538</v>
      </c>
      <c r="G1361" s="12">
        <f t="shared" si="172"/>
        <v>9</v>
      </c>
      <c r="H1361" s="12">
        <f t="shared" si="173"/>
        <v>202509</v>
      </c>
      <c r="I1361">
        <f t="shared" si="174"/>
        <v>2025</v>
      </c>
      <c r="J1361" s="17">
        <f>IFERROR(VLOOKUP(G1361,Seasonality!$B:$C,2,FALSE),1)</f>
        <v>1.25</v>
      </c>
    </row>
    <row r="1362" spans="2:10" x14ac:dyDescent="0.25">
      <c r="B1362" s="10">
        <f t="shared" si="175"/>
        <v>45921</v>
      </c>
      <c r="C1362">
        <f t="shared" si="168"/>
        <v>1</v>
      </c>
      <c r="D1362">
        <f t="shared" si="169"/>
        <v>21</v>
      </c>
      <c r="E1362">
        <f t="shared" si="170"/>
        <v>39</v>
      </c>
      <c r="F1362" s="12">
        <f t="shared" si="171"/>
        <v>202539</v>
      </c>
      <c r="G1362" s="12">
        <f t="shared" si="172"/>
        <v>9</v>
      </c>
      <c r="H1362" s="12">
        <f t="shared" si="173"/>
        <v>202509</v>
      </c>
      <c r="I1362">
        <f t="shared" si="174"/>
        <v>2025</v>
      </c>
      <c r="J1362" s="17">
        <f>IFERROR(VLOOKUP(G1362,Seasonality!$B:$C,2,FALSE),1)</f>
        <v>1.25</v>
      </c>
    </row>
    <row r="1363" spans="2:10" x14ac:dyDescent="0.25">
      <c r="B1363" s="10">
        <f t="shared" si="175"/>
        <v>45922</v>
      </c>
      <c r="C1363">
        <f t="shared" si="168"/>
        <v>2</v>
      </c>
      <c r="D1363">
        <f t="shared" si="169"/>
        <v>22</v>
      </c>
      <c r="E1363">
        <f t="shared" si="170"/>
        <v>39</v>
      </c>
      <c r="F1363" s="12">
        <f t="shared" si="171"/>
        <v>202539</v>
      </c>
      <c r="G1363" s="12">
        <f t="shared" si="172"/>
        <v>9</v>
      </c>
      <c r="H1363" s="12">
        <f t="shared" si="173"/>
        <v>202509</v>
      </c>
      <c r="I1363">
        <f t="shared" si="174"/>
        <v>2025</v>
      </c>
      <c r="J1363" s="17">
        <f>IFERROR(VLOOKUP(G1363,Seasonality!$B:$C,2,FALSE),1)</f>
        <v>1.25</v>
      </c>
    </row>
    <row r="1364" spans="2:10" x14ac:dyDescent="0.25">
      <c r="B1364" s="10">
        <f t="shared" si="175"/>
        <v>45923</v>
      </c>
      <c r="C1364">
        <f t="shared" si="168"/>
        <v>3</v>
      </c>
      <c r="D1364">
        <f t="shared" si="169"/>
        <v>23</v>
      </c>
      <c r="E1364">
        <f t="shared" si="170"/>
        <v>39</v>
      </c>
      <c r="F1364" s="12">
        <f t="shared" si="171"/>
        <v>202539</v>
      </c>
      <c r="G1364" s="12">
        <f t="shared" si="172"/>
        <v>9</v>
      </c>
      <c r="H1364" s="12">
        <f t="shared" si="173"/>
        <v>202509</v>
      </c>
      <c r="I1364">
        <f t="shared" si="174"/>
        <v>2025</v>
      </c>
      <c r="J1364" s="17">
        <f>IFERROR(VLOOKUP(G1364,Seasonality!$B:$C,2,FALSE),1)</f>
        <v>1.25</v>
      </c>
    </row>
    <row r="1365" spans="2:10" x14ac:dyDescent="0.25">
      <c r="B1365" s="10">
        <f t="shared" si="175"/>
        <v>45924</v>
      </c>
      <c r="C1365">
        <f t="shared" si="168"/>
        <v>4</v>
      </c>
      <c r="D1365">
        <f t="shared" si="169"/>
        <v>24</v>
      </c>
      <c r="E1365">
        <f t="shared" si="170"/>
        <v>39</v>
      </c>
      <c r="F1365" s="12">
        <f t="shared" si="171"/>
        <v>202539</v>
      </c>
      <c r="G1365" s="12">
        <f t="shared" si="172"/>
        <v>9</v>
      </c>
      <c r="H1365" s="12">
        <f t="shared" si="173"/>
        <v>202509</v>
      </c>
      <c r="I1365">
        <f t="shared" si="174"/>
        <v>2025</v>
      </c>
      <c r="J1365" s="17">
        <f>IFERROR(VLOOKUP(G1365,Seasonality!$B:$C,2,FALSE),1)</f>
        <v>1.25</v>
      </c>
    </row>
    <row r="1366" spans="2:10" x14ac:dyDescent="0.25">
      <c r="B1366" s="10">
        <f t="shared" si="175"/>
        <v>45925</v>
      </c>
      <c r="C1366">
        <f t="shared" si="168"/>
        <v>5</v>
      </c>
      <c r="D1366">
        <f t="shared" si="169"/>
        <v>25</v>
      </c>
      <c r="E1366">
        <f t="shared" si="170"/>
        <v>39</v>
      </c>
      <c r="F1366" s="12">
        <f t="shared" si="171"/>
        <v>202539</v>
      </c>
      <c r="G1366" s="12">
        <f t="shared" si="172"/>
        <v>9</v>
      </c>
      <c r="H1366" s="12">
        <f t="shared" si="173"/>
        <v>202509</v>
      </c>
      <c r="I1366">
        <f t="shared" si="174"/>
        <v>2025</v>
      </c>
      <c r="J1366" s="17">
        <f>IFERROR(VLOOKUP(G1366,Seasonality!$B:$C,2,FALSE),1)</f>
        <v>1.25</v>
      </c>
    </row>
    <row r="1367" spans="2:10" x14ac:dyDescent="0.25">
      <c r="B1367" s="10">
        <f t="shared" si="175"/>
        <v>45926</v>
      </c>
      <c r="C1367">
        <f t="shared" si="168"/>
        <v>6</v>
      </c>
      <c r="D1367">
        <f t="shared" si="169"/>
        <v>26</v>
      </c>
      <c r="E1367">
        <f t="shared" si="170"/>
        <v>39</v>
      </c>
      <c r="F1367" s="12">
        <f t="shared" si="171"/>
        <v>202539</v>
      </c>
      <c r="G1367" s="12">
        <f t="shared" si="172"/>
        <v>9</v>
      </c>
      <c r="H1367" s="12">
        <f t="shared" si="173"/>
        <v>202509</v>
      </c>
      <c r="I1367">
        <f t="shared" si="174"/>
        <v>2025</v>
      </c>
      <c r="J1367" s="17">
        <f>IFERROR(VLOOKUP(G1367,Seasonality!$B:$C,2,FALSE),1)</f>
        <v>1.25</v>
      </c>
    </row>
    <row r="1368" spans="2:10" x14ac:dyDescent="0.25">
      <c r="B1368" s="10">
        <f t="shared" si="175"/>
        <v>45927</v>
      </c>
      <c r="C1368">
        <f t="shared" si="168"/>
        <v>7</v>
      </c>
      <c r="D1368">
        <f t="shared" si="169"/>
        <v>27</v>
      </c>
      <c r="E1368">
        <f t="shared" si="170"/>
        <v>39</v>
      </c>
      <c r="F1368" s="12">
        <f t="shared" si="171"/>
        <v>202539</v>
      </c>
      <c r="G1368" s="12">
        <f t="shared" si="172"/>
        <v>9</v>
      </c>
      <c r="H1368" s="12">
        <f t="shared" si="173"/>
        <v>202509</v>
      </c>
      <c r="I1368">
        <f t="shared" si="174"/>
        <v>2025</v>
      </c>
      <c r="J1368" s="17">
        <f>IFERROR(VLOOKUP(G1368,Seasonality!$B:$C,2,FALSE),1)</f>
        <v>1.25</v>
      </c>
    </row>
    <row r="1369" spans="2:10" x14ac:dyDescent="0.25">
      <c r="B1369" s="10">
        <f t="shared" si="175"/>
        <v>45928</v>
      </c>
      <c r="C1369">
        <f t="shared" si="168"/>
        <v>1</v>
      </c>
      <c r="D1369">
        <f t="shared" si="169"/>
        <v>28</v>
      </c>
      <c r="E1369">
        <f t="shared" si="170"/>
        <v>40</v>
      </c>
      <c r="F1369" s="12">
        <f t="shared" si="171"/>
        <v>202540</v>
      </c>
      <c r="G1369" s="12">
        <f t="shared" si="172"/>
        <v>9</v>
      </c>
      <c r="H1369" s="12">
        <f t="shared" si="173"/>
        <v>202509</v>
      </c>
      <c r="I1369">
        <f t="shared" si="174"/>
        <v>2025</v>
      </c>
      <c r="J1369" s="17">
        <f>IFERROR(VLOOKUP(G1369,Seasonality!$B:$C,2,FALSE),1)</f>
        <v>1.25</v>
      </c>
    </row>
    <row r="1370" spans="2:10" x14ac:dyDescent="0.25">
      <c r="B1370" s="10">
        <f t="shared" si="175"/>
        <v>45929</v>
      </c>
      <c r="C1370">
        <f t="shared" si="168"/>
        <v>2</v>
      </c>
      <c r="D1370">
        <f t="shared" si="169"/>
        <v>29</v>
      </c>
      <c r="E1370">
        <f t="shared" si="170"/>
        <v>40</v>
      </c>
      <c r="F1370" s="12">
        <f t="shared" si="171"/>
        <v>202540</v>
      </c>
      <c r="G1370" s="12">
        <f t="shared" si="172"/>
        <v>9</v>
      </c>
      <c r="H1370" s="12">
        <f t="shared" si="173"/>
        <v>202509</v>
      </c>
      <c r="I1370">
        <f t="shared" si="174"/>
        <v>2025</v>
      </c>
      <c r="J1370" s="17">
        <f>IFERROR(VLOOKUP(G1370,Seasonality!$B:$C,2,FALSE),1)</f>
        <v>1.25</v>
      </c>
    </row>
    <row r="1371" spans="2:10" x14ac:dyDescent="0.25">
      <c r="B1371" s="10">
        <f t="shared" si="175"/>
        <v>45930</v>
      </c>
      <c r="C1371">
        <f t="shared" si="168"/>
        <v>3</v>
      </c>
      <c r="D1371">
        <f t="shared" si="169"/>
        <v>30</v>
      </c>
      <c r="E1371">
        <f t="shared" si="170"/>
        <v>40</v>
      </c>
      <c r="F1371" s="12">
        <f t="shared" si="171"/>
        <v>202540</v>
      </c>
      <c r="G1371" s="12">
        <f t="shared" si="172"/>
        <v>9</v>
      </c>
      <c r="H1371" s="12">
        <f t="shared" si="173"/>
        <v>202509</v>
      </c>
      <c r="I1371">
        <f t="shared" si="174"/>
        <v>2025</v>
      </c>
      <c r="J1371" s="17">
        <f>IFERROR(VLOOKUP(G1371,Seasonality!$B:$C,2,FALSE),1)</f>
        <v>1.25</v>
      </c>
    </row>
    <row r="1372" spans="2:10" x14ac:dyDescent="0.25">
      <c r="B1372" s="10">
        <f t="shared" si="175"/>
        <v>45931</v>
      </c>
      <c r="C1372">
        <f t="shared" si="168"/>
        <v>4</v>
      </c>
      <c r="D1372">
        <f t="shared" si="169"/>
        <v>1</v>
      </c>
      <c r="E1372">
        <f t="shared" si="170"/>
        <v>40</v>
      </c>
      <c r="F1372" s="12">
        <f t="shared" si="171"/>
        <v>202540</v>
      </c>
      <c r="G1372" s="12">
        <f t="shared" si="172"/>
        <v>10</v>
      </c>
      <c r="H1372" s="12">
        <f t="shared" si="173"/>
        <v>202510</v>
      </c>
      <c r="I1372">
        <f t="shared" si="174"/>
        <v>2025</v>
      </c>
      <c r="J1372" s="17">
        <f>IFERROR(VLOOKUP(G1372,Seasonality!$B:$C,2,FALSE),1)</f>
        <v>1</v>
      </c>
    </row>
    <row r="1373" spans="2:10" x14ac:dyDescent="0.25">
      <c r="B1373" s="10">
        <f t="shared" si="175"/>
        <v>45932</v>
      </c>
      <c r="C1373">
        <f t="shared" si="168"/>
        <v>5</v>
      </c>
      <c r="D1373">
        <f t="shared" si="169"/>
        <v>2</v>
      </c>
      <c r="E1373">
        <f t="shared" si="170"/>
        <v>40</v>
      </c>
      <c r="F1373" s="12">
        <f t="shared" si="171"/>
        <v>202540</v>
      </c>
      <c r="G1373" s="12">
        <f t="shared" si="172"/>
        <v>10</v>
      </c>
      <c r="H1373" s="12">
        <f t="shared" si="173"/>
        <v>202510</v>
      </c>
      <c r="I1373">
        <f t="shared" si="174"/>
        <v>2025</v>
      </c>
      <c r="J1373" s="17">
        <f>IFERROR(VLOOKUP(G1373,Seasonality!$B:$C,2,FALSE),1)</f>
        <v>1</v>
      </c>
    </row>
    <row r="1374" spans="2:10" x14ac:dyDescent="0.25">
      <c r="B1374" s="10">
        <f t="shared" si="175"/>
        <v>45933</v>
      </c>
      <c r="C1374">
        <f t="shared" si="168"/>
        <v>6</v>
      </c>
      <c r="D1374">
        <f t="shared" si="169"/>
        <v>3</v>
      </c>
      <c r="E1374">
        <f t="shared" si="170"/>
        <v>40</v>
      </c>
      <c r="F1374" s="12">
        <f t="shared" si="171"/>
        <v>202540</v>
      </c>
      <c r="G1374" s="12">
        <f t="shared" si="172"/>
        <v>10</v>
      </c>
      <c r="H1374" s="12">
        <f t="shared" si="173"/>
        <v>202510</v>
      </c>
      <c r="I1374">
        <f t="shared" si="174"/>
        <v>2025</v>
      </c>
      <c r="J1374" s="17">
        <f>IFERROR(VLOOKUP(G1374,Seasonality!$B:$C,2,FALSE),1)</f>
        <v>1</v>
      </c>
    </row>
    <row r="1375" spans="2:10" x14ac:dyDescent="0.25">
      <c r="B1375" s="10">
        <f t="shared" si="175"/>
        <v>45934</v>
      </c>
      <c r="C1375">
        <f t="shared" si="168"/>
        <v>7</v>
      </c>
      <c r="D1375">
        <f t="shared" si="169"/>
        <v>4</v>
      </c>
      <c r="E1375">
        <f t="shared" si="170"/>
        <v>40</v>
      </c>
      <c r="F1375" s="12">
        <f t="shared" si="171"/>
        <v>202540</v>
      </c>
      <c r="G1375" s="12">
        <f t="shared" si="172"/>
        <v>10</v>
      </c>
      <c r="H1375" s="12">
        <f t="shared" si="173"/>
        <v>202510</v>
      </c>
      <c r="I1375">
        <f t="shared" si="174"/>
        <v>2025</v>
      </c>
      <c r="J1375" s="17">
        <f>IFERROR(VLOOKUP(G1375,Seasonality!$B:$C,2,FALSE),1)</f>
        <v>1</v>
      </c>
    </row>
    <row r="1376" spans="2:10" x14ac:dyDescent="0.25">
      <c r="B1376" s="10">
        <f t="shared" si="175"/>
        <v>45935</v>
      </c>
      <c r="C1376">
        <f t="shared" si="168"/>
        <v>1</v>
      </c>
      <c r="D1376">
        <f t="shared" si="169"/>
        <v>5</v>
      </c>
      <c r="E1376">
        <f t="shared" si="170"/>
        <v>41</v>
      </c>
      <c r="F1376" s="12">
        <f t="shared" si="171"/>
        <v>202541</v>
      </c>
      <c r="G1376" s="12">
        <f t="shared" si="172"/>
        <v>10</v>
      </c>
      <c r="H1376" s="12">
        <f t="shared" si="173"/>
        <v>202510</v>
      </c>
      <c r="I1376">
        <f t="shared" si="174"/>
        <v>2025</v>
      </c>
      <c r="J1376" s="17">
        <f>IFERROR(VLOOKUP(G1376,Seasonality!$B:$C,2,FALSE),1)</f>
        <v>1</v>
      </c>
    </row>
    <row r="1377" spans="2:10" x14ac:dyDescent="0.25">
      <c r="B1377" s="10">
        <f t="shared" si="175"/>
        <v>45936</v>
      </c>
      <c r="C1377">
        <f t="shared" si="168"/>
        <v>2</v>
      </c>
      <c r="D1377">
        <f t="shared" si="169"/>
        <v>6</v>
      </c>
      <c r="E1377">
        <f t="shared" si="170"/>
        <v>41</v>
      </c>
      <c r="F1377" s="12">
        <f t="shared" si="171"/>
        <v>202541</v>
      </c>
      <c r="G1377" s="12">
        <f t="shared" si="172"/>
        <v>10</v>
      </c>
      <c r="H1377" s="12">
        <f t="shared" si="173"/>
        <v>202510</v>
      </c>
      <c r="I1377">
        <f t="shared" si="174"/>
        <v>2025</v>
      </c>
      <c r="J1377" s="17">
        <f>IFERROR(VLOOKUP(G1377,Seasonality!$B:$C,2,FALSE),1)</f>
        <v>1</v>
      </c>
    </row>
    <row r="1378" spans="2:10" x14ac:dyDescent="0.25">
      <c r="B1378" s="10">
        <f t="shared" si="175"/>
        <v>45937</v>
      </c>
      <c r="C1378">
        <f t="shared" si="168"/>
        <v>3</v>
      </c>
      <c r="D1378">
        <f t="shared" si="169"/>
        <v>7</v>
      </c>
      <c r="E1378">
        <f t="shared" si="170"/>
        <v>41</v>
      </c>
      <c r="F1378" s="12">
        <f t="shared" si="171"/>
        <v>202541</v>
      </c>
      <c r="G1378" s="12">
        <f t="shared" si="172"/>
        <v>10</v>
      </c>
      <c r="H1378" s="12">
        <f t="shared" si="173"/>
        <v>202510</v>
      </c>
      <c r="I1378">
        <f t="shared" si="174"/>
        <v>2025</v>
      </c>
      <c r="J1378" s="17">
        <f>IFERROR(VLOOKUP(G1378,Seasonality!$B:$C,2,FALSE),1)</f>
        <v>1</v>
      </c>
    </row>
    <row r="1379" spans="2:10" x14ac:dyDescent="0.25">
      <c r="B1379" s="10">
        <f t="shared" si="175"/>
        <v>45938</v>
      </c>
      <c r="C1379">
        <f t="shared" si="168"/>
        <v>4</v>
      </c>
      <c r="D1379">
        <f t="shared" si="169"/>
        <v>8</v>
      </c>
      <c r="E1379">
        <f t="shared" si="170"/>
        <v>41</v>
      </c>
      <c r="F1379" s="12">
        <f t="shared" si="171"/>
        <v>202541</v>
      </c>
      <c r="G1379" s="12">
        <f t="shared" si="172"/>
        <v>10</v>
      </c>
      <c r="H1379" s="12">
        <f t="shared" si="173"/>
        <v>202510</v>
      </c>
      <c r="I1379">
        <f t="shared" si="174"/>
        <v>2025</v>
      </c>
      <c r="J1379" s="17">
        <f>IFERROR(VLOOKUP(G1379,Seasonality!$B:$C,2,FALSE),1)</f>
        <v>1</v>
      </c>
    </row>
    <row r="1380" spans="2:10" x14ac:dyDescent="0.25">
      <c r="B1380" s="10">
        <f t="shared" si="175"/>
        <v>45939</v>
      </c>
      <c r="C1380">
        <f t="shared" si="168"/>
        <v>5</v>
      </c>
      <c r="D1380">
        <f t="shared" si="169"/>
        <v>9</v>
      </c>
      <c r="E1380">
        <f t="shared" si="170"/>
        <v>41</v>
      </c>
      <c r="F1380" s="12">
        <f t="shared" si="171"/>
        <v>202541</v>
      </c>
      <c r="G1380" s="12">
        <f t="shared" si="172"/>
        <v>10</v>
      </c>
      <c r="H1380" s="12">
        <f t="shared" si="173"/>
        <v>202510</v>
      </c>
      <c r="I1380">
        <f t="shared" si="174"/>
        <v>2025</v>
      </c>
      <c r="J1380" s="17">
        <f>IFERROR(VLOOKUP(G1380,Seasonality!$B:$C,2,FALSE),1)</f>
        <v>1</v>
      </c>
    </row>
    <row r="1381" spans="2:10" x14ac:dyDescent="0.25">
      <c r="B1381" s="10">
        <f t="shared" si="175"/>
        <v>45940</v>
      </c>
      <c r="C1381">
        <f t="shared" si="168"/>
        <v>6</v>
      </c>
      <c r="D1381">
        <f t="shared" si="169"/>
        <v>10</v>
      </c>
      <c r="E1381">
        <f t="shared" si="170"/>
        <v>41</v>
      </c>
      <c r="F1381" s="12">
        <f t="shared" si="171"/>
        <v>202541</v>
      </c>
      <c r="G1381" s="12">
        <f t="shared" si="172"/>
        <v>10</v>
      </c>
      <c r="H1381" s="12">
        <f t="shared" si="173"/>
        <v>202510</v>
      </c>
      <c r="I1381">
        <f t="shared" si="174"/>
        <v>2025</v>
      </c>
      <c r="J1381" s="17">
        <f>IFERROR(VLOOKUP(G1381,Seasonality!$B:$C,2,FALSE),1)</f>
        <v>1</v>
      </c>
    </row>
    <row r="1382" spans="2:10" x14ac:dyDescent="0.25">
      <c r="B1382" s="10">
        <f t="shared" si="175"/>
        <v>45941</v>
      </c>
      <c r="C1382">
        <f t="shared" si="168"/>
        <v>7</v>
      </c>
      <c r="D1382">
        <f t="shared" si="169"/>
        <v>11</v>
      </c>
      <c r="E1382">
        <f t="shared" si="170"/>
        <v>41</v>
      </c>
      <c r="F1382" s="12">
        <f t="shared" si="171"/>
        <v>202541</v>
      </c>
      <c r="G1382" s="12">
        <f t="shared" si="172"/>
        <v>10</v>
      </c>
      <c r="H1382" s="12">
        <f t="shared" si="173"/>
        <v>202510</v>
      </c>
      <c r="I1382">
        <f t="shared" si="174"/>
        <v>2025</v>
      </c>
      <c r="J1382" s="17">
        <f>IFERROR(VLOOKUP(G1382,Seasonality!$B:$C,2,FALSE),1)</f>
        <v>1</v>
      </c>
    </row>
    <row r="1383" spans="2:10" x14ac:dyDescent="0.25">
      <c r="B1383" s="10">
        <f t="shared" si="175"/>
        <v>45942</v>
      </c>
      <c r="C1383">
        <f t="shared" si="168"/>
        <v>1</v>
      </c>
      <c r="D1383">
        <f t="shared" si="169"/>
        <v>12</v>
      </c>
      <c r="E1383">
        <f t="shared" si="170"/>
        <v>42</v>
      </c>
      <c r="F1383" s="12">
        <f t="shared" si="171"/>
        <v>202542</v>
      </c>
      <c r="G1383" s="12">
        <f t="shared" si="172"/>
        <v>10</v>
      </c>
      <c r="H1383" s="12">
        <f t="shared" si="173"/>
        <v>202510</v>
      </c>
      <c r="I1383">
        <f t="shared" si="174"/>
        <v>2025</v>
      </c>
      <c r="J1383" s="17">
        <f>IFERROR(VLOOKUP(G1383,Seasonality!$B:$C,2,FALSE),1)</f>
        <v>1</v>
      </c>
    </row>
    <row r="1384" spans="2:10" x14ac:dyDescent="0.25">
      <c r="B1384" s="10">
        <f t="shared" si="175"/>
        <v>45943</v>
      </c>
      <c r="C1384">
        <f t="shared" si="168"/>
        <v>2</v>
      </c>
      <c r="D1384">
        <f t="shared" si="169"/>
        <v>13</v>
      </c>
      <c r="E1384">
        <f t="shared" si="170"/>
        <v>42</v>
      </c>
      <c r="F1384" s="12">
        <f t="shared" si="171"/>
        <v>202542</v>
      </c>
      <c r="G1384" s="12">
        <f t="shared" si="172"/>
        <v>10</v>
      </c>
      <c r="H1384" s="12">
        <f t="shared" si="173"/>
        <v>202510</v>
      </c>
      <c r="I1384">
        <f t="shared" si="174"/>
        <v>2025</v>
      </c>
      <c r="J1384" s="17">
        <f>IFERROR(VLOOKUP(G1384,Seasonality!$B:$C,2,FALSE),1)</f>
        <v>1</v>
      </c>
    </row>
    <row r="1385" spans="2:10" x14ac:dyDescent="0.25">
      <c r="B1385" s="10">
        <f t="shared" si="175"/>
        <v>45944</v>
      </c>
      <c r="C1385">
        <f t="shared" si="168"/>
        <v>3</v>
      </c>
      <c r="D1385">
        <f t="shared" si="169"/>
        <v>14</v>
      </c>
      <c r="E1385">
        <f t="shared" si="170"/>
        <v>42</v>
      </c>
      <c r="F1385" s="12">
        <f t="shared" si="171"/>
        <v>202542</v>
      </c>
      <c r="G1385" s="12">
        <f t="shared" si="172"/>
        <v>10</v>
      </c>
      <c r="H1385" s="12">
        <f t="shared" si="173"/>
        <v>202510</v>
      </c>
      <c r="I1385">
        <f t="shared" si="174"/>
        <v>2025</v>
      </c>
      <c r="J1385" s="17">
        <f>IFERROR(VLOOKUP(G1385,Seasonality!$B:$C,2,FALSE),1)</f>
        <v>1</v>
      </c>
    </row>
    <row r="1386" spans="2:10" x14ac:dyDescent="0.25">
      <c r="B1386" s="10">
        <f t="shared" si="175"/>
        <v>45945</v>
      </c>
      <c r="C1386">
        <f t="shared" si="168"/>
        <v>4</v>
      </c>
      <c r="D1386">
        <f t="shared" si="169"/>
        <v>15</v>
      </c>
      <c r="E1386">
        <f t="shared" si="170"/>
        <v>42</v>
      </c>
      <c r="F1386" s="12">
        <f t="shared" si="171"/>
        <v>202542</v>
      </c>
      <c r="G1386" s="12">
        <f t="shared" si="172"/>
        <v>10</v>
      </c>
      <c r="H1386" s="12">
        <f t="shared" si="173"/>
        <v>202510</v>
      </c>
      <c r="I1386">
        <f t="shared" si="174"/>
        <v>2025</v>
      </c>
      <c r="J1386" s="17">
        <f>IFERROR(VLOOKUP(G1386,Seasonality!$B:$C,2,FALSE),1)</f>
        <v>1</v>
      </c>
    </row>
    <row r="1387" spans="2:10" x14ac:dyDescent="0.25">
      <c r="B1387" s="10">
        <f t="shared" si="175"/>
        <v>45946</v>
      </c>
      <c r="C1387">
        <f t="shared" si="168"/>
        <v>5</v>
      </c>
      <c r="D1387">
        <f t="shared" si="169"/>
        <v>16</v>
      </c>
      <c r="E1387">
        <f t="shared" si="170"/>
        <v>42</v>
      </c>
      <c r="F1387" s="12">
        <f t="shared" si="171"/>
        <v>202542</v>
      </c>
      <c r="G1387" s="12">
        <f t="shared" si="172"/>
        <v>10</v>
      </c>
      <c r="H1387" s="12">
        <f t="shared" si="173"/>
        <v>202510</v>
      </c>
      <c r="I1387">
        <f t="shared" si="174"/>
        <v>2025</v>
      </c>
      <c r="J1387" s="17">
        <f>IFERROR(VLOOKUP(G1387,Seasonality!$B:$C,2,FALSE),1)</f>
        <v>1</v>
      </c>
    </row>
    <row r="1388" spans="2:10" x14ac:dyDescent="0.25">
      <c r="B1388" s="10">
        <f t="shared" si="175"/>
        <v>45947</v>
      </c>
      <c r="C1388">
        <f t="shared" si="168"/>
        <v>6</v>
      </c>
      <c r="D1388">
        <f t="shared" si="169"/>
        <v>17</v>
      </c>
      <c r="E1388">
        <f t="shared" si="170"/>
        <v>42</v>
      </c>
      <c r="F1388" s="12">
        <f t="shared" si="171"/>
        <v>202542</v>
      </c>
      <c r="G1388" s="12">
        <f t="shared" si="172"/>
        <v>10</v>
      </c>
      <c r="H1388" s="12">
        <f t="shared" si="173"/>
        <v>202510</v>
      </c>
      <c r="I1388">
        <f t="shared" si="174"/>
        <v>2025</v>
      </c>
      <c r="J1388" s="17">
        <f>IFERROR(VLOOKUP(G1388,Seasonality!$B:$C,2,FALSE),1)</f>
        <v>1</v>
      </c>
    </row>
    <row r="1389" spans="2:10" x14ac:dyDescent="0.25">
      <c r="B1389" s="10">
        <f t="shared" si="175"/>
        <v>45948</v>
      </c>
      <c r="C1389">
        <f t="shared" si="168"/>
        <v>7</v>
      </c>
      <c r="D1389">
        <f t="shared" si="169"/>
        <v>18</v>
      </c>
      <c r="E1389">
        <f t="shared" si="170"/>
        <v>42</v>
      </c>
      <c r="F1389" s="12">
        <f t="shared" si="171"/>
        <v>202542</v>
      </c>
      <c r="G1389" s="12">
        <f t="shared" si="172"/>
        <v>10</v>
      </c>
      <c r="H1389" s="12">
        <f t="shared" si="173"/>
        <v>202510</v>
      </c>
      <c r="I1389">
        <f t="shared" si="174"/>
        <v>2025</v>
      </c>
      <c r="J1389" s="17">
        <f>IFERROR(VLOOKUP(G1389,Seasonality!$B:$C,2,FALSE),1)</f>
        <v>1</v>
      </c>
    </row>
    <row r="1390" spans="2:10" x14ac:dyDescent="0.25">
      <c r="B1390" s="10">
        <f t="shared" si="175"/>
        <v>45949</v>
      </c>
      <c r="C1390">
        <f t="shared" si="168"/>
        <v>1</v>
      </c>
      <c r="D1390">
        <f t="shared" si="169"/>
        <v>19</v>
      </c>
      <c r="E1390">
        <f t="shared" si="170"/>
        <v>43</v>
      </c>
      <c r="F1390" s="12">
        <f t="shared" si="171"/>
        <v>202543</v>
      </c>
      <c r="G1390" s="12">
        <f t="shared" si="172"/>
        <v>10</v>
      </c>
      <c r="H1390" s="12">
        <f t="shared" si="173"/>
        <v>202510</v>
      </c>
      <c r="I1390">
        <f t="shared" si="174"/>
        <v>2025</v>
      </c>
      <c r="J1390" s="17">
        <f>IFERROR(VLOOKUP(G1390,Seasonality!$B:$C,2,FALSE),1)</f>
        <v>1</v>
      </c>
    </row>
    <row r="1391" spans="2:10" x14ac:dyDescent="0.25">
      <c r="B1391" s="10">
        <f t="shared" si="175"/>
        <v>45950</v>
      </c>
      <c r="C1391">
        <f t="shared" si="168"/>
        <v>2</v>
      </c>
      <c r="D1391">
        <f t="shared" si="169"/>
        <v>20</v>
      </c>
      <c r="E1391">
        <f t="shared" si="170"/>
        <v>43</v>
      </c>
      <c r="F1391" s="12">
        <f t="shared" si="171"/>
        <v>202543</v>
      </c>
      <c r="G1391" s="12">
        <f t="shared" si="172"/>
        <v>10</v>
      </c>
      <c r="H1391" s="12">
        <f t="shared" si="173"/>
        <v>202510</v>
      </c>
      <c r="I1391">
        <f t="shared" si="174"/>
        <v>2025</v>
      </c>
      <c r="J1391" s="17">
        <f>IFERROR(VLOOKUP(G1391,Seasonality!$B:$C,2,FALSE),1)</f>
        <v>1</v>
      </c>
    </row>
    <row r="1392" spans="2:10" x14ac:dyDescent="0.25">
      <c r="B1392" s="10">
        <f t="shared" si="175"/>
        <v>45951</v>
      </c>
      <c r="C1392">
        <f t="shared" si="168"/>
        <v>3</v>
      </c>
      <c r="D1392">
        <f t="shared" si="169"/>
        <v>21</v>
      </c>
      <c r="E1392">
        <f t="shared" si="170"/>
        <v>43</v>
      </c>
      <c r="F1392" s="12">
        <f t="shared" si="171"/>
        <v>202543</v>
      </c>
      <c r="G1392" s="12">
        <f t="shared" si="172"/>
        <v>10</v>
      </c>
      <c r="H1392" s="12">
        <f t="shared" si="173"/>
        <v>202510</v>
      </c>
      <c r="I1392">
        <f t="shared" si="174"/>
        <v>2025</v>
      </c>
      <c r="J1392" s="17">
        <f>IFERROR(VLOOKUP(G1392,Seasonality!$B:$C,2,FALSE),1)</f>
        <v>1</v>
      </c>
    </row>
    <row r="1393" spans="2:10" x14ac:dyDescent="0.25">
      <c r="B1393" s="10">
        <f t="shared" si="175"/>
        <v>45952</v>
      </c>
      <c r="C1393">
        <f t="shared" si="168"/>
        <v>4</v>
      </c>
      <c r="D1393">
        <f t="shared" si="169"/>
        <v>22</v>
      </c>
      <c r="E1393">
        <f t="shared" si="170"/>
        <v>43</v>
      </c>
      <c r="F1393" s="12">
        <f t="shared" si="171"/>
        <v>202543</v>
      </c>
      <c r="G1393" s="12">
        <f t="shared" si="172"/>
        <v>10</v>
      </c>
      <c r="H1393" s="12">
        <f t="shared" si="173"/>
        <v>202510</v>
      </c>
      <c r="I1393">
        <f t="shared" si="174"/>
        <v>2025</v>
      </c>
      <c r="J1393" s="17">
        <f>IFERROR(VLOOKUP(G1393,Seasonality!$B:$C,2,FALSE),1)</f>
        <v>1</v>
      </c>
    </row>
    <row r="1394" spans="2:10" x14ac:dyDescent="0.25">
      <c r="B1394" s="10">
        <f t="shared" si="175"/>
        <v>45953</v>
      </c>
      <c r="C1394">
        <f t="shared" si="168"/>
        <v>5</v>
      </c>
      <c r="D1394">
        <f t="shared" si="169"/>
        <v>23</v>
      </c>
      <c r="E1394">
        <f t="shared" si="170"/>
        <v>43</v>
      </c>
      <c r="F1394" s="12">
        <f t="shared" si="171"/>
        <v>202543</v>
      </c>
      <c r="G1394" s="12">
        <f t="shared" si="172"/>
        <v>10</v>
      </c>
      <c r="H1394" s="12">
        <f t="shared" si="173"/>
        <v>202510</v>
      </c>
      <c r="I1394">
        <f t="shared" si="174"/>
        <v>2025</v>
      </c>
      <c r="J1394" s="17">
        <f>IFERROR(VLOOKUP(G1394,Seasonality!$B:$C,2,FALSE),1)</f>
        <v>1</v>
      </c>
    </row>
    <row r="1395" spans="2:10" x14ac:dyDescent="0.25">
      <c r="B1395" s="10">
        <f t="shared" si="175"/>
        <v>45954</v>
      </c>
      <c r="C1395">
        <f t="shared" si="168"/>
        <v>6</v>
      </c>
      <c r="D1395">
        <f t="shared" si="169"/>
        <v>24</v>
      </c>
      <c r="E1395">
        <f t="shared" si="170"/>
        <v>43</v>
      </c>
      <c r="F1395" s="12">
        <f t="shared" si="171"/>
        <v>202543</v>
      </c>
      <c r="G1395" s="12">
        <f t="shared" si="172"/>
        <v>10</v>
      </c>
      <c r="H1395" s="12">
        <f t="shared" si="173"/>
        <v>202510</v>
      </c>
      <c r="I1395">
        <f t="shared" si="174"/>
        <v>2025</v>
      </c>
      <c r="J1395" s="17">
        <f>IFERROR(VLOOKUP(G1395,Seasonality!$B:$C,2,FALSE),1)</f>
        <v>1</v>
      </c>
    </row>
    <row r="1396" spans="2:10" x14ac:dyDescent="0.25">
      <c r="B1396" s="10">
        <f t="shared" si="175"/>
        <v>45955</v>
      </c>
      <c r="C1396">
        <f t="shared" si="168"/>
        <v>7</v>
      </c>
      <c r="D1396">
        <f t="shared" si="169"/>
        <v>25</v>
      </c>
      <c r="E1396">
        <f t="shared" si="170"/>
        <v>43</v>
      </c>
      <c r="F1396" s="12">
        <f t="shared" si="171"/>
        <v>202543</v>
      </c>
      <c r="G1396" s="12">
        <f t="shared" si="172"/>
        <v>10</v>
      </c>
      <c r="H1396" s="12">
        <f t="shared" si="173"/>
        <v>202510</v>
      </c>
      <c r="I1396">
        <f t="shared" si="174"/>
        <v>2025</v>
      </c>
      <c r="J1396" s="17">
        <f>IFERROR(VLOOKUP(G1396,Seasonality!$B:$C,2,FALSE),1)</f>
        <v>1</v>
      </c>
    </row>
    <row r="1397" spans="2:10" x14ac:dyDescent="0.25">
      <c r="B1397" s="10">
        <f t="shared" si="175"/>
        <v>45956</v>
      </c>
      <c r="C1397">
        <f t="shared" si="168"/>
        <v>1</v>
      </c>
      <c r="D1397">
        <f t="shared" si="169"/>
        <v>26</v>
      </c>
      <c r="E1397">
        <f t="shared" si="170"/>
        <v>44</v>
      </c>
      <c r="F1397" s="12">
        <f t="shared" si="171"/>
        <v>202544</v>
      </c>
      <c r="G1397" s="12">
        <f t="shared" si="172"/>
        <v>10</v>
      </c>
      <c r="H1397" s="12">
        <f t="shared" si="173"/>
        <v>202510</v>
      </c>
      <c r="I1397">
        <f t="shared" si="174"/>
        <v>2025</v>
      </c>
      <c r="J1397" s="17">
        <f>IFERROR(VLOOKUP(G1397,Seasonality!$B:$C,2,FALSE),1)</f>
        <v>1</v>
      </c>
    </row>
    <row r="1398" spans="2:10" x14ac:dyDescent="0.25">
      <c r="B1398" s="10">
        <f t="shared" si="175"/>
        <v>45957</v>
      </c>
      <c r="C1398">
        <f t="shared" si="168"/>
        <v>2</v>
      </c>
      <c r="D1398">
        <f t="shared" si="169"/>
        <v>27</v>
      </c>
      <c r="E1398">
        <f t="shared" si="170"/>
        <v>44</v>
      </c>
      <c r="F1398" s="12">
        <f t="shared" si="171"/>
        <v>202544</v>
      </c>
      <c r="G1398" s="12">
        <f t="shared" si="172"/>
        <v>10</v>
      </c>
      <c r="H1398" s="12">
        <f t="shared" si="173"/>
        <v>202510</v>
      </c>
      <c r="I1398">
        <f t="shared" si="174"/>
        <v>2025</v>
      </c>
      <c r="J1398" s="17">
        <f>IFERROR(VLOOKUP(G1398,Seasonality!$B:$C,2,FALSE),1)</f>
        <v>1</v>
      </c>
    </row>
    <row r="1399" spans="2:10" x14ac:dyDescent="0.25">
      <c r="B1399" s="10">
        <f t="shared" si="175"/>
        <v>45958</v>
      </c>
      <c r="C1399">
        <f t="shared" si="168"/>
        <v>3</v>
      </c>
      <c r="D1399">
        <f t="shared" si="169"/>
        <v>28</v>
      </c>
      <c r="E1399">
        <f t="shared" si="170"/>
        <v>44</v>
      </c>
      <c r="F1399" s="12">
        <f t="shared" si="171"/>
        <v>202544</v>
      </c>
      <c r="G1399" s="12">
        <f t="shared" si="172"/>
        <v>10</v>
      </c>
      <c r="H1399" s="12">
        <f t="shared" si="173"/>
        <v>202510</v>
      </c>
      <c r="I1399">
        <f t="shared" si="174"/>
        <v>2025</v>
      </c>
      <c r="J1399" s="17">
        <f>IFERROR(VLOOKUP(G1399,Seasonality!$B:$C,2,FALSE),1)</f>
        <v>1</v>
      </c>
    </row>
    <row r="1400" spans="2:10" x14ac:dyDescent="0.25">
      <c r="B1400" s="10">
        <f t="shared" si="175"/>
        <v>45959</v>
      </c>
      <c r="C1400">
        <f t="shared" si="168"/>
        <v>4</v>
      </c>
      <c r="D1400">
        <f t="shared" si="169"/>
        <v>29</v>
      </c>
      <c r="E1400">
        <f t="shared" si="170"/>
        <v>44</v>
      </c>
      <c r="F1400" s="12">
        <f t="shared" si="171"/>
        <v>202544</v>
      </c>
      <c r="G1400" s="12">
        <f t="shared" si="172"/>
        <v>10</v>
      </c>
      <c r="H1400" s="12">
        <f t="shared" si="173"/>
        <v>202510</v>
      </c>
      <c r="I1400">
        <f t="shared" si="174"/>
        <v>2025</v>
      </c>
      <c r="J1400" s="17">
        <f>IFERROR(VLOOKUP(G1400,Seasonality!$B:$C,2,FALSE),1)</f>
        <v>1</v>
      </c>
    </row>
    <row r="1401" spans="2:10" x14ac:dyDescent="0.25">
      <c r="B1401" s="10">
        <f t="shared" si="175"/>
        <v>45960</v>
      </c>
      <c r="C1401">
        <f t="shared" si="168"/>
        <v>5</v>
      </c>
      <c r="D1401">
        <f t="shared" si="169"/>
        <v>30</v>
      </c>
      <c r="E1401">
        <f t="shared" si="170"/>
        <v>44</v>
      </c>
      <c r="F1401" s="12">
        <f t="shared" si="171"/>
        <v>202544</v>
      </c>
      <c r="G1401" s="12">
        <f t="shared" si="172"/>
        <v>10</v>
      </c>
      <c r="H1401" s="12">
        <f t="shared" si="173"/>
        <v>202510</v>
      </c>
      <c r="I1401">
        <f t="shared" si="174"/>
        <v>2025</v>
      </c>
      <c r="J1401" s="17">
        <f>IFERROR(VLOOKUP(G1401,Seasonality!$B:$C,2,FALSE),1)</f>
        <v>1</v>
      </c>
    </row>
    <row r="1402" spans="2:10" x14ac:dyDescent="0.25">
      <c r="B1402" s="10">
        <f t="shared" si="175"/>
        <v>45961</v>
      </c>
      <c r="C1402">
        <f t="shared" si="168"/>
        <v>6</v>
      </c>
      <c r="D1402">
        <f t="shared" si="169"/>
        <v>31</v>
      </c>
      <c r="E1402">
        <f t="shared" si="170"/>
        <v>44</v>
      </c>
      <c r="F1402" s="12">
        <f t="shared" si="171"/>
        <v>202544</v>
      </c>
      <c r="G1402" s="12">
        <f t="shared" si="172"/>
        <v>10</v>
      </c>
      <c r="H1402" s="12">
        <f t="shared" si="173"/>
        <v>202510</v>
      </c>
      <c r="I1402">
        <f t="shared" si="174"/>
        <v>2025</v>
      </c>
      <c r="J1402" s="17">
        <f>IFERROR(VLOOKUP(G1402,Seasonality!$B:$C,2,FALSE),1)</f>
        <v>1</v>
      </c>
    </row>
    <row r="1403" spans="2:10" x14ac:dyDescent="0.25">
      <c r="B1403" s="10">
        <f t="shared" si="175"/>
        <v>45962</v>
      </c>
      <c r="C1403">
        <f t="shared" si="168"/>
        <v>7</v>
      </c>
      <c r="D1403">
        <f t="shared" si="169"/>
        <v>1</v>
      </c>
      <c r="E1403">
        <f t="shared" si="170"/>
        <v>44</v>
      </c>
      <c r="F1403" s="12">
        <f t="shared" si="171"/>
        <v>202544</v>
      </c>
      <c r="G1403" s="12">
        <f t="shared" si="172"/>
        <v>11</v>
      </c>
      <c r="H1403" s="12">
        <f t="shared" si="173"/>
        <v>202511</v>
      </c>
      <c r="I1403">
        <f t="shared" si="174"/>
        <v>2025</v>
      </c>
      <c r="J1403" s="17">
        <f>IFERROR(VLOOKUP(G1403,Seasonality!$B:$C,2,FALSE),1)</f>
        <v>1</v>
      </c>
    </row>
    <row r="1404" spans="2:10" x14ac:dyDescent="0.25">
      <c r="B1404" s="10">
        <f t="shared" si="175"/>
        <v>45963</v>
      </c>
      <c r="C1404">
        <f t="shared" si="168"/>
        <v>1</v>
      </c>
      <c r="D1404">
        <f t="shared" si="169"/>
        <v>2</v>
      </c>
      <c r="E1404">
        <f t="shared" si="170"/>
        <v>45</v>
      </c>
      <c r="F1404" s="12">
        <f t="shared" si="171"/>
        <v>202545</v>
      </c>
      <c r="G1404" s="12">
        <f t="shared" si="172"/>
        <v>11</v>
      </c>
      <c r="H1404" s="12">
        <f t="shared" si="173"/>
        <v>202511</v>
      </c>
      <c r="I1404">
        <f t="shared" si="174"/>
        <v>2025</v>
      </c>
      <c r="J1404" s="17">
        <f>IFERROR(VLOOKUP(G1404,Seasonality!$B:$C,2,FALSE),1)</f>
        <v>1</v>
      </c>
    </row>
    <row r="1405" spans="2:10" x14ac:dyDescent="0.25">
      <c r="B1405" s="10">
        <f t="shared" si="175"/>
        <v>45964</v>
      </c>
      <c r="C1405">
        <f t="shared" si="168"/>
        <v>2</v>
      </c>
      <c r="D1405">
        <f t="shared" si="169"/>
        <v>3</v>
      </c>
      <c r="E1405">
        <f t="shared" si="170"/>
        <v>45</v>
      </c>
      <c r="F1405" s="12">
        <f t="shared" si="171"/>
        <v>202545</v>
      </c>
      <c r="G1405" s="12">
        <f t="shared" si="172"/>
        <v>11</v>
      </c>
      <c r="H1405" s="12">
        <f t="shared" si="173"/>
        <v>202511</v>
      </c>
      <c r="I1405">
        <f t="shared" si="174"/>
        <v>2025</v>
      </c>
      <c r="J1405" s="17">
        <f>IFERROR(VLOOKUP(G1405,Seasonality!$B:$C,2,FALSE),1)</f>
        <v>1</v>
      </c>
    </row>
    <row r="1406" spans="2:10" x14ac:dyDescent="0.25">
      <c r="B1406" s="10">
        <f t="shared" si="175"/>
        <v>45965</v>
      </c>
      <c r="C1406">
        <f t="shared" si="168"/>
        <v>3</v>
      </c>
      <c r="D1406">
        <f t="shared" si="169"/>
        <v>4</v>
      </c>
      <c r="E1406">
        <f t="shared" si="170"/>
        <v>45</v>
      </c>
      <c r="F1406" s="12">
        <f t="shared" si="171"/>
        <v>202545</v>
      </c>
      <c r="G1406" s="12">
        <f t="shared" si="172"/>
        <v>11</v>
      </c>
      <c r="H1406" s="12">
        <f t="shared" si="173"/>
        <v>202511</v>
      </c>
      <c r="I1406">
        <f t="shared" si="174"/>
        <v>2025</v>
      </c>
      <c r="J1406" s="17">
        <f>IFERROR(VLOOKUP(G1406,Seasonality!$B:$C,2,FALSE),1)</f>
        <v>1</v>
      </c>
    </row>
    <row r="1407" spans="2:10" x14ac:dyDescent="0.25">
      <c r="B1407" s="10">
        <f t="shared" si="175"/>
        <v>45966</v>
      </c>
      <c r="C1407">
        <f t="shared" si="168"/>
        <v>4</v>
      </c>
      <c r="D1407">
        <f t="shared" si="169"/>
        <v>5</v>
      </c>
      <c r="E1407">
        <f t="shared" si="170"/>
        <v>45</v>
      </c>
      <c r="F1407" s="12">
        <f t="shared" si="171"/>
        <v>202545</v>
      </c>
      <c r="G1407" s="12">
        <f t="shared" si="172"/>
        <v>11</v>
      </c>
      <c r="H1407" s="12">
        <f t="shared" si="173"/>
        <v>202511</v>
      </c>
      <c r="I1407">
        <f t="shared" si="174"/>
        <v>2025</v>
      </c>
      <c r="J1407" s="17">
        <f>IFERROR(VLOOKUP(G1407,Seasonality!$B:$C,2,FALSE),1)</f>
        <v>1</v>
      </c>
    </row>
    <row r="1408" spans="2:10" x14ac:dyDescent="0.25">
      <c r="B1408" s="10">
        <f t="shared" si="175"/>
        <v>45967</v>
      </c>
      <c r="C1408">
        <f t="shared" si="168"/>
        <v>5</v>
      </c>
      <c r="D1408">
        <f t="shared" si="169"/>
        <v>6</v>
      </c>
      <c r="E1408">
        <f t="shared" si="170"/>
        <v>45</v>
      </c>
      <c r="F1408" s="12">
        <f t="shared" si="171"/>
        <v>202545</v>
      </c>
      <c r="G1408" s="12">
        <f t="shared" si="172"/>
        <v>11</v>
      </c>
      <c r="H1408" s="12">
        <f t="shared" si="173"/>
        <v>202511</v>
      </c>
      <c r="I1408">
        <f t="shared" si="174"/>
        <v>2025</v>
      </c>
      <c r="J1408" s="17">
        <f>IFERROR(VLOOKUP(G1408,Seasonality!$B:$C,2,FALSE),1)</f>
        <v>1</v>
      </c>
    </row>
    <row r="1409" spans="2:10" x14ac:dyDescent="0.25">
      <c r="B1409" s="10">
        <f t="shared" si="175"/>
        <v>45968</v>
      </c>
      <c r="C1409">
        <f t="shared" si="168"/>
        <v>6</v>
      </c>
      <c r="D1409">
        <f t="shared" si="169"/>
        <v>7</v>
      </c>
      <c r="E1409">
        <f t="shared" si="170"/>
        <v>45</v>
      </c>
      <c r="F1409" s="12">
        <f t="shared" si="171"/>
        <v>202545</v>
      </c>
      <c r="G1409" s="12">
        <f t="shared" si="172"/>
        <v>11</v>
      </c>
      <c r="H1409" s="12">
        <f t="shared" si="173"/>
        <v>202511</v>
      </c>
      <c r="I1409">
        <f t="shared" si="174"/>
        <v>2025</v>
      </c>
      <c r="J1409" s="17">
        <f>IFERROR(VLOOKUP(G1409,Seasonality!$B:$C,2,FALSE),1)</f>
        <v>1</v>
      </c>
    </row>
    <row r="1410" spans="2:10" x14ac:dyDescent="0.25">
      <c r="B1410" s="10">
        <f t="shared" si="175"/>
        <v>45969</v>
      </c>
      <c r="C1410">
        <f t="shared" si="168"/>
        <v>7</v>
      </c>
      <c r="D1410">
        <f t="shared" si="169"/>
        <v>8</v>
      </c>
      <c r="E1410">
        <f t="shared" si="170"/>
        <v>45</v>
      </c>
      <c r="F1410" s="12">
        <f t="shared" si="171"/>
        <v>202545</v>
      </c>
      <c r="G1410" s="12">
        <f t="shared" si="172"/>
        <v>11</v>
      </c>
      <c r="H1410" s="12">
        <f t="shared" si="173"/>
        <v>202511</v>
      </c>
      <c r="I1410">
        <f t="shared" si="174"/>
        <v>2025</v>
      </c>
      <c r="J1410" s="17">
        <f>IFERROR(VLOOKUP(G1410,Seasonality!$B:$C,2,FALSE),1)</f>
        <v>1</v>
      </c>
    </row>
    <row r="1411" spans="2:10" x14ac:dyDescent="0.25">
      <c r="B1411" s="10">
        <f t="shared" si="175"/>
        <v>45970</v>
      </c>
      <c r="C1411">
        <f t="shared" si="168"/>
        <v>1</v>
      </c>
      <c r="D1411">
        <f t="shared" si="169"/>
        <v>9</v>
      </c>
      <c r="E1411">
        <f t="shared" si="170"/>
        <v>46</v>
      </c>
      <c r="F1411" s="12">
        <f t="shared" si="171"/>
        <v>202546</v>
      </c>
      <c r="G1411" s="12">
        <f t="shared" si="172"/>
        <v>11</v>
      </c>
      <c r="H1411" s="12">
        <f t="shared" si="173"/>
        <v>202511</v>
      </c>
      <c r="I1411">
        <f t="shared" si="174"/>
        <v>2025</v>
      </c>
      <c r="J1411" s="17">
        <f>IFERROR(VLOOKUP(G1411,Seasonality!$B:$C,2,FALSE),1)</f>
        <v>1</v>
      </c>
    </row>
    <row r="1412" spans="2:10" x14ac:dyDescent="0.25">
      <c r="B1412" s="10">
        <f t="shared" si="175"/>
        <v>45971</v>
      </c>
      <c r="C1412">
        <f t="shared" ref="C1412:C1463" si="176">WEEKDAY(B1412)</f>
        <v>2</v>
      </c>
      <c r="D1412">
        <f t="shared" ref="D1412:D1463" si="177">DAY(B1412)</f>
        <v>10</v>
      </c>
      <c r="E1412">
        <f t="shared" ref="E1412:E1463" si="178">WEEKNUM(B1412)</f>
        <v>46</v>
      </c>
      <c r="F1412" s="12">
        <f t="shared" ref="F1412:F1463" si="179">VALUE(YEAR(B1412)&amp;TEXT(WEEKNUM(B1412),REPT("0",(3-LEN(WEEKNUM(B1412))))))</f>
        <v>202546</v>
      </c>
      <c r="G1412" s="12">
        <f t="shared" ref="G1412:G1463" si="180">MONTH(B1412)</f>
        <v>11</v>
      </c>
      <c r="H1412" s="12">
        <f t="shared" ref="H1412:H1463" si="181">VALUE(YEAR(B1412)&amp;TEXT(MONTH(B1412),REPT("0",(3-LEN(MONTH(B1412))))))</f>
        <v>202511</v>
      </c>
      <c r="I1412">
        <f t="shared" ref="I1412:I1463" si="182">YEAR(B1412)</f>
        <v>2025</v>
      </c>
      <c r="J1412" s="17">
        <f>IFERROR(VLOOKUP(G1412,Seasonality!$B:$C,2,FALSE),1)</f>
        <v>1</v>
      </c>
    </row>
    <row r="1413" spans="2:10" x14ac:dyDescent="0.25">
      <c r="B1413" s="10">
        <f t="shared" ref="B1413:B1463" si="183">B1412+1</f>
        <v>45972</v>
      </c>
      <c r="C1413">
        <f t="shared" si="176"/>
        <v>3</v>
      </c>
      <c r="D1413">
        <f t="shared" si="177"/>
        <v>11</v>
      </c>
      <c r="E1413">
        <f t="shared" si="178"/>
        <v>46</v>
      </c>
      <c r="F1413" s="12">
        <f t="shared" si="179"/>
        <v>202546</v>
      </c>
      <c r="G1413" s="12">
        <f t="shared" si="180"/>
        <v>11</v>
      </c>
      <c r="H1413" s="12">
        <f t="shared" si="181"/>
        <v>202511</v>
      </c>
      <c r="I1413">
        <f t="shared" si="182"/>
        <v>2025</v>
      </c>
      <c r="J1413" s="17">
        <f>IFERROR(VLOOKUP(G1413,Seasonality!$B:$C,2,FALSE),1)</f>
        <v>1</v>
      </c>
    </row>
    <row r="1414" spans="2:10" x14ac:dyDescent="0.25">
      <c r="B1414" s="10">
        <f t="shared" si="183"/>
        <v>45973</v>
      </c>
      <c r="C1414">
        <f t="shared" si="176"/>
        <v>4</v>
      </c>
      <c r="D1414">
        <f t="shared" si="177"/>
        <v>12</v>
      </c>
      <c r="E1414">
        <f t="shared" si="178"/>
        <v>46</v>
      </c>
      <c r="F1414" s="12">
        <f t="shared" si="179"/>
        <v>202546</v>
      </c>
      <c r="G1414" s="12">
        <f t="shared" si="180"/>
        <v>11</v>
      </c>
      <c r="H1414" s="12">
        <f t="shared" si="181"/>
        <v>202511</v>
      </c>
      <c r="I1414">
        <f t="shared" si="182"/>
        <v>2025</v>
      </c>
      <c r="J1414" s="17">
        <f>IFERROR(VLOOKUP(G1414,Seasonality!$B:$C,2,FALSE),1)</f>
        <v>1</v>
      </c>
    </row>
    <row r="1415" spans="2:10" x14ac:dyDescent="0.25">
      <c r="B1415" s="10">
        <f t="shared" si="183"/>
        <v>45974</v>
      </c>
      <c r="C1415">
        <f t="shared" si="176"/>
        <v>5</v>
      </c>
      <c r="D1415">
        <f t="shared" si="177"/>
        <v>13</v>
      </c>
      <c r="E1415">
        <f t="shared" si="178"/>
        <v>46</v>
      </c>
      <c r="F1415" s="12">
        <f t="shared" si="179"/>
        <v>202546</v>
      </c>
      <c r="G1415" s="12">
        <f t="shared" si="180"/>
        <v>11</v>
      </c>
      <c r="H1415" s="12">
        <f t="shared" si="181"/>
        <v>202511</v>
      </c>
      <c r="I1415">
        <f t="shared" si="182"/>
        <v>2025</v>
      </c>
      <c r="J1415" s="17">
        <f>IFERROR(VLOOKUP(G1415,Seasonality!$B:$C,2,FALSE),1)</f>
        <v>1</v>
      </c>
    </row>
    <row r="1416" spans="2:10" x14ac:dyDescent="0.25">
      <c r="B1416" s="10">
        <f t="shared" si="183"/>
        <v>45975</v>
      </c>
      <c r="C1416">
        <f t="shared" si="176"/>
        <v>6</v>
      </c>
      <c r="D1416">
        <f t="shared" si="177"/>
        <v>14</v>
      </c>
      <c r="E1416">
        <f t="shared" si="178"/>
        <v>46</v>
      </c>
      <c r="F1416" s="12">
        <f t="shared" si="179"/>
        <v>202546</v>
      </c>
      <c r="G1416" s="12">
        <f t="shared" si="180"/>
        <v>11</v>
      </c>
      <c r="H1416" s="12">
        <f t="shared" si="181"/>
        <v>202511</v>
      </c>
      <c r="I1416">
        <f t="shared" si="182"/>
        <v>2025</v>
      </c>
      <c r="J1416" s="17">
        <f>IFERROR(VLOOKUP(G1416,Seasonality!$B:$C,2,FALSE),1)</f>
        <v>1</v>
      </c>
    </row>
    <row r="1417" spans="2:10" x14ac:dyDescent="0.25">
      <c r="B1417" s="10">
        <f t="shared" si="183"/>
        <v>45976</v>
      </c>
      <c r="C1417">
        <f t="shared" si="176"/>
        <v>7</v>
      </c>
      <c r="D1417">
        <f t="shared" si="177"/>
        <v>15</v>
      </c>
      <c r="E1417">
        <f t="shared" si="178"/>
        <v>46</v>
      </c>
      <c r="F1417" s="12">
        <f t="shared" si="179"/>
        <v>202546</v>
      </c>
      <c r="G1417" s="12">
        <f t="shared" si="180"/>
        <v>11</v>
      </c>
      <c r="H1417" s="12">
        <f t="shared" si="181"/>
        <v>202511</v>
      </c>
      <c r="I1417">
        <f t="shared" si="182"/>
        <v>2025</v>
      </c>
      <c r="J1417" s="17">
        <f>IFERROR(VLOOKUP(G1417,Seasonality!$B:$C,2,FALSE),1)</f>
        <v>1</v>
      </c>
    </row>
    <row r="1418" spans="2:10" x14ac:dyDescent="0.25">
      <c r="B1418" s="10">
        <f t="shared" si="183"/>
        <v>45977</v>
      </c>
      <c r="C1418">
        <f t="shared" si="176"/>
        <v>1</v>
      </c>
      <c r="D1418">
        <f t="shared" si="177"/>
        <v>16</v>
      </c>
      <c r="E1418">
        <f t="shared" si="178"/>
        <v>47</v>
      </c>
      <c r="F1418" s="12">
        <f t="shared" si="179"/>
        <v>202547</v>
      </c>
      <c r="G1418" s="12">
        <f t="shared" si="180"/>
        <v>11</v>
      </c>
      <c r="H1418" s="12">
        <f t="shared" si="181"/>
        <v>202511</v>
      </c>
      <c r="I1418">
        <f t="shared" si="182"/>
        <v>2025</v>
      </c>
      <c r="J1418" s="17">
        <f>IFERROR(VLOOKUP(G1418,Seasonality!$B:$C,2,FALSE),1)</f>
        <v>1</v>
      </c>
    </row>
    <row r="1419" spans="2:10" x14ac:dyDescent="0.25">
      <c r="B1419" s="10">
        <f t="shared" si="183"/>
        <v>45978</v>
      </c>
      <c r="C1419">
        <f t="shared" si="176"/>
        <v>2</v>
      </c>
      <c r="D1419">
        <f t="shared" si="177"/>
        <v>17</v>
      </c>
      <c r="E1419">
        <f t="shared" si="178"/>
        <v>47</v>
      </c>
      <c r="F1419" s="12">
        <f t="shared" si="179"/>
        <v>202547</v>
      </c>
      <c r="G1419" s="12">
        <f t="shared" si="180"/>
        <v>11</v>
      </c>
      <c r="H1419" s="12">
        <f t="shared" si="181"/>
        <v>202511</v>
      </c>
      <c r="I1419">
        <f t="shared" si="182"/>
        <v>2025</v>
      </c>
      <c r="J1419" s="17">
        <f>IFERROR(VLOOKUP(G1419,Seasonality!$B:$C,2,FALSE),1)</f>
        <v>1</v>
      </c>
    </row>
    <row r="1420" spans="2:10" x14ac:dyDescent="0.25">
      <c r="B1420" s="10">
        <f t="shared" si="183"/>
        <v>45979</v>
      </c>
      <c r="C1420">
        <f t="shared" si="176"/>
        <v>3</v>
      </c>
      <c r="D1420">
        <f t="shared" si="177"/>
        <v>18</v>
      </c>
      <c r="E1420">
        <f t="shared" si="178"/>
        <v>47</v>
      </c>
      <c r="F1420" s="12">
        <f t="shared" si="179"/>
        <v>202547</v>
      </c>
      <c r="G1420" s="12">
        <f t="shared" si="180"/>
        <v>11</v>
      </c>
      <c r="H1420" s="12">
        <f t="shared" si="181"/>
        <v>202511</v>
      </c>
      <c r="I1420">
        <f t="shared" si="182"/>
        <v>2025</v>
      </c>
      <c r="J1420" s="17">
        <f>IFERROR(VLOOKUP(G1420,Seasonality!$B:$C,2,FALSE),1)</f>
        <v>1</v>
      </c>
    </row>
    <row r="1421" spans="2:10" x14ac:dyDescent="0.25">
      <c r="B1421" s="10">
        <f t="shared" si="183"/>
        <v>45980</v>
      </c>
      <c r="C1421">
        <f t="shared" si="176"/>
        <v>4</v>
      </c>
      <c r="D1421">
        <f t="shared" si="177"/>
        <v>19</v>
      </c>
      <c r="E1421">
        <f t="shared" si="178"/>
        <v>47</v>
      </c>
      <c r="F1421" s="12">
        <f t="shared" si="179"/>
        <v>202547</v>
      </c>
      <c r="G1421" s="12">
        <f t="shared" si="180"/>
        <v>11</v>
      </c>
      <c r="H1421" s="12">
        <f t="shared" si="181"/>
        <v>202511</v>
      </c>
      <c r="I1421">
        <f t="shared" si="182"/>
        <v>2025</v>
      </c>
      <c r="J1421" s="17">
        <f>IFERROR(VLOOKUP(G1421,Seasonality!$B:$C,2,FALSE),1)</f>
        <v>1</v>
      </c>
    </row>
    <row r="1422" spans="2:10" x14ac:dyDescent="0.25">
      <c r="B1422" s="10">
        <f t="shared" si="183"/>
        <v>45981</v>
      </c>
      <c r="C1422">
        <f t="shared" si="176"/>
        <v>5</v>
      </c>
      <c r="D1422">
        <f t="shared" si="177"/>
        <v>20</v>
      </c>
      <c r="E1422">
        <f t="shared" si="178"/>
        <v>47</v>
      </c>
      <c r="F1422" s="12">
        <f t="shared" si="179"/>
        <v>202547</v>
      </c>
      <c r="G1422" s="12">
        <f t="shared" si="180"/>
        <v>11</v>
      </c>
      <c r="H1422" s="12">
        <f t="shared" si="181"/>
        <v>202511</v>
      </c>
      <c r="I1422">
        <f t="shared" si="182"/>
        <v>2025</v>
      </c>
      <c r="J1422" s="17">
        <f>IFERROR(VLOOKUP(G1422,Seasonality!$B:$C,2,FALSE),1)</f>
        <v>1</v>
      </c>
    </row>
    <row r="1423" spans="2:10" x14ac:dyDescent="0.25">
      <c r="B1423" s="10">
        <f t="shared" si="183"/>
        <v>45982</v>
      </c>
      <c r="C1423">
        <f t="shared" si="176"/>
        <v>6</v>
      </c>
      <c r="D1423">
        <f t="shared" si="177"/>
        <v>21</v>
      </c>
      <c r="E1423">
        <f t="shared" si="178"/>
        <v>47</v>
      </c>
      <c r="F1423" s="12">
        <f t="shared" si="179"/>
        <v>202547</v>
      </c>
      <c r="G1423" s="12">
        <f t="shared" si="180"/>
        <v>11</v>
      </c>
      <c r="H1423" s="12">
        <f t="shared" si="181"/>
        <v>202511</v>
      </c>
      <c r="I1423">
        <f t="shared" si="182"/>
        <v>2025</v>
      </c>
      <c r="J1423" s="17">
        <f>IFERROR(VLOOKUP(G1423,Seasonality!$B:$C,2,FALSE),1)</f>
        <v>1</v>
      </c>
    </row>
    <row r="1424" spans="2:10" x14ac:dyDescent="0.25">
      <c r="B1424" s="10">
        <f t="shared" si="183"/>
        <v>45983</v>
      </c>
      <c r="C1424">
        <f t="shared" si="176"/>
        <v>7</v>
      </c>
      <c r="D1424">
        <f t="shared" si="177"/>
        <v>22</v>
      </c>
      <c r="E1424">
        <f t="shared" si="178"/>
        <v>47</v>
      </c>
      <c r="F1424" s="12">
        <f t="shared" si="179"/>
        <v>202547</v>
      </c>
      <c r="G1424" s="12">
        <f t="shared" si="180"/>
        <v>11</v>
      </c>
      <c r="H1424" s="12">
        <f t="shared" si="181"/>
        <v>202511</v>
      </c>
      <c r="I1424">
        <f t="shared" si="182"/>
        <v>2025</v>
      </c>
      <c r="J1424" s="17">
        <f>IFERROR(VLOOKUP(G1424,Seasonality!$B:$C,2,FALSE),1)</f>
        <v>1</v>
      </c>
    </row>
    <row r="1425" spans="2:10" x14ac:dyDescent="0.25">
      <c r="B1425" s="10">
        <f t="shared" si="183"/>
        <v>45984</v>
      </c>
      <c r="C1425">
        <f t="shared" si="176"/>
        <v>1</v>
      </c>
      <c r="D1425">
        <f t="shared" si="177"/>
        <v>23</v>
      </c>
      <c r="E1425">
        <f t="shared" si="178"/>
        <v>48</v>
      </c>
      <c r="F1425" s="12">
        <f t="shared" si="179"/>
        <v>202548</v>
      </c>
      <c r="G1425" s="12">
        <f t="shared" si="180"/>
        <v>11</v>
      </c>
      <c r="H1425" s="12">
        <f t="shared" si="181"/>
        <v>202511</v>
      </c>
      <c r="I1425">
        <f t="shared" si="182"/>
        <v>2025</v>
      </c>
      <c r="J1425" s="17">
        <f>IFERROR(VLOOKUP(G1425,Seasonality!$B:$C,2,FALSE),1)</f>
        <v>1</v>
      </c>
    </row>
    <row r="1426" spans="2:10" x14ac:dyDescent="0.25">
      <c r="B1426" s="10">
        <f t="shared" si="183"/>
        <v>45985</v>
      </c>
      <c r="C1426">
        <f t="shared" si="176"/>
        <v>2</v>
      </c>
      <c r="D1426">
        <f t="shared" si="177"/>
        <v>24</v>
      </c>
      <c r="E1426">
        <f t="shared" si="178"/>
        <v>48</v>
      </c>
      <c r="F1426" s="12">
        <f t="shared" si="179"/>
        <v>202548</v>
      </c>
      <c r="G1426" s="12">
        <f t="shared" si="180"/>
        <v>11</v>
      </c>
      <c r="H1426" s="12">
        <f t="shared" si="181"/>
        <v>202511</v>
      </c>
      <c r="I1426">
        <f t="shared" si="182"/>
        <v>2025</v>
      </c>
      <c r="J1426" s="17">
        <f>IFERROR(VLOOKUP(G1426,Seasonality!$B:$C,2,FALSE),1)</f>
        <v>1</v>
      </c>
    </row>
    <row r="1427" spans="2:10" x14ac:dyDescent="0.25">
      <c r="B1427" s="10">
        <f t="shared" si="183"/>
        <v>45986</v>
      </c>
      <c r="C1427">
        <f t="shared" si="176"/>
        <v>3</v>
      </c>
      <c r="D1427">
        <f t="shared" si="177"/>
        <v>25</v>
      </c>
      <c r="E1427">
        <f t="shared" si="178"/>
        <v>48</v>
      </c>
      <c r="F1427" s="12">
        <f t="shared" si="179"/>
        <v>202548</v>
      </c>
      <c r="G1427" s="12">
        <f t="shared" si="180"/>
        <v>11</v>
      </c>
      <c r="H1427" s="12">
        <f t="shared" si="181"/>
        <v>202511</v>
      </c>
      <c r="I1427">
        <f t="shared" si="182"/>
        <v>2025</v>
      </c>
      <c r="J1427" s="17">
        <f>IFERROR(VLOOKUP(G1427,Seasonality!$B:$C,2,FALSE),1)</f>
        <v>1</v>
      </c>
    </row>
    <row r="1428" spans="2:10" x14ac:dyDescent="0.25">
      <c r="B1428" s="10">
        <f t="shared" si="183"/>
        <v>45987</v>
      </c>
      <c r="C1428">
        <f t="shared" si="176"/>
        <v>4</v>
      </c>
      <c r="D1428">
        <f t="shared" si="177"/>
        <v>26</v>
      </c>
      <c r="E1428">
        <f t="shared" si="178"/>
        <v>48</v>
      </c>
      <c r="F1428" s="12">
        <f t="shared" si="179"/>
        <v>202548</v>
      </c>
      <c r="G1428" s="12">
        <f t="shared" si="180"/>
        <v>11</v>
      </c>
      <c r="H1428" s="12">
        <f t="shared" si="181"/>
        <v>202511</v>
      </c>
      <c r="I1428">
        <f t="shared" si="182"/>
        <v>2025</v>
      </c>
      <c r="J1428" s="17">
        <f>IFERROR(VLOOKUP(G1428,Seasonality!$B:$C,2,FALSE),1)</f>
        <v>1</v>
      </c>
    </row>
    <row r="1429" spans="2:10" x14ac:dyDescent="0.25">
      <c r="B1429" s="10">
        <f t="shared" si="183"/>
        <v>45988</v>
      </c>
      <c r="C1429">
        <f t="shared" si="176"/>
        <v>5</v>
      </c>
      <c r="D1429">
        <f t="shared" si="177"/>
        <v>27</v>
      </c>
      <c r="E1429">
        <f t="shared" si="178"/>
        <v>48</v>
      </c>
      <c r="F1429" s="12">
        <f t="shared" si="179"/>
        <v>202548</v>
      </c>
      <c r="G1429" s="12">
        <f t="shared" si="180"/>
        <v>11</v>
      </c>
      <c r="H1429" s="12">
        <f t="shared" si="181"/>
        <v>202511</v>
      </c>
      <c r="I1429">
        <f t="shared" si="182"/>
        <v>2025</v>
      </c>
      <c r="J1429" s="17">
        <f>IFERROR(VLOOKUP(G1429,Seasonality!$B:$C,2,FALSE),1)</f>
        <v>1</v>
      </c>
    </row>
    <row r="1430" spans="2:10" x14ac:dyDescent="0.25">
      <c r="B1430" s="10">
        <f t="shared" si="183"/>
        <v>45989</v>
      </c>
      <c r="C1430">
        <f t="shared" si="176"/>
        <v>6</v>
      </c>
      <c r="D1430">
        <f t="shared" si="177"/>
        <v>28</v>
      </c>
      <c r="E1430">
        <f t="shared" si="178"/>
        <v>48</v>
      </c>
      <c r="F1430" s="12">
        <f t="shared" si="179"/>
        <v>202548</v>
      </c>
      <c r="G1430" s="12">
        <f t="shared" si="180"/>
        <v>11</v>
      </c>
      <c r="H1430" s="12">
        <f t="shared" si="181"/>
        <v>202511</v>
      </c>
      <c r="I1430">
        <f t="shared" si="182"/>
        <v>2025</v>
      </c>
      <c r="J1430" s="17">
        <f>IFERROR(VLOOKUP(G1430,Seasonality!$B:$C,2,FALSE),1)</f>
        <v>1</v>
      </c>
    </row>
    <row r="1431" spans="2:10" x14ac:dyDescent="0.25">
      <c r="B1431" s="10">
        <f t="shared" si="183"/>
        <v>45990</v>
      </c>
      <c r="C1431">
        <f t="shared" si="176"/>
        <v>7</v>
      </c>
      <c r="D1431">
        <f t="shared" si="177"/>
        <v>29</v>
      </c>
      <c r="E1431">
        <f t="shared" si="178"/>
        <v>48</v>
      </c>
      <c r="F1431" s="12">
        <f t="shared" si="179"/>
        <v>202548</v>
      </c>
      <c r="G1431" s="12">
        <f t="shared" si="180"/>
        <v>11</v>
      </c>
      <c r="H1431" s="12">
        <f t="shared" si="181"/>
        <v>202511</v>
      </c>
      <c r="I1431">
        <f t="shared" si="182"/>
        <v>2025</v>
      </c>
      <c r="J1431" s="17">
        <f>IFERROR(VLOOKUP(G1431,Seasonality!$B:$C,2,FALSE),1)</f>
        <v>1</v>
      </c>
    </row>
    <row r="1432" spans="2:10" x14ac:dyDescent="0.25">
      <c r="B1432" s="10">
        <f t="shared" si="183"/>
        <v>45991</v>
      </c>
      <c r="C1432">
        <f t="shared" si="176"/>
        <v>1</v>
      </c>
      <c r="D1432">
        <f t="shared" si="177"/>
        <v>30</v>
      </c>
      <c r="E1432">
        <f t="shared" si="178"/>
        <v>49</v>
      </c>
      <c r="F1432" s="12">
        <f t="shared" si="179"/>
        <v>202549</v>
      </c>
      <c r="G1432" s="12">
        <f t="shared" si="180"/>
        <v>11</v>
      </c>
      <c r="H1432" s="12">
        <f t="shared" si="181"/>
        <v>202511</v>
      </c>
      <c r="I1432">
        <f t="shared" si="182"/>
        <v>2025</v>
      </c>
      <c r="J1432" s="17">
        <f>IFERROR(VLOOKUP(G1432,Seasonality!$B:$C,2,FALSE),1)</f>
        <v>1</v>
      </c>
    </row>
    <row r="1433" spans="2:10" x14ac:dyDescent="0.25">
      <c r="B1433" s="10">
        <f t="shared" si="183"/>
        <v>45992</v>
      </c>
      <c r="C1433">
        <f t="shared" si="176"/>
        <v>2</v>
      </c>
      <c r="D1433">
        <f t="shared" si="177"/>
        <v>1</v>
      </c>
      <c r="E1433">
        <f t="shared" si="178"/>
        <v>49</v>
      </c>
      <c r="F1433" s="12">
        <f t="shared" si="179"/>
        <v>202549</v>
      </c>
      <c r="G1433" s="12">
        <f t="shared" si="180"/>
        <v>12</v>
      </c>
      <c r="H1433" s="12">
        <f t="shared" si="181"/>
        <v>202512</v>
      </c>
      <c r="I1433">
        <f t="shared" si="182"/>
        <v>2025</v>
      </c>
      <c r="J1433" s="17">
        <f>IFERROR(VLOOKUP(G1433,Seasonality!$B:$C,2,FALSE),1)</f>
        <v>1</v>
      </c>
    </row>
    <row r="1434" spans="2:10" x14ac:dyDescent="0.25">
      <c r="B1434" s="10">
        <f t="shared" si="183"/>
        <v>45993</v>
      </c>
      <c r="C1434">
        <f t="shared" si="176"/>
        <v>3</v>
      </c>
      <c r="D1434">
        <f t="shared" si="177"/>
        <v>2</v>
      </c>
      <c r="E1434">
        <f t="shared" si="178"/>
        <v>49</v>
      </c>
      <c r="F1434" s="12">
        <f t="shared" si="179"/>
        <v>202549</v>
      </c>
      <c r="G1434" s="12">
        <f t="shared" si="180"/>
        <v>12</v>
      </c>
      <c r="H1434" s="12">
        <f t="shared" si="181"/>
        <v>202512</v>
      </c>
      <c r="I1434">
        <f t="shared" si="182"/>
        <v>2025</v>
      </c>
      <c r="J1434" s="17">
        <f>IFERROR(VLOOKUP(G1434,Seasonality!$B:$C,2,FALSE),1)</f>
        <v>1</v>
      </c>
    </row>
    <row r="1435" spans="2:10" x14ac:dyDescent="0.25">
      <c r="B1435" s="10">
        <f t="shared" si="183"/>
        <v>45994</v>
      </c>
      <c r="C1435">
        <f t="shared" si="176"/>
        <v>4</v>
      </c>
      <c r="D1435">
        <f t="shared" si="177"/>
        <v>3</v>
      </c>
      <c r="E1435">
        <f t="shared" si="178"/>
        <v>49</v>
      </c>
      <c r="F1435" s="12">
        <f t="shared" si="179"/>
        <v>202549</v>
      </c>
      <c r="G1435" s="12">
        <f t="shared" si="180"/>
        <v>12</v>
      </c>
      <c r="H1435" s="12">
        <f t="shared" si="181"/>
        <v>202512</v>
      </c>
      <c r="I1435">
        <f t="shared" si="182"/>
        <v>2025</v>
      </c>
      <c r="J1435" s="17">
        <f>IFERROR(VLOOKUP(G1435,Seasonality!$B:$C,2,FALSE),1)</f>
        <v>1</v>
      </c>
    </row>
    <row r="1436" spans="2:10" x14ac:dyDescent="0.25">
      <c r="B1436" s="10">
        <f t="shared" si="183"/>
        <v>45995</v>
      </c>
      <c r="C1436">
        <f t="shared" si="176"/>
        <v>5</v>
      </c>
      <c r="D1436">
        <f t="shared" si="177"/>
        <v>4</v>
      </c>
      <c r="E1436">
        <f t="shared" si="178"/>
        <v>49</v>
      </c>
      <c r="F1436" s="12">
        <f t="shared" si="179"/>
        <v>202549</v>
      </c>
      <c r="G1436" s="12">
        <f t="shared" si="180"/>
        <v>12</v>
      </c>
      <c r="H1436" s="12">
        <f t="shared" si="181"/>
        <v>202512</v>
      </c>
      <c r="I1436">
        <f t="shared" si="182"/>
        <v>2025</v>
      </c>
      <c r="J1436" s="17">
        <f>IFERROR(VLOOKUP(G1436,Seasonality!$B:$C,2,FALSE),1)</f>
        <v>1</v>
      </c>
    </row>
    <row r="1437" spans="2:10" x14ac:dyDescent="0.25">
      <c r="B1437" s="10">
        <f t="shared" si="183"/>
        <v>45996</v>
      </c>
      <c r="C1437">
        <f t="shared" si="176"/>
        <v>6</v>
      </c>
      <c r="D1437">
        <f t="shared" si="177"/>
        <v>5</v>
      </c>
      <c r="E1437">
        <f t="shared" si="178"/>
        <v>49</v>
      </c>
      <c r="F1437" s="12">
        <f t="shared" si="179"/>
        <v>202549</v>
      </c>
      <c r="G1437" s="12">
        <f t="shared" si="180"/>
        <v>12</v>
      </c>
      <c r="H1437" s="12">
        <f t="shared" si="181"/>
        <v>202512</v>
      </c>
      <c r="I1437">
        <f t="shared" si="182"/>
        <v>2025</v>
      </c>
      <c r="J1437" s="17">
        <f>IFERROR(VLOOKUP(G1437,Seasonality!$B:$C,2,FALSE),1)</f>
        <v>1</v>
      </c>
    </row>
    <row r="1438" spans="2:10" x14ac:dyDescent="0.25">
      <c r="B1438" s="10">
        <f t="shared" si="183"/>
        <v>45997</v>
      </c>
      <c r="C1438">
        <f t="shared" si="176"/>
        <v>7</v>
      </c>
      <c r="D1438">
        <f t="shared" si="177"/>
        <v>6</v>
      </c>
      <c r="E1438">
        <f t="shared" si="178"/>
        <v>49</v>
      </c>
      <c r="F1438" s="12">
        <f t="shared" si="179"/>
        <v>202549</v>
      </c>
      <c r="G1438" s="12">
        <f t="shared" si="180"/>
        <v>12</v>
      </c>
      <c r="H1438" s="12">
        <f t="shared" si="181"/>
        <v>202512</v>
      </c>
      <c r="I1438">
        <f t="shared" si="182"/>
        <v>2025</v>
      </c>
      <c r="J1438" s="17">
        <f>IFERROR(VLOOKUP(G1438,Seasonality!$B:$C,2,FALSE),1)</f>
        <v>1</v>
      </c>
    </row>
    <row r="1439" spans="2:10" x14ac:dyDescent="0.25">
      <c r="B1439" s="10">
        <f t="shared" si="183"/>
        <v>45998</v>
      </c>
      <c r="C1439">
        <f t="shared" si="176"/>
        <v>1</v>
      </c>
      <c r="D1439">
        <f t="shared" si="177"/>
        <v>7</v>
      </c>
      <c r="E1439">
        <f t="shared" si="178"/>
        <v>50</v>
      </c>
      <c r="F1439" s="12">
        <f t="shared" si="179"/>
        <v>202550</v>
      </c>
      <c r="G1439" s="12">
        <f t="shared" si="180"/>
        <v>12</v>
      </c>
      <c r="H1439" s="12">
        <f t="shared" si="181"/>
        <v>202512</v>
      </c>
      <c r="I1439">
        <f t="shared" si="182"/>
        <v>2025</v>
      </c>
      <c r="J1439" s="17">
        <f>IFERROR(VLOOKUP(G1439,Seasonality!$B:$C,2,FALSE),1)</f>
        <v>1</v>
      </c>
    </row>
    <row r="1440" spans="2:10" x14ac:dyDescent="0.25">
      <c r="B1440" s="10">
        <f t="shared" si="183"/>
        <v>45999</v>
      </c>
      <c r="C1440">
        <f t="shared" si="176"/>
        <v>2</v>
      </c>
      <c r="D1440">
        <f t="shared" si="177"/>
        <v>8</v>
      </c>
      <c r="E1440">
        <f t="shared" si="178"/>
        <v>50</v>
      </c>
      <c r="F1440" s="12">
        <f t="shared" si="179"/>
        <v>202550</v>
      </c>
      <c r="G1440" s="12">
        <f t="shared" si="180"/>
        <v>12</v>
      </c>
      <c r="H1440" s="12">
        <f t="shared" si="181"/>
        <v>202512</v>
      </c>
      <c r="I1440">
        <f t="shared" si="182"/>
        <v>2025</v>
      </c>
      <c r="J1440" s="17">
        <f>IFERROR(VLOOKUP(G1440,Seasonality!$B:$C,2,FALSE),1)</f>
        <v>1</v>
      </c>
    </row>
    <row r="1441" spans="2:10" x14ac:dyDescent="0.25">
      <c r="B1441" s="10">
        <f t="shared" si="183"/>
        <v>46000</v>
      </c>
      <c r="C1441">
        <f t="shared" si="176"/>
        <v>3</v>
      </c>
      <c r="D1441">
        <f t="shared" si="177"/>
        <v>9</v>
      </c>
      <c r="E1441">
        <f t="shared" si="178"/>
        <v>50</v>
      </c>
      <c r="F1441" s="12">
        <f t="shared" si="179"/>
        <v>202550</v>
      </c>
      <c r="G1441" s="12">
        <f t="shared" si="180"/>
        <v>12</v>
      </c>
      <c r="H1441" s="12">
        <f t="shared" si="181"/>
        <v>202512</v>
      </c>
      <c r="I1441">
        <f t="shared" si="182"/>
        <v>2025</v>
      </c>
      <c r="J1441" s="17">
        <f>IFERROR(VLOOKUP(G1441,Seasonality!$B:$C,2,FALSE),1)</f>
        <v>1</v>
      </c>
    </row>
    <row r="1442" spans="2:10" x14ac:dyDescent="0.25">
      <c r="B1442" s="10">
        <f t="shared" si="183"/>
        <v>46001</v>
      </c>
      <c r="C1442">
        <f t="shared" si="176"/>
        <v>4</v>
      </c>
      <c r="D1442">
        <f t="shared" si="177"/>
        <v>10</v>
      </c>
      <c r="E1442">
        <f t="shared" si="178"/>
        <v>50</v>
      </c>
      <c r="F1442" s="12">
        <f t="shared" si="179"/>
        <v>202550</v>
      </c>
      <c r="G1442" s="12">
        <f t="shared" si="180"/>
        <v>12</v>
      </c>
      <c r="H1442" s="12">
        <f t="shared" si="181"/>
        <v>202512</v>
      </c>
      <c r="I1442">
        <f t="shared" si="182"/>
        <v>2025</v>
      </c>
      <c r="J1442" s="17">
        <f>IFERROR(VLOOKUP(G1442,Seasonality!$B:$C,2,FALSE),1)</f>
        <v>1</v>
      </c>
    </row>
    <row r="1443" spans="2:10" x14ac:dyDescent="0.25">
      <c r="B1443" s="10">
        <f t="shared" si="183"/>
        <v>46002</v>
      </c>
      <c r="C1443">
        <f t="shared" si="176"/>
        <v>5</v>
      </c>
      <c r="D1443">
        <f t="shared" si="177"/>
        <v>11</v>
      </c>
      <c r="E1443">
        <f t="shared" si="178"/>
        <v>50</v>
      </c>
      <c r="F1443" s="12">
        <f t="shared" si="179"/>
        <v>202550</v>
      </c>
      <c r="G1443" s="12">
        <f t="shared" si="180"/>
        <v>12</v>
      </c>
      <c r="H1443" s="12">
        <f t="shared" si="181"/>
        <v>202512</v>
      </c>
      <c r="I1443">
        <f t="shared" si="182"/>
        <v>2025</v>
      </c>
      <c r="J1443" s="17">
        <f>IFERROR(VLOOKUP(G1443,Seasonality!$B:$C,2,FALSE),1)</f>
        <v>1</v>
      </c>
    </row>
    <row r="1444" spans="2:10" x14ac:dyDescent="0.25">
      <c r="B1444" s="10">
        <f t="shared" si="183"/>
        <v>46003</v>
      </c>
      <c r="C1444">
        <f t="shared" si="176"/>
        <v>6</v>
      </c>
      <c r="D1444">
        <f t="shared" si="177"/>
        <v>12</v>
      </c>
      <c r="E1444">
        <f t="shared" si="178"/>
        <v>50</v>
      </c>
      <c r="F1444" s="12">
        <f t="shared" si="179"/>
        <v>202550</v>
      </c>
      <c r="G1444" s="12">
        <f t="shared" si="180"/>
        <v>12</v>
      </c>
      <c r="H1444" s="12">
        <f t="shared" si="181"/>
        <v>202512</v>
      </c>
      <c r="I1444">
        <f t="shared" si="182"/>
        <v>2025</v>
      </c>
      <c r="J1444" s="17">
        <f>IFERROR(VLOOKUP(G1444,Seasonality!$B:$C,2,FALSE),1)</f>
        <v>1</v>
      </c>
    </row>
    <row r="1445" spans="2:10" x14ac:dyDescent="0.25">
      <c r="B1445" s="10">
        <f t="shared" si="183"/>
        <v>46004</v>
      </c>
      <c r="C1445">
        <f t="shared" si="176"/>
        <v>7</v>
      </c>
      <c r="D1445">
        <f t="shared" si="177"/>
        <v>13</v>
      </c>
      <c r="E1445">
        <f t="shared" si="178"/>
        <v>50</v>
      </c>
      <c r="F1445" s="12">
        <f t="shared" si="179"/>
        <v>202550</v>
      </c>
      <c r="G1445" s="12">
        <f t="shared" si="180"/>
        <v>12</v>
      </c>
      <c r="H1445" s="12">
        <f t="shared" si="181"/>
        <v>202512</v>
      </c>
      <c r="I1445">
        <f t="shared" si="182"/>
        <v>2025</v>
      </c>
      <c r="J1445" s="17">
        <f>IFERROR(VLOOKUP(G1445,Seasonality!$B:$C,2,FALSE),1)</f>
        <v>1</v>
      </c>
    </row>
    <row r="1446" spans="2:10" x14ac:dyDescent="0.25">
      <c r="B1446" s="10">
        <f t="shared" si="183"/>
        <v>46005</v>
      </c>
      <c r="C1446">
        <f t="shared" si="176"/>
        <v>1</v>
      </c>
      <c r="D1446">
        <f t="shared" si="177"/>
        <v>14</v>
      </c>
      <c r="E1446">
        <f t="shared" si="178"/>
        <v>51</v>
      </c>
      <c r="F1446" s="12">
        <f t="shared" si="179"/>
        <v>202551</v>
      </c>
      <c r="G1446" s="12">
        <f t="shared" si="180"/>
        <v>12</v>
      </c>
      <c r="H1446" s="12">
        <f t="shared" si="181"/>
        <v>202512</v>
      </c>
      <c r="I1446">
        <f t="shared" si="182"/>
        <v>2025</v>
      </c>
      <c r="J1446" s="17">
        <f>IFERROR(VLOOKUP(G1446,Seasonality!$B:$C,2,FALSE),1)</f>
        <v>1</v>
      </c>
    </row>
    <row r="1447" spans="2:10" x14ac:dyDescent="0.25">
      <c r="B1447" s="10">
        <f t="shared" si="183"/>
        <v>46006</v>
      </c>
      <c r="C1447">
        <f t="shared" si="176"/>
        <v>2</v>
      </c>
      <c r="D1447">
        <f t="shared" si="177"/>
        <v>15</v>
      </c>
      <c r="E1447">
        <f t="shared" si="178"/>
        <v>51</v>
      </c>
      <c r="F1447" s="12">
        <f t="shared" si="179"/>
        <v>202551</v>
      </c>
      <c r="G1447" s="12">
        <f t="shared" si="180"/>
        <v>12</v>
      </c>
      <c r="H1447" s="12">
        <f t="shared" si="181"/>
        <v>202512</v>
      </c>
      <c r="I1447">
        <f t="shared" si="182"/>
        <v>2025</v>
      </c>
      <c r="J1447" s="17">
        <f>IFERROR(VLOOKUP(G1447,Seasonality!$B:$C,2,FALSE),1)</f>
        <v>1</v>
      </c>
    </row>
    <row r="1448" spans="2:10" x14ac:dyDescent="0.25">
      <c r="B1448" s="10">
        <f t="shared" si="183"/>
        <v>46007</v>
      </c>
      <c r="C1448">
        <f t="shared" si="176"/>
        <v>3</v>
      </c>
      <c r="D1448">
        <f t="shared" si="177"/>
        <v>16</v>
      </c>
      <c r="E1448">
        <f t="shared" si="178"/>
        <v>51</v>
      </c>
      <c r="F1448" s="12">
        <f t="shared" si="179"/>
        <v>202551</v>
      </c>
      <c r="G1448" s="12">
        <f t="shared" si="180"/>
        <v>12</v>
      </c>
      <c r="H1448" s="12">
        <f t="shared" si="181"/>
        <v>202512</v>
      </c>
      <c r="I1448">
        <f t="shared" si="182"/>
        <v>2025</v>
      </c>
      <c r="J1448" s="17">
        <f>IFERROR(VLOOKUP(G1448,Seasonality!$B:$C,2,FALSE),1)</f>
        <v>1</v>
      </c>
    </row>
    <row r="1449" spans="2:10" x14ac:dyDescent="0.25">
      <c r="B1449" s="10">
        <f t="shared" si="183"/>
        <v>46008</v>
      </c>
      <c r="C1449">
        <f t="shared" si="176"/>
        <v>4</v>
      </c>
      <c r="D1449">
        <f t="shared" si="177"/>
        <v>17</v>
      </c>
      <c r="E1449">
        <f t="shared" si="178"/>
        <v>51</v>
      </c>
      <c r="F1449" s="12">
        <f t="shared" si="179"/>
        <v>202551</v>
      </c>
      <c r="G1449" s="12">
        <f t="shared" si="180"/>
        <v>12</v>
      </c>
      <c r="H1449" s="12">
        <f t="shared" si="181"/>
        <v>202512</v>
      </c>
      <c r="I1449">
        <f t="shared" si="182"/>
        <v>2025</v>
      </c>
      <c r="J1449" s="17">
        <f>IFERROR(VLOOKUP(G1449,Seasonality!$B:$C,2,FALSE),1)</f>
        <v>1</v>
      </c>
    </row>
    <row r="1450" spans="2:10" x14ac:dyDescent="0.25">
      <c r="B1450" s="10">
        <f t="shared" si="183"/>
        <v>46009</v>
      </c>
      <c r="C1450">
        <f t="shared" si="176"/>
        <v>5</v>
      </c>
      <c r="D1450">
        <f t="shared" si="177"/>
        <v>18</v>
      </c>
      <c r="E1450">
        <f t="shared" si="178"/>
        <v>51</v>
      </c>
      <c r="F1450" s="12">
        <f t="shared" si="179"/>
        <v>202551</v>
      </c>
      <c r="G1450" s="12">
        <f t="shared" si="180"/>
        <v>12</v>
      </c>
      <c r="H1450" s="12">
        <f t="shared" si="181"/>
        <v>202512</v>
      </c>
      <c r="I1450">
        <f t="shared" si="182"/>
        <v>2025</v>
      </c>
      <c r="J1450" s="17">
        <f>IFERROR(VLOOKUP(G1450,Seasonality!$B:$C,2,FALSE),1)</f>
        <v>1</v>
      </c>
    </row>
    <row r="1451" spans="2:10" x14ac:dyDescent="0.25">
      <c r="B1451" s="10">
        <f t="shared" si="183"/>
        <v>46010</v>
      </c>
      <c r="C1451">
        <f t="shared" si="176"/>
        <v>6</v>
      </c>
      <c r="D1451">
        <f t="shared" si="177"/>
        <v>19</v>
      </c>
      <c r="E1451">
        <f t="shared" si="178"/>
        <v>51</v>
      </c>
      <c r="F1451" s="12">
        <f t="shared" si="179"/>
        <v>202551</v>
      </c>
      <c r="G1451" s="12">
        <f t="shared" si="180"/>
        <v>12</v>
      </c>
      <c r="H1451" s="12">
        <f t="shared" si="181"/>
        <v>202512</v>
      </c>
      <c r="I1451">
        <f t="shared" si="182"/>
        <v>2025</v>
      </c>
      <c r="J1451" s="17">
        <f>IFERROR(VLOOKUP(G1451,Seasonality!$B:$C,2,FALSE),1)</f>
        <v>1</v>
      </c>
    </row>
    <row r="1452" spans="2:10" x14ac:dyDescent="0.25">
      <c r="B1452" s="10">
        <f t="shared" si="183"/>
        <v>46011</v>
      </c>
      <c r="C1452">
        <f t="shared" si="176"/>
        <v>7</v>
      </c>
      <c r="D1452">
        <f t="shared" si="177"/>
        <v>20</v>
      </c>
      <c r="E1452">
        <f t="shared" si="178"/>
        <v>51</v>
      </c>
      <c r="F1452" s="12">
        <f t="shared" si="179"/>
        <v>202551</v>
      </c>
      <c r="G1452" s="12">
        <f t="shared" si="180"/>
        <v>12</v>
      </c>
      <c r="H1452" s="12">
        <f t="shared" si="181"/>
        <v>202512</v>
      </c>
      <c r="I1452">
        <f t="shared" si="182"/>
        <v>2025</v>
      </c>
      <c r="J1452" s="17">
        <f>IFERROR(VLOOKUP(G1452,Seasonality!$B:$C,2,FALSE),1)</f>
        <v>1</v>
      </c>
    </row>
    <row r="1453" spans="2:10" x14ac:dyDescent="0.25">
      <c r="B1453" s="10">
        <f t="shared" si="183"/>
        <v>46012</v>
      </c>
      <c r="C1453">
        <f t="shared" si="176"/>
        <v>1</v>
      </c>
      <c r="D1453">
        <f t="shared" si="177"/>
        <v>21</v>
      </c>
      <c r="E1453">
        <f t="shared" si="178"/>
        <v>52</v>
      </c>
      <c r="F1453" s="12">
        <f t="shared" si="179"/>
        <v>202552</v>
      </c>
      <c r="G1453" s="12">
        <f t="shared" si="180"/>
        <v>12</v>
      </c>
      <c r="H1453" s="12">
        <f t="shared" si="181"/>
        <v>202512</v>
      </c>
      <c r="I1453">
        <f t="shared" si="182"/>
        <v>2025</v>
      </c>
      <c r="J1453" s="17">
        <f>IFERROR(VLOOKUP(G1453,Seasonality!$B:$C,2,FALSE),1)</f>
        <v>1</v>
      </c>
    </row>
    <row r="1454" spans="2:10" x14ac:dyDescent="0.25">
      <c r="B1454" s="10">
        <f t="shared" si="183"/>
        <v>46013</v>
      </c>
      <c r="C1454">
        <f t="shared" si="176"/>
        <v>2</v>
      </c>
      <c r="D1454">
        <f t="shared" si="177"/>
        <v>22</v>
      </c>
      <c r="E1454">
        <f t="shared" si="178"/>
        <v>52</v>
      </c>
      <c r="F1454" s="12">
        <f t="shared" si="179"/>
        <v>202552</v>
      </c>
      <c r="G1454" s="12">
        <f t="shared" si="180"/>
        <v>12</v>
      </c>
      <c r="H1454" s="12">
        <f t="shared" si="181"/>
        <v>202512</v>
      </c>
      <c r="I1454">
        <f t="shared" si="182"/>
        <v>2025</v>
      </c>
      <c r="J1454" s="17">
        <f>IFERROR(VLOOKUP(G1454,Seasonality!$B:$C,2,FALSE),1)</f>
        <v>1</v>
      </c>
    </row>
    <row r="1455" spans="2:10" x14ac:dyDescent="0.25">
      <c r="B1455" s="10">
        <f t="shared" si="183"/>
        <v>46014</v>
      </c>
      <c r="C1455">
        <f t="shared" si="176"/>
        <v>3</v>
      </c>
      <c r="D1455">
        <f t="shared" si="177"/>
        <v>23</v>
      </c>
      <c r="E1455">
        <f t="shared" si="178"/>
        <v>52</v>
      </c>
      <c r="F1455" s="12">
        <f t="shared" si="179"/>
        <v>202552</v>
      </c>
      <c r="G1455" s="12">
        <f t="shared" si="180"/>
        <v>12</v>
      </c>
      <c r="H1455" s="12">
        <f t="shared" si="181"/>
        <v>202512</v>
      </c>
      <c r="I1455">
        <f t="shared" si="182"/>
        <v>2025</v>
      </c>
      <c r="J1455" s="17">
        <f>IFERROR(VLOOKUP(G1455,Seasonality!$B:$C,2,FALSE),1)</f>
        <v>1</v>
      </c>
    </row>
    <row r="1456" spans="2:10" x14ac:dyDescent="0.25">
      <c r="B1456" s="10">
        <f t="shared" si="183"/>
        <v>46015</v>
      </c>
      <c r="C1456">
        <f t="shared" si="176"/>
        <v>4</v>
      </c>
      <c r="D1456">
        <f t="shared" si="177"/>
        <v>24</v>
      </c>
      <c r="E1456">
        <f t="shared" si="178"/>
        <v>52</v>
      </c>
      <c r="F1456" s="12">
        <f t="shared" si="179"/>
        <v>202552</v>
      </c>
      <c r="G1456" s="12">
        <f t="shared" si="180"/>
        <v>12</v>
      </c>
      <c r="H1456" s="12">
        <f t="shared" si="181"/>
        <v>202512</v>
      </c>
      <c r="I1456">
        <f t="shared" si="182"/>
        <v>2025</v>
      </c>
      <c r="J1456" s="17">
        <f>IFERROR(VLOOKUP(G1456,Seasonality!$B:$C,2,FALSE),1)</f>
        <v>1</v>
      </c>
    </row>
    <row r="1457" spans="2:10" x14ac:dyDescent="0.25">
      <c r="B1457" s="10">
        <f t="shared" si="183"/>
        <v>46016</v>
      </c>
      <c r="C1457">
        <f t="shared" si="176"/>
        <v>5</v>
      </c>
      <c r="D1457">
        <f t="shared" si="177"/>
        <v>25</v>
      </c>
      <c r="E1457">
        <f t="shared" si="178"/>
        <v>52</v>
      </c>
      <c r="F1457" s="12">
        <f t="shared" si="179"/>
        <v>202552</v>
      </c>
      <c r="G1457" s="12">
        <f t="shared" si="180"/>
        <v>12</v>
      </c>
      <c r="H1457" s="12">
        <f t="shared" si="181"/>
        <v>202512</v>
      </c>
      <c r="I1457">
        <f t="shared" si="182"/>
        <v>2025</v>
      </c>
      <c r="J1457" s="17">
        <f>IFERROR(VLOOKUP(G1457,Seasonality!$B:$C,2,FALSE),1)</f>
        <v>1</v>
      </c>
    </row>
    <row r="1458" spans="2:10" x14ac:dyDescent="0.25">
      <c r="B1458" s="10">
        <f t="shared" si="183"/>
        <v>46017</v>
      </c>
      <c r="C1458">
        <f t="shared" si="176"/>
        <v>6</v>
      </c>
      <c r="D1458">
        <f t="shared" si="177"/>
        <v>26</v>
      </c>
      <c r="E1458">
        <f t="shared" si="178"/>
        <v>52</v>
      </c>
      <c r="F1458" s="12">
        <f t="shared" si="179"/>
        <v>202552</v>
      </c>
      <c r="G1458" s="12">
        <f t="shared" si="180"/>
        <v>12</v>
      </c>
      <c r="H1458" s="12">
        <f t="shared" si="181"/>
        <v>202512</v>
      </c>
      <c r="I1458">
        <f t="shared" si="182"/>
        <v>2025</v>
      </c>
      <c r="J1458" s="17">
        <f>IFERROR(VLOOKUP(G1458,Seasonality!$B:$C,2,FALSE),1)</f>
        <v>1</v>
      </c>
    </row>
    <row r="1459" spans="2:10" x14ac:dyDescent="0.25">
      <c r="B1459" s="10">
        <f t="shared" si="183"/>
        <v>46018</v>
      </c>
      <c r="C1459">
        <f t="shared" si="176"/>
        <v>7</v>
      </c>
      <c r="D1459">
        <f t="shared" si="177"/>
        <v>27</v>
      </c>
      <c r="E1459">
        <f t="shared" si="178"/>
        <v>52</v>
      </c>
      <c r="F1459" s="12">
        <f t="shared" si="179"/>
        <v>202552</v>
      </c>
      <c r="G1459" s="12">
        <f t="shared" si="180"/>
        <v>12</v>
      </c>
      <c r="H1459" s="12">
        <f t="shared" si="181"/>
        <v>202512</v>
      </c>
      <c r="I1459">
        <f t="shared" si="182"/>
        <v>2025</v>
      </c>
      <c r="J1459" s="17">
        <f>IFERROR(VLOOKUP(G1459,Seasonality!$B:$C,2,FALSE),1)</f>
        <v>1</v>
      </c>
    </row>
    <row r="1460" spans="2:10" x14ac:dyDescent="0.25">
      <c r="B1460" s="10">
        <f t="shared" si="183"/>
        <v>46019</v>
      </c>
      <c r="C1460">
        <f t="shared" si="176"/>
        <v>1</v>
      </c>
      <c r="D1460">
        <f t="shared" si="177"/>
        <v>28</v>
      </c>
      <c r="E1460">
        <f t="shared" si="178"/>
        <v>53</v>
      </c>
      <c r="F1460" s="12">
        <f t="shared" si="179"/>
        <v>202553</v>
      </c>
      <c r="G1460" s="12">
        <f t="shared" si="180"/>
        <v>12</v>
      </c>
      <c r="H1460" s="12">
        <f t="shared" si="181"/>
        <v>202512</v>
      </c>
      <c r="I1460">
        <f t="shared" si="182"/>
        <v>2025</v>
      </c>
      <c r="J1460" s="17">
        <f>IFERROR(VLOOKUP(G1460,Seasonality!$B:$C,2,FALSE),1)</f>
        <v>1</v>
      </c>
    </row>
    <row r="1461" spans="2:10" x14ac:dyDescent="0.25">
      <c r="B1461" s="10">
        <f t="shared" si="183"/>
        <v>46020</v>
      </c>
      <c r="C1461">
        <f t="shared" si="176"/>
        <v>2</v>
      </c>
      <c r="D1461">
        <f t="shared" si="177"/>
        <v>29</v>
      </c>
      <c r="E1461">
        <f t="shared" si="178"/>
        <v>53</v>
      </c>
      <c r="F1461" s="12">
        <f t="shared" si="179"/>
        <v>202553</v>
      </c>
      <c r="G1461" s="12">
        <f t="shared" si="180"/>
        <v>12</v>
      </c>
      <c r="H1461" s="12">
        <f t="shared" si="181"/>
        <v>202512</v>
      </c>
      <c r="I1461">
        <f t="shared" si="182"/>
        <v>2025</v>
      </c>
      <c r="J1461" s="17">
        <f>IFERROR(VLOOKUP(G1461,Seasonality!$B:$C,2,FALSE),1)</f>
        <v>1</v>
      </c>
    </row>
    <row r="1462" spans="2:10" x14ac:dyDescent="0.25">
      <c r="B1462" s="10">
        <f t="shared" si="183"/>
        <v>46021</v>
      </c>
      <c r="C1462">
        <f t="shared" si="176"/>
        <v>3</v>
      </c>
      <c r="D1462">
        <f t="shared" si="177"/>
        <v>30</v>
      </c>
      <c r="E1462">
        <f t="shared" si="178"/>
        <v>53</v>
      </c>
      <c r="F1462" s="12">
        <f t="shared" si="179"/>
        <v>202553</v>
      </c>
      <c r="G1462" s="12">
        <f t="shared" si="180"/>
        <v>12</v>
      </c>
      <c r="H1462" s="12">
        <f t="shared" si="181"/>
        <v>202512</v>
      </c>
      <c r="I1462">
        <f t="shared" si="182"/>
        <v>2025</v>
      </c>
      <c r="J1462" s="17">
        <f>IFERROR(VLOOKUP(G1462,Seasonality!$B:$C,2,FALSE),1)</f>
        <v>1</v>
      </c>
    </row>
    <row r="1463" spans="2:10" x14ac:dyDescent="0.25">
      <c r="B1463" s="10">
        <f t="shared" si="183"/>
        <v>46022</v>
      </c>
      <c r="C1463">
        <f t="shared" si="176"/>
        <v>4</v>
      </c>
      <c r="D1463">
        <f t="shared" si="177"/>
        <v>31</v>
      </c>
      <c r="E1463">
        <f t="shared" si="178"/>
        <v>53</v>
      </c>
      <c r="F1463" s="12">
        <f t="shared" si="179"/>
        <v>202553</v>
      </c>
      <c r="G1463" s="12">
        <f t="shared" si="180"/>
        <v>12</v>
      </c>
      <c r="H1463" s="12">
        <f t="shared" si="181"/>
        <v>202512</v>
      </c>
      <c r="I1463">
        <f t="shared" si="182"/>
        <v>2025</v>
      </c>
      <c r="J1463" s="17">
        <f>IFERROR(VLOOKUP(G1463,Seasonality!$B:$C,2,FALSE),1)</f>
        <v>1</v>
      </c>
    </row>
    <row r="1464" spans="2:10" x14ac:dyDescent="0.25">
      <c r="B1464" s="10"/>
    </row>
    <row r="1465" spans="2:10" x14ac:dyDescent="0.25">
      <c r="B1465" s="10"/>
    </row>
    <row r="1466" spans="2:10" x14ac:dyDescent="0.25">
      <c r="B1466" s="10"/>
    </row>
    <row r="1467" spans="2:10" x14ac:dyDescent="0.25">
      <c r="B1467" s="10"/>
    </row>
    <row r="1468" spans="2:10" x14ac:dyDescent="0.25">
      <c r="B1468" s="10"/>
    </row>
    <row r="1469" spans="2:10" x14ac:dyDescent="0.25">
      <c r="B1469" s="10"/>
    </row>
    <row r="1470" spans="2:10" x14ac:dyDescent="0.25">
      <c r="B1470" s="10"/>
    </row>
    <row r="1471" spans="2:10" x14ac:dyDescent="0.25">
      <c r="B1471" s="10"/>
    </row>
    <row r="1472" spans="2:10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Items</vt:lpstr>
      <vt:lpstr>Categories</vt:lpstr>
      <vt:lpstr>Seasonality</vt:lpstr>
      <vt:lpstr>Frequencies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Cope</dc:creator>
  <cp:lastModifiedBy>Ryan Cope</cp:lastModifiedBy>
  <dcterms:created xsi:type="dcterms:W3CDTF">2023-09-22T21:19:50Z</dcterms:created>
  <dcterms:modified xsi:type="dcterms:W3CDTF">2023-09-23T10:09:19Z</dcterms:modified>
</cp:coreProperties>
</file>