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<sst xmlns="http://schemas.openxmlformats.org/spreadsheetml/2006/main" count="640" uniqueCount="134">
  <si>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</si>
  <si>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</si>
  <si>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</si>
  <si>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</si>
  <si>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</si>
  <si>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</si>
  <si>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</si>
  <si>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</si>
  <si>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</si>
  <si>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</si>
  <si>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</si>
  <si>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</si>
  <si>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Building</t>
  </si>
  <si>
    <t>Score</t>
  </si>
  <si>
    <t>HARR</t>
  </si>
  <si>
    <t>Adam</t>
  </si>
  <si>
    <t>Hartman</t>
  </si>
  <si>
    <t>Bill</t>
  </si>
  <si>
    <t>Summers</t>
  </si>
  <si>
    <t>Deanna</t>
  </si>
  <si>
    <t>Padilione</t>
  </si>
  <si>
    <t>Nicole</t>
  </si>
  <si>
    <t>Karpilo</t>
  </si>
  <si>
    <t>Tim</t>
  </si>
  <si>
    <t>Renn</t>
  </si>
  <si>
    <t>Ashley</t>
  </si>
  <si>
    <t>Koen</t>
  </si>
  <si>
    <t>Emily</t>
  </si>
  <si>
    <t>Basham</t>
  </si>
  <si>
    <t>Brian</t>
  </si>
  <si>
    <t>VanIwarden</t>
  </si>
  <si>
    <t>Zamarripa</t>
  </si>
  <si>
    <t>Cortney</t>
  </si>
  <si>
    <t>Richardson</t>
  </si>
  <si>
    <t>Janie</t>
  </si>
  <si>
    <t>Nine</t>
  </si>
  <si>
    <t>Jesse</t>
  </si>
  <si>
    <t>Oliver</t>
  </si>
  <si>
    <t>Kelli</t>
  </si>
  <si>
    <t>Jones</t>
  </si>
  <si>
    <t>Kenny</t>
  </si>
  <si>
    <t>Haferkamp</t>
  </si>
  <si>
    <t>Robin</t>
  </si>
  <si>
    <t>Reeser</t>
  </si>
  <si>
    <t>Todd</t>
  </si>
  <si>
    <t>Albrecht</t>
  </si>
  <si>
    <t>Wyatt</t>
  </si>
  <si>
    <t>Turner</t>
  </si>
  <si>
    <t>REVIEW TEAM RATING (enter group ratings here)</t>
  </si>
  <si>
    <t>Mode</t>
  </si>
  <si>
    <t>Mean</t>
  </si>
  <si>
    <t>Standard Deviation</t>
  </si>
  <si>
    <t xml:space="preserve">I can feel the change in the climate It is more positive and not negative. The teachers I talked with are happy. They feel supported because they have a strong leadership team. Mr. Wyss' motto "Into the Storm" means face the hard things, which builds character. The steps being taken and the vision being shared gives hope. The focus on making the teachers feel supported helps with the collaboration and the emotional buy-in to the positive changes taking place. Also the WEB group shows how the students have bought into the culture by helping those younger 5th and 6th graders transition to Middle School. WEB stands for Where Everyone Belongs.
Harrison has done a great effort of developing welcoming school culture, bring various supports and clubs into the school to drive the mission and vision they seek.
Great focus on inspiring the student to be kind to others as well as themselves. Good strategies encouraging the student to focus on there emotions and create a safe community.
Throughout the school, I can see mission statement &amp; Hawk Squawk implemented and even displayed by many of the students and faculty.
    • In the 2023-2024 school year, the leadership team at Harrison aimed to unite individuals under a common vision, selecting the motto "Into the Storm" to symbolize collaboration and healing within the institution. The motto (and logo sticker) serves as a unifying vision for the school community, bringing together students, staff, and stakeholders under a shared purpose and direction.
    • The motto aligns with the district's core beliefs, emphasizing learning growth and a willingness to take risks.
    • It reinforces the commitment to prioritize students and addressing challenges collectively.
    • The message of "Into the Storm" is actively communicated to staff and used in collaborative meetings.
    • The administration actively engages with teachers to provide personalized guidance for their development.
    • The school's goals include creating stability, building positive relationships among staff, and promoting morale.
    • Harrison's mission, vision, and practices align with the district's skills, traits, and core beliefs.
    • The leadership team values staff input through monthly meetings and coaching provided by Principals / Vice-Principals. I really like what Sam described he does with teachers when coaching them.
    • The school promotes inclusivity, especially in the special education department. This was mentioned often and discussed with the importance it deserves.
    • School procedures and behavioral expectations are clearly communicated to students. I could see expectations for attending field trips in multiple classrooms.
    • The PTO supports the school through fundraising and contributes to various improvements.
The motto of 'Into the Storm' has helped build the middle school culture. 
With less FTE than CCMS they still are offering the same opportunities for learning at the Middle School level due to creative scheduling. 
It would have been nice to see minimum instructional times met on the elementary schedule. 
The implementation plan for the UIP goals is very thorough and I love that they have a timeline attached to them.
There is a palpable difference from last year in the “feel” of the Harrison Middle School reflected in the way students and teachers interact with each other.   It is clear to me that a great deal of work has been done by the staff to develop relationships and healthy personal skills.  
The addition of WEB has already had a measurable impact, and I am excited to see how the school’s climate continues to improve as the program becomes more fine tuned.
The collaborative work that you have done around culture is evident. There is a sense of pride from students and staff about being a hawk.
Cleare emphasis on consistency and finding solutions to challenges they are presented.
Harrison has worked very hard to redefine/or find who they are.  They have collaboratively worked on a vision and mission statement that the whole school supports.  Their "Into the Storm" motto for the school year has really taken hold and all staff seem to have adopted that philosophy.  I saw and heard the use of the skills and traits in almost every classroom and throughout the building.  The staff moto also shows the staff's commitment to those skills and traits.
</t>
  </si>
  <si>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</si>
  <si>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</si>
  <si>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</si>
  <si>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</si>
  <si>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</si>
  <si>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</si>
  <si>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</si>
  <si>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</si>
  <si>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</si>
  <si>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</si>
  <si>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</si>
  <si>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</si>
  <si>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 xml:space="preserve">Teachers and staff are using the common language of Emotional ABCs. They are collaborating together which brings consistency with the focus being on what is best for each student.  There is a sense of safety. Students are getting what they need in school or with outside help. They are given tools to self regulate and training is happening for classified staff. In one room I saw a corner for kids to stop and think before they run out of the room. It contained the steps to self regulate. Impressive. Also there is a sensitivity to how kids or parents may feel about therapy.
The school counselors at Harrison seem to have a collaborative team that focuses on the social and emotional well being of the students. The admin also have built a wonderful culture and community within the school and their interactions with students throughout the day proved they make continous efforts to build and maintain kind and safe relationships with students.
Great resources for them to connect with others inside and outside of school, helping them get the support they need no matter where they are emotionally.
• Harrison has well-defined Solution Seeking (RtI) teams in both elementary and middle schools.
    • These teams consist of various professionals, including counselors, special education staff, teachers, and administrators.
    • The teams meet regularly to discuss student needs, interventions, and progress tracking.
    • A data collection form is used to gather evidence and track intervention data.
    • The Multi-Tiered System of Supports (MTSS) process is highlighted as a commitment to student well-being. The school's commitment to highlighting the MTSS process as a dedication to student well-being signifies its proactive approach to supporting students in various aspects of their development, not just academically. It reflects a commitment to creating a nurturing and inclusive learning environment where every student has the opportunity to thrive, grow, and succeed.
    • Response to Intervention (RTI) is used to ensure no student is left behind, and behavior tracking is implemented. The 33% reduction in discipline referrals is a laudable achievement. 
    • Middle school teams make positive contacts with parents every Thursday to strengthen partnerships and the school-home connection. Although I would like to see more opportunities for parents to come to the school to see much of the work that is being displayed.
    • The choice of the Second Step curriculum and life skills curriculum aligns with Colorado state guidelines. It provides a framework for accountability, allowing educators, administrators, and parents to track and evaluate educational progress effectively.
    • Parent partnership is emphasized, with parents invited to learn about the Solution Seeking process and interventions in place for their students.
    • Students are encouraged to advocate for their needs using a Google Referral form.
    • Electronic communication monitoring tools like Gaggle, Safe to Tell, and GoGuardian are used to ensure student safety.
    • Student surveys and screeners, such as BIMAS, are administered to identify and address student needs. Getting a larger sample size for these surveys should be a goal.
    • Aside from the three counselors I met, Harrison partners with organizations like Solvista, Agape, and Gateway to Success to meet social-emotional needs.
Breakfast bunch groups for students who have behavioral needs.
Conscious discipline training with instructional paras throughout the school year is a great way to help support students.
Behavior referrals are done across the school. This is an indicator of Harrison moving in the right direction.
I continue to be impressed with Harrison’s MTSS program and all the additional supports offered via the counseling staff.
I especially appreciate the way that MTSS program/process provides a seamless transition into counseling supports.
The counseling department has threaded the needle nicely when it comes to balance external agency support and internal capacity.
Your team spoke in depth about the MTSS systems that are currently in place for behavior. Not only is the team knowledgeable, but your teachers seem to have clear guidance and their role within the process as well. 
Your use of simple and explicit language- Safe, Kind, Responsible- for student reflection is straightforward for students and staff.
Love the CD training for instructional paras.
Admirable student-relationships focused processes.
I saw a note on an elementary board threatening loss of recess if an academic instruction wasn’t followed.
Staff, admin especially, has taken on the huge task of really getting to know their students and to make sure they feel like they have a safe person to talk to in the building.  They do frequent check ins with students.  They always stop and say high to students they see around the school.  They have put a huge emphasis on SEL as a way to help curb behavior problems and it seems to be helping.  The counselor's work to involve parents and help parents become more comfortable with the school is amazing.  Some staff are doing an amazing job at supporting SEL in their classes.  It would be great to see Stewart do a presentation on how he starts his class every day and how it helps him and his students be more successful.   I didn't see a lot of evidence, or hear about the instruction related to healthy nutrition and physical wellness.
</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</si>
  <si>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</si>
  <si>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</si>
  <si>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</si>
  <si>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</si>
  <si>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</si>
  <si>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</si>
  <si>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</si>
  <si>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</si>
  <si>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</si>
  <si>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 xml:space="preserve">AVID comes to mind because they are teaching skills to be successful for those who need an extra step up. Also there were passion projects for GATE -making robots, and circuits in technology. CKLA introduces many varied topics which introduce different disciplines and the language associated with them as well as giving experiences in art and opportunities for field trips. Also
Good hands on learning activities in the k-5 classrooms.
• Harrison School follows district curriculum maps but encourages creativity and risk-taking in instructional practices. Modeling, observing, and piloting innovative approaches are actively supported.
    • A commitment to continuous improvement is emphasized, with grade-level teachers engaging in learning walks and sharing ideas during Professional Learning Communities (PLCs).
    • Instructional technologists actively contribute to disseminating innovative practices among the staff. The incorporation of technology in classrooms has significantly enriched the overall learning experience.
    • Specific examples of innovative instructional practices include STEM projects, Force in Motion projects, immigration simulations, AVID electives, and counseling push-in classes. STEM was very evident with the astronauts, rockets, and robots as just a few examples. Robotics Club fosters STEM education, problem-solving, and teamwork.
    • Academic Enrichment classes have been revamped to allow for shorter, integrated units and student choice in learning opportunities.
    •  The Art Club offers a creative haven for self-expression, and the sheer volume of artwork on exhibit was astonishing. These students go beyond crafting traditional items like ashtrays and birdhouses; they are producing impressive pieces such as Greco-Roman amphora and abstract art.
    • The Hawk Choir, Band, and Drama programs provide students with chances to delve into their musical and theatrical abilities. I'm particularly impressed by the significant turnout of students participating in the early morning choir sessions. The music teacher's teaching approach, characterized by "Catch them doing good" and "Show me," is highly effective and suitable for children aged 5 to 8 years old.
    • These programs encourage personal exploration, collaboration, and contribute to the overall student experience at Harrison School.
Peer and Teacher graded binder checks are a great way to keep kids accountable for being prepared and organized. 
Taking personality tests to learn more about themselves is a wonderful way to help the middle school students buy into their learning. 
It is nice to see technology limited at the elementary level.
The coaching and feedback offered teachers by the administrative team has clearly made a difference in staff buy in.  I hope the enthusiasm to improve instruction (driven by data) continues to grow.
I didn't feel like I saw/hard a great deal about an instructional vision for the use of educational technology.  Perhaps others heard more.
Harrison is innovating with their use of AVID and CKLA. It's new and has a steep learning curve for all staff and students. The staff is truly heading "Into the Storm" with systems and curriculum with students and academic success in mind. 
CKLA can be taken to the next level for students by providing them opportunities to explore "wonderings" and inquiry projects within the domains. 
It was great to see the Skills and Traits embedded into the Learning Targets in 1st grade. 
It was great to see limited use of technology in the lower grades.
The focus on coaching teachers is amazing.  I hear from teachers how much they appreciate the help and support given by administration.   There is room for growth in opportunities offered to kids, however, AVID and CLKA are helping address some of the student interest components.  It was great to see that kids were not on screens everywhere, however, there were times when the technology may have enhanced a lesson or could have enhanced engagement within the classroom and it was not being used in that way.  We need to be careful that we are not using less screen time as an excuse to not use technology, just as we need to be careful that technology is not just a "time filler" when it is being used "too much".
</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</si>
  <si>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</si>
  <si>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</si>
  <si>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</si>
  <si>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</si>
  <si>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t>Transportation comes to mind. Not ALL students can participate if they ride the bus and parents cannot pick up the children for after school activities. There is a high percentage of low socio-economic families at Harrison. The teachers are making it possible through the various grants to provide their students with items to help education. The Lego Robots come to mind for the gate kids. Also Battle of the Books happens now during the day at Harrison instead of after school.
Harrison has developed clubs and programs which welcome all students. They provide learning and enrichment to all students via field trips, guest speakers, special projects, clubs and programs.
• The school community recognizes the diverse needs of its students and collaboratively creates an environment for every learner to thrive.
    • Special education staff regularly meet with grade-level teams to address the goals and needs of special education students.
    • The school provides support for students facing socioeconomic challenges, including hygiene support and counseling services. The counselors and staff seem to be very cognizant of the lower-income, rural population that they have coming to their school.
    • Inclusive learning is a priority, with all students having access to instructional technology, interpretive support, and behavioral assistance. The use or paraprofessionals and other staff to provide individualized / small group support looked particularly effective based on how engaged the students were.
    • Programs are structured to ensure participation, even for students facing transportation obstacles, with scholarships offered to eliminate financial barriers. Trying to reverse some bus routes so kids that get picked up early aren't the last ones to be dropped off is a great initiative. I remember being the first kid picked up and last kid dropped off after spending hours on the bus. In my school-age years, my behavior and discipline problems almost always stemmed from being on that bus for so long. I hated it!
    • The elementary music program promotes equal opportunity, with all K-5 students participating in school performances and enrichment programs. The students looked like they were having fun learning music and getting to create new sounds, both vocally and with musical instruments.
    • The school provides various forms of support to families in need, including transportation, food distribution (free lunch / breakfast), and participation in district programs. This is certainly the base of Maslow's Hierarchy of Needs.
    • Programs like One School One Book serve as valuable initiatives aimed at fostering family engagement in reading and learning. By securing grants to support this program, we can substantially expand reading opportunities for children. This expansion goes beyond just the students themselves; it also includes their siblings and parents who may decide to pick up and read the same books. One School One Book is designed to create a shared reading experience within the school community. When students, their siblings, and parents all read the same book, it initiates a sense of togetherness and shared intellectual exploration. 
    • Professional development efforts, such as the Teaching with Poverty in Mind book study, demonstrate a commitment to understanding and addressing unique challenges. I have not read this book, but have ordered it so I can gain a better understanding here.
    • Activities aimed at building a sense of community within the school, such as the dodgeball tournament and drama extracurricular offerings, play a pivotal role in promoting inclusion, fun, self-expression, and creativity among students. In addition, I firmly believe that these activities instill values of healthy competition and teach students the principles of ethical competition.</t>
  </si>
  <si>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</si>
  <si>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</si>
  <si>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</si>
  <si>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</si>
  <si>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</si>
  <si>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</si>
  <si>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</si>
  <si>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Some of the opportunities given are future focused where students can give back to their community. Also the field trips offer lots of varying experiences to add to their bank of knowledge. The students have to use various skills and traits as they encounter the learning opportunities provided for them.
• WEB students volunteered for the Salvation Army at City Market, showing a commitment to community service and making a positive impact beyond the classroom. The students in the WEB program that I met seemed like natural leaders. I'm not sure if Harrison has a Student Council, but these students would definitely fit the part. 
    • I noticed a good number of extra-curricular activities that would not be offered in many other "small-town, rural districts" to include clubs, sports, and music education. Even growing up in a Texas school that values sports above all else (just kidding) we didn't have cross-country teams until high school.
    • Based on the number of planned field trips and engaging in discussions about how special guests frequently visit the school, it is evident that the school is effectively providing external learning opportunities. Additionally, our conversation touched upon the kindergarten students' joyful interaction with animals from a petting zoo, highlighting the significance of offering diverse and enriching experiences for all children.
    • The AVID elective for middle school students helps prepare them for a college-preparatory path, ensuring equitable access to success. While attending college is a laudable goal, not all students will be able to take this direct path. I for one, joined the Marine Corps and obtained a Bachelor's Degree while on active duty. After 10 years of service, I got out and used the GI Bill to obtain and MBA and an additional Master's Degree. Other students will want to go the trade skills route and that is something our country is struggling with at this time. The school's self-assessment states, "By offering such opportunities, we ensure every student, regardless of background, has the tools they need to achieve their full potential." I would like to see how these tools correlate directly to overcoming background obstacles.
    • The GATE program supports gifted and talented students, providing specialized attention and resources for their intellectual growth. I didn't get a good overview of how gifted and talented students are identified and brought into that learning environment. From personal experience, I always felt that because I came from a poor, rural background, I was overlooked for these types of programs. I would like to know more. 
    • The Elementary School Homework Club offers extra assistance to students, bridging academic gaps and promoting academic success for all. While I didn't see this in action, this is a great program to have at every school.
I was somewhat surprised by the nice number of clubs and activities available at Harrison.  :-)
The use of community members and field trips align to CKLA and AVID. Great job bringing practical and meaningful opportunities to students.
CKLA and Avid are providing opportunities for students to begin looking at different things and that can turn into exploring their own passions.  There is evidence that you are working towards this.   There are several ways for students to be involved both before and after school.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</si>
  <si>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</si>
  <si>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</si>
  <si>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</si>
  <si>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</si>
  <si>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</si>
  <si>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</si>
  <si>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</si>
  <si>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</si>
  <si>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</si>
  <si>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</si>
  <si>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</si>
  <si>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 xml:space="preserve">I saw rubrics and exemplars at the middle school level. I also saw a need for rubrics to direct students in their evaluation in some classes. At both MS level and the Elementary level there was evidence of collaboration and presentations of work accomplished. In the younger grade there was a lot of excitement and joy in the fun of learning. There was some competitiveness in the Middle School level for the non traditional assessments.
• Many of the teachers demonstrated a deep understanding of effective assessment methods. I could see some of the AVID and CKLA frameworks in full use.
    • The Plan, Do, Study, Act (PDSA) process in reading at the elementary level and diverse assessment tools at the middle school level are used to monitor and improve student achievement. The PDSA method has historically been a great way to test a change that is implemented.
    • Teachers provide clarity and guidance to students through rubrics and exemplars, empowering students to understand expectations and take ownership of their learning. I would have liked to have seen this more in practice. The process of learning a subject is much more valuable when we know why we are learning it and how this knowledge may affect us in the future. Immediately, it helps students to gain a better understanding of the process which can be used in other learning situations that lack this clarity. For example, when coaching soccer, my players know the framework and methodology we'll use for every practice. They can have the same expectations at every practice and understand what they will gain at the end of the practice and how it affects them on game day.
    • Assessment results are analyzed to revise and enhance instruction during Professional Learning Communities (PLCs) with instructional coaches. This is key for professional development. I didn't get whether or not all staff are included in this endeavor or just the certified teachers.
    • Student-centered growth targets (SMART goals based on STAR tests) engage students in their own learning process. STAR SMART goals and progress monitoring initiatives involve students actively with data interpretation and goal-setting. I didn't see this in application / practice and I'm not quite sure how to interpret the data on the spreadsheet provided. I would like to know more.
    • The school's approach to assessment is comprehensive, including formative, summative, and project-based assessments, emphasizing student involvement and non-traditional methods.
    • Ongoing professional development and collaborative efforts are dedicated to analyzing student learning progress and refining instructional strategies.
    • Personalized feedback is offered to students for growth, sometimes coming from peers during various activities like AVID binders, socratic seminars, or speech rehearsals. Watching some of the students provide feedback to each other during some of the exercises was enlightening. It showed that they knew what type of feedback was expected. I witnessed a group of girls demonstrate this with ease. I also witnessed a group of boys (in the same class) just go through the motions and kind of mock the exercise.
Counselors are utilized BIMAS data to provide Tier II and Tier III interventions. 
The student and parent surveys show a need in developing the Skills and Traits.
I would have liked to have seen a greater focus on student participation in target creation, assessment rubrics, and data driven decision making.
There was evidenced of personalized rubrics in life skills classes. It would be nice to see them integrated a bit more into different environments.
The majority of students were engaged in the informative assessments that I saw during the lessons.
I only saw 1 or 2 rubrics in use, but there were lots of opportunities for rubrics to be used.  I don't know that any of the rubrics were student-created or driven.  I also did not see any evidence of how the traits and skills were being assessed.  There are a lot of opportunities for different assessment methods to be used, but I don't know that I saw a variety of them in use.
</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</si>
  <si>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</si>
  <si>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</si>
  <si>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</si>
  <si>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</si>
  <si>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</si>
  <si>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</si>
  <si>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</si>
  <si>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</si>
  <si>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</si>
  <si>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</si>
  <si>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 xml:space="preserve">It is impressive that Mr Wyss has set in place a way to encourage, observe and teach six instructors. They feel supported and you can see how it has helped. The ongoing Conscious Discipline for classified staff is a plus. Classified are always wishing for more targeted professional development in teaching and dealing with various behaviors in the Special Ed population. The mentor program for new teachers is awesome. It is helpful to have someone to talk with and bounce ideas off of especially if they are in the same building.
• Mentor and mentee meetings facilitate the exchange of knowledge and experience between returning and new teachers, fostering professional growth and unity within the school community. I can see the principal &amp; vice-principals, in particular, are keen to an exchange of ideas and information
    • Administrator PLC time held weekly addresses specific teacher needs, ensuring a focus on continuous improvement and customization in the educational approach. This seems to reflect two-way communication. Do teachers and other staff feel heard?
    • Weekly classroom walkthroughs and informal emails provide ongoing feedback, recognizing excellence and offering insights for refinement, contributing to a culture of continuous improvement. By consistently providing feedback and encouraging reflective practice, these activities contribute to the development of a culture of continuous improvement within the school. Teachers are more likely to engage in professional development and actively seek ways to enhance their teaching methods when they know their efforts are recognized and supported. I feel these walkthroughs and emails provide a level of accountability for educators, encouraging them to maintain high standards and continue their professional development.
    • Coaching cycles in the middle school, led by the AVID regional coordinator, enrich teaching strategies and enhance the learning experience. The example coaching sheet provided looks like some great guidance is being provided, or at least focusing on the direction that should be taken for individual items. How do teacher's feel about the efficacy of this coaching method?
    • Business Leadership Teams meet monthly to disseminate information, fostering a sense of community and informed teaching environment.
    • Content-specific professional development focuses on addressing the unique needs of each subject area, empowering educators to excel in their respective domains. In K-5 PLCs, the attached agenda includes topics like accessing digital components and instructional resources, shifting to a new Tier I, II, and III structure, pacing, engagement, small group instruction, vocabulary knowledge, questioning techniques, and using formative assessment to guide whole group instruction. Grade Level PLCs also cover various topics, such as analyzing writing and CMAS data, growth tools, transdisciplinary writing tasks, specific learning targets in CKLA, zones of growth, mathematical practices, released test items analysis, and math standards. These structured meetings help educators enhance their expertise in specific subject areas and improve student learning outcomes.
    • Monthly sessions on Conscious Discipline for classified staff provide tools and strategies for effective classroom management, contributing to a positive and nurturing environment within the school community.
Utilized building experts for PD such as AVID and Conscious Discipline.
Would like to see more outside expertise utilized for elementary PD.
The way Harrison developed their Unified Improvement Plan included input from staff and is revisited throughout the year.
The monthly PARA professional development (requested by the PARAS) says a lot about staff buy in to improve academic achievement.  I appreciate the administrative team’s willingness to make it priority to accommodate their wishes.
It appeared to me that parent involvement is an area where Harrison can continue to grow.
There are opportunities for your staff to be leaders and share some amazing practices at PD.  I don't know that this is happening at PD.  Sam's commitment to growing his teachers through coaching is amazing.  I know that his teachers appreciate his help in bettering their craft.
</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</si>
  <si>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</si>
  <si>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</si>
  <si>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</si>
  <si>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</si>
  <si>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</si>
  <si>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</si>
  <si>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</si>
  <si>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</si>
  <si>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Having the student take ownership of his behavior and how it affects others and what he could do to make better choices helps the student sets the stage for some changes in choice. It makes me think of the seven habits for highly effective people. It shows that the student is not a victim, but that he can overcome and make better choices that result in better consequences. The posters that contained questions about what to do with their big feelings in the Elementary school can help students to do some reflecting before they make poor choices. Stop, Think, then Do is a good strategy.  I wonder how the rewards help the positive behavior become intrinsic. Does being left out of the big field trip change a person's motivation for positive behavior choices? Food for thought
The school wide PBIS use of Hawk Feathers and tickets encourage students to be kind, safe and responsible individuals able to earn rewards in the Hawk Shop
• Harrison follows a PBIS (Positive Behavioral Interventions and Supports) model to promote positive student behavior using the common language of "Safe, Kind, and Responsible" throughout the building, on t-shirts, handbooks, and other mediums.
    • Common area expectations are communicated to students using this language.
    • Students are rewarded with Hawk Feathers for positive behavior, which they can use for prizes in the Hawk Shop or grade-level pods.
    • Middle school students have incentives like "off-campus passes" for positive behavior.
    • Students who demonstrate CCSD's Skills and Traits are recognized monthly through the Hawk of the Month assembly, receiving certificates and coupons for a DQ Blizzard.
    • Quarterly incentives for middle school students include exciting field trips for those with positive behavior and academic performance. The expectations for students are clearly spelled out in several classrooms with field trips planned.
    • Individual classrooms have various positive behavior supports, such as desk pets, bean jars, tokens, and tickets. In the classroom I saw this in, the "desk pets" (I am assuming that what I saw) weren't a distraction and they were all placed in the same spot on the students' desks.
    • Positive parent communication takes place through phone calls, Classroom Dojo, texting, and email. Regular, positive communication with parents helps build trust and a positive relationship between the school and families. It demonstrates that educators value and care about students' well-being and academic progress. Communication about positive behavior and achievements reinforces desired behaviors in students. It also helps address any behavior or discipline concerns in a constructive manner.
    • Individual students may have behavior plans with Tier II and Tier III interventions, sometimes involving Solution Seeking Round Table Meetings and parental involvement.
    • A part-time behavioral specialist enhances support for Tier II and Tier III needs.
    • Student behaviors are documented in the Infinite Campus platform, and behavior referrals are used for consequence determinations based on the Behavior Matrix.
    • Harrison has seen a 33% decrease in behavior referrals from SY22-23 to SY23-24, indicating the effectiveness of the implemented behavior supports.
Have a fully functioning in school suspension room to avoid out of school suspension.
Harrison is a PBIS school and utilizes Hawk Feathers to reinforce positive behaviors throughout the building.
It is interesting to note that, from the surveys, parents believe that the school does a good job with communication but the teachers do not.  May be an area to focus on next year (if not sooner).
Impressive work has been done to support student behavior. Collaborative efforts to support the whole child are evident.
It wasn't especially clear to me that there is a clear and/or singular philosophy regarding student management and behavior modification.
The counseling team seems to do a great job communicating behavior progress to parents. Parents and families are included in the Tier I support. KUDOS for getting families involved early on through e-mails, phone calls and round table discussions.
Counselors work with families/parents is amazing.  There is a shift in student behaviors; I can see it when I'm in the building.  Hawk feathers are still being used for the Hawk store, in their PBIS program.  I appreciate the idea/concept that the discipline matrix is not what is best or will support change in every student and that the administration considers this when handling students and their situations.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</si>
  <si>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</si>
  <si>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</si>
  <si>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</si>
  <si>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</si>
  <si>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</si>
  <si>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</si>
  <si>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</si>
  <si>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t xml:space="preserve">The number of grants received attests to the way that teachers are seeking other sources of funding for implementing instructional strategies. The recent water breaks bring into question the safety issues. The district is working on them, but it seems odd that it happened again. Is it possible that pipes or fittings might need to be updated. Perhaps that could be addressed during the summer.
• Harrison's custodial staff maintains an impeccable building, consistently receiving positive feedback from community members, district staff, and parents. I used a few of the restrooms and they were spotless and in working order. The hallways, classrooms and common areas all looked very safe and clean.
    • Monthly building and grounds checks are conducted and reported to district personnel, and the building meets safety codes with annual inspections. Aside from recent busted pipes, it didn't look as if the HVAC units or other plumbing fixtures were being neglected. Fire exits were clearly marked and I noticed a stair-assist chair was readily available for disabled students that may need it in an emergency.
    • Instructional resources are updated according to the district schedule, and Harrison's staff uses the curriculum faithfully while supplementing when necessary. I was impressed with the adoption and effective use of the technology as a teaching aid.
    • Work orders are regularly submitted for technology and building needs. The principal spoke of submitted work orders until items are fixed. I am happy to hear that she is staying on top of any problems that arise.
    • Harrison secured EASI grant funding for two years, supporting a diagnostic review process and funding a half-time behavior specialist for staff and students.
    • The school was also fully funded for an EARRS grant for the next four years, with the current year being a planning year.
    • Staff consistently follow district safety protocols, using radios and wearing orange vests when supervising students. The use of radios and the response from administrative staff seemed effective and as if protocols have been developed for their usage.
    • The duty schedule ensures that all areas of the building have student supervision during unstructured times, prioritizing student safety. I saw the SRO interacting with students each time we left the library to visit classrooms. Security cameras were noticeable and in key areas. As a visitor without a school ID, I found the check-in and entry process to be effective.
    • Unfortunately, this is a requirement these days with the proliferation of guns and their usage as a way to express anger or inflict harm. Ensuring that classrooms have secure doors is a crucial step in our commitment to providing a safe and protective environment for our staff and students. While it is disheartening that such measures have become necessary, we prioritize the well-being and security of everyone within our school community. These updated classroom spaces with secure doors contribute to our overall safety protocols and help us better prepare for any potential emergencies, ensuring that our school remains a safe haven for learning and growth.
Harrison has received several grants to support their goals for the school. 
Although the technology has not been fully functioning, the teachers have shown agility and adjusted their lessons. 
The school is facilitating a One School One Book event again this year to engage families in a common activity school-wide. 
There was not much evidence of Step Up to Writing in the classrooms or throughout the school. I would like to see a K-5 writing process adopted by the school for vertical and horizontal alignment.
The Harrison staff has demonstrated terrific perseverance during the two recent pipe breaks/flooding events.
Not only do Harrison staff members utilize district approved resources, but also incorporate supplemental resources to enhance programming.
Instructional use of technology is still a point that can be worked on.
</t>
  </si>
  <si>
    <t>Focus Area</t>
  </si>
  <si>
    <t>Total Possible</t>
  </si>
  <si>
    <t>Self Eval Score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</si>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</sst>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4">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1.0"/>
      <color rgb="FF000000"/>
      <name val="Calibri"/>
    </font>
    <font>
      <color theme="1"/>
      <name val="Calibri"/>
      <scheme val="minor"/>
    </font>
    <font>
      <b/>
      <color rgb="FFB45F06"/>
      <name val="Calibri"/>
      <scheme val="minor"/>
    </font>
    <font>
      <sz val="10.0"/>
      <color rgb="FF000000"/>
      <name val="Calibri"/>
    </font>
    <font>
      <sz val="11.0"/>
      <color rgb="FF006100"/>
      <name val="Calibri"/>
    </font>
    <font>
      <b/>
      <sz val="12.0"/>
      <color rgb="FF000000"/>
      <name val="Calibri"/>
      <scheme val="minor"/>
    </font>
    <font>
      <b/>
      <sz val="12.0"/>
      <color rgb="FF000000"/>
      <name val="Calibri"/>
    </font>
    <font>
      <b/>
      <color theme="1"/>
      <name val="Arial"/>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CFE2F3"/>
        <bgColor rgb="FFCFE2F3"/>
      </patternFill>
    </fill>
  </fills>
  <borders count="11">
    <border/>
    <border>
      <left/>
      <right/>
      <top/>
      <bottom/>
    </border>
    <border>
      <top style="thin">
        <color rgb="FF000000"/>
      </top>
    </border>
    <border>
      <bottom style="thin">
        <color rgb="FF000000"/>
      </bottom>
    </border>
    <border>
      <left/>
      <right/>
      <top/>
    </border>
    <border>
      <left style="hair">
        <color rgb="FF000000"/>
      </left>
      <right style="hair">
        <color rgb="FF000000"/>
      </right>
      <top style="hair">
        <color rgb="FF000000"/>
      </top>
      <bottom style="hair">
        <color rgb="FF000000"/>
      </bottom>
    </border>
    <border>
      <left/>
      <right/>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2" fontId="1" numFmtId="0" xfId="0" applyAlignment="1" applyFill="1" applyFont="1">
      <alignment readingOrder="0" shrinkToFit="0" wrapText="1"/>
    </xf>
    <xf borderId="0" fillId="2"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2" fontId="2" numFmtId="0" xfId="0" applyAlignment="1" applyFont="1">
      <alignment shrinkToFit="0" wrapText="1"/>
    </xf>
    <xf borderId="0" fillId="3" fontId="1" numFmtId="0" xfId="0" applyAlignment="1" applyFill="1" applyFont="1">
      <alignment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4" fontId="1" numFmtId="0" xfId="0" applyAlignment="1" applyBorder="1" applyFill="1" applyFont="1">
      <alignment horizontal="center" readingOrder="0" shrinkToFit="0" wrapText="1"/>
    </xf>
    <xf borderId="0" fillId="0" fontId="3" numFmtId="0" xfId="0" applyAlignment="1" applyFont="1">
      <alignment readingOrder="0" vertical="bottom"/>
    </xf>
    <xf borderId="0" fillId="3" fontId="4" numFmtId="0" xfId="0" applyAlignment="1" applyFont="1">
      <alignment horizontal="left" readingOrder="0"/>
    </xf>
    <xf borderId="0" fillId="5"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4" numFmtId="0" xfId="0" applyAlignment="1" applyFont="1">
      <alignment readingOrder="0" vertical="bottom"/>
    </xf>
    <xf borderId="0" fillId="0" fontId="6" numFmtId="0" xfId="0" applyAlignment="1" applyFont="1">
      <alignment horizontal="center" readingOrder="0" shrinkToFit="0" vertical="bottom" wrapText="0"/>
    </xf>
    <xf borderId="0" fillId="0" fontId="7" numFmtId="0" xfId="0" applyAlignment="1" applyFont="1">
      <alignment readingOrder="0"/>
    </xf>
    <xf borderId="0" fillId="0" fontId="8"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1" numFmtId="0" xfId="0" applyAlignment="1" applyFont="1">
      <alignment readingOrder="0" shrinkToFit="0" vertical="top" wrapText="1"/>
    </xf>
    <xf borderId="0" fillId="0" fontId="1" numFmtId="0" xfId="0" applyAlignment="1" applyFont="1">
      <alignment readingOrder="0"/>
    </xf>
    <xf borderId="0" fillId="2" fontId="2" numFmtId="0" xfId="0" applyAlignment="1" applyFont="1">
      <alignment readingOrder="0" shrinkToFit="0" wrapText="1"/>
    </xf>
    <xf borderId="0" fillId="3" fontId="2" numFmtId="0" xfId="0" applyAlignment="1" applyFont="1">
      <alignment readingOrder="0" shrinkToFit="0" wrapText="1"/>
    </xf>
    <xf borderId="0" fillId="3" fontId="1" numFmtId="0" xfId="0" applyAlignment="1" applyFont="1">
      <alignment readingOrder="0" shrinkToFit="0" wrapText="1"/>
    </xf>
    <xf borderId="4" fillId="4" fontId="1" numFmtId="0" xfId="0" applyAlignment="1" applyBorder="1" applyFont="1">
      <alignment horizontal="center" readingOrder="0" shrinkToFit="0" wrapText="1"/>
    </xf>
    <xf borderId="5" fillId="0" fontId="7" numFmtId="0" xfId="0" applyAlignment="1" applyBorder="1" applyFont="1">
      <alignment horizontal="center" readingOrder="0"/>
    </xf>
    <xf borderId="0" fillId="0" fontId="9" numFmtId="0" xfId="0" applyAlignment="1" applyFont="1">
      <alignment readingOrder="0" vertical="bottom"/>
    </xf>
    <xf borderId="0" fillId="0" fontId="10" numFmtId="0" xfId="0" applyAlignment="1" applyFont="1">
      <alignment horizontal="center" readingOrder="0" shrinkToFit="0" vertical="bottom" wrapText="0"/>
    </xf>
    <xf borderId="0" fillId="3" fontId="1" numFmtId="0" xfId="0" applyAlignment="1" applyFont="1">
      <alignment horizontal="center" readingOrder="0" shrinkToFit="0" wrapText="1"/>
    </xf>
    <xf borderId="0" fillId="3" fontId="1" numFmtId="0" xfId="0" applyAlignment="1" applyFont="1">
      <alignment horizontal="center" shrinkToFit="0" wrapText="1"/>
    </xf>
    <xf borderId="6" fillId="4" fontId="1" numFmtId="0" xfId="0" applyAlignment="1" applyBorder="1" applyFont="1">
      <alignment horizontal="center" readingOrder="0" shrinkToFit="0" wrapText="1"/>
    </xf>
    <xf borderId="0" fillId="0" fontId="7" numFmtId="0" xfId="0" applyAlignment="1" applyFont="1">
      <alignment horizontal="center" readingOrder="0"/>
    </xf>
    <xf borderId="0" fillId="4" fontId="1" numFmtId="0" xfId="0" applyAlignment="1" applyFont="1">
      <alignment horizontal="center" readingOrder="0" shrinkToFit="0" wrapText="1"/>
    </xf>
    <xf borderId="1" fillId="4" fontId="0" numFmtId="0" xfId="0" applyAlignment="1" applyBorder="1" applyFont="1">
      <alignment horizontal="center" readingOrder="0" shrinkToFit="0" wrapText="1"/>
    </xf>
    <xf borderId="0" fillId="3" fontId="5" numFmtId="0" xfId="0" applyAlignment="1" applyFont="1">
      <alignment horizontal="center" readingOrder="0" shrinkToFit="0" vertical="bottom" wrapText="0"/>
    </xf>
    <xf borderId="0" fillId="0" fontId="1" numFmtId="0" xfId="0" applyAlignment="1" applyFont="1">
      <alignment readingOrder="0" shrinkToFit="0" wrapText="1"/>
    </xf>
    <xf borderId="0" fillId="3" fontId="6" numFmtId="0" xfId="0" applyAlignment="1" applyFont="1">
      <alignment horizontal="center" readingOrder="0" shrinkToFit="0" vertical="bottom" wrapText="0"/>
    </xf>
    <xf borderId="0" fillId="3" fontId="7" numFmtId="0" xfId="0" applyFont="1"/>
    <xf borderId="6" fillId="4" fontId="11" numFmtId="0" xfId="0" applyAlignment="1" applyBorder="1" applyFont="1">
      <alignment horizontal="center" readingOrder="0" shrinkToFit="0" wrapText="1"/>
    </xf>
    <xf borderId="0" fillId="3" fontId="12" numFmtId="0" xfId="0" applyAlignment="1" applyFont="1">
      <alignment horizontal="center" readingOrder="0" shrinkToFit="0" vertical="bottom" wrapText="0"/>
    </xf>
    <xf borderId="0" fillId="3" fontId="10" numFmtId="0" xfId="0" applyAlignment="1" applyFont="1">
      <alignment horizontal="center" readingOrder="0" shrinkToFit="0" vertical="bottom" wrapText="0"/>
    </xf>
    <xf borderId="0" fillId="0" fontId="13" numFmtId="0" xfId="0" applyAlignment="1" applyFont="1">
      <alignment readingOrder="0" shrinkToFit="0" vertical="top" wrapText="1"/>
    </xf>
    <xf borderId="3" fillId="6" fontId="7" numFmtId="0" xfId="0" applyAlignment="1" applyBorder="1" applyFill="1" applyFont="1">
      <alignment horizontal="center" readingOrder="0"/>
    </xf>
    <xf borderId="7" fillId="0" fontId="7" numFmtId="0" xfId="0" applyAlignment="1" applyBorder="1" applyFont="1">
      <alignment shrinkToFit="0" wrapText="1"/>
    </xf>
    <xf borderId="8" fillId="0" fontId="7" numFmtId="0" xfId="0" applyBorder="1" applyFont="1"/>
    <xf borderId="9" fillId="0" fontId="7" numFmtId="0" xfId="0" applyBorder="1" applyFont="1"/>
    <xf borderId="9" fillId="6" fontId="7" numFmtId="10" xfId="0" applyBorder="1" applyFont="1" applyNumberFormat="1"/>
    <xf borderId="10" fillId="0" fontId="7" numFmtId="165" xfId="0" applyBorder="1" applyFont="1" applyNumberFormat="1"/>
    <xf borderId="0" fillId="0" fontId="7" numFmtId="10" xfId="0" applyFont="1" applyNumberFormat="1"/>
    <xf borderId="0" fillId="0" fontId="7"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7" t="s">
        <v>9</v>
      </c>
      <c r="I3" s="3" t="s">
        <v>10</v>
      </c>
      <c r="J3" s="8" t="s">
        <v>11</v>
      </c>
      <c r="K3" s="9"/>
      <c r="L3" s="9"/>
      <c r="M3" s="9"/>
      <c r="N3" s="9"/>
      <c r="O3" s="9"/>
      <c r="P3" s="9"/>
      <c r="Q3" s="9"/>
      <c r="R3" s="9"/>
      <c r="S3" s="9"/>
      <c r="T3" s="9"/>
      <c r="U3" s="9"/>
      <c r="V3" s="9"/>
      <c r="W3" s="1"/>
      <c r="X3" s="1"/>
      <c r="Y3" s="1"/>
    </row>
    <row r="4" ht="15.75" customHeight="1">
      <c r="A4" s="10" t="s">
        <v>12</v>
      </c>
      <c r="B4" s="10" t="s">
        <v>13</v>
      </c>
      <c r="C4" s="11" t="s">
        <v>14</v>
      </c>
      <c r="D4" s="12">
        <v>3.0</v>
      </c>
      <c r="E4" s="12">
        <v>3.0</v>
      </c>
      <c r="F4" s="12">
        <v>3.0</v>
      </c>
      <c r="G4" s="12">
        <v>3.0</v>
      </c>
      <c r="H4" s="12">
        <v>3.0</v>
      </c>
      <c r="I4" s="12">
        <v>3.0</v>
      </c>
      <c r="J4" s="12">
        <v>3.0</v>
      </c>
      <c r="K4" s="9"/>
      <c r="L4" s="9"/>
      <c r="M4" s="9"/>
      <c r="N4" s="9"/>
      <c r="O4" s="9"/>
      <c r="P4" s="9"/>
      <c r="Q4" s="9"/>
      <c r="R4" s="9"/>
      <c r="S4" s="9"/>
      <c r="T4" s="9"/>
      <c r="U4" s="9"/>
      <c r="V4" s="9"/>
      <c r="W4" s="1"/>
      <c r="X4" s="1"/>
      <c r="Y4" s="1"/>
    </row>
    <row r="5" ht="15.75" customHeight="1">
      <c r="A5" s="13" t="s">
        <v>15</v>
      </c>
      <c r="B5" s="14" t="s">
        <v>16</v>
      </c>
      <c r="C5" s="11" t="s">
        <v>14</v>
      </c>
      <c r="D5" s="15">
        <v>3.0</v>
      </c>
      <c r="E5" s="16">
        <v>3.0</v>
      </c>
      <c r="F5" s="16">
        <v>3.0</v>
      </c>
      <c r="G5" s="16">
        <v>3.0</v>
      </c>
      <c r="H5" s="16">
        <v>3.0</v>
      </c>
      <c r="I5" s="16">
        <v>3.0</v>
      </c>
      <c r="J5" s="16">
        <v>3.0</v>
      </c>
    </row>
    <row r="6" ht="15.75" customHeight="1">
      <c r="A6" s="13" t="s">
        <v>17</v>
      </c>
      <c r="B6" s="14" t="s">
        <v>18</v>
      </c>
      <c r="C6" s="11" t="s">
        <v>14</v>
      </c>
      <c r="D6" s="16">
        <v>3.0</v>
      </c>
      <c r="E6" s="16">
        <v>3.0</v>
      </c>
      <c r="F6" s="16">
        <v>3.0</v>
      </c>
      <c r="G6" s="16">
        <v>3.0</v>
      </c>
      <c r="H6" s="16">
        <v>3.0</v>
      </c>
      <c r="I6" s="16">
        <v>3.0</v>
      </c>
      <c r="J6" s="16">
        <v>3.0</v>
      </c>
    </row>
    <row r="7" ht="15.75" customHeight="1">
      <c r="A7" s="13" t="s">
        <v>19</v>
      </c>
      <c r="B7" s="17" t="s">
        <v>20</v>
      </c>
      <c r="C7" s="11" t="s">
        <v>14</v>
      </c>
      <c r="D7" s="15">
        <v>3.0</v>
      </c>
      <c r="E7" s="16">
        <v>3.0</v>
      </c>
      <c r="F7" s="16">
        <v>3.0</v>
      </c>
      <c r="G7" s="16">
        <v>3.0</v>
      </c>
      <c r="H7" s="16">
        <v>3.0</v>
      </c>
      <c r="I7" s="16">
        <v>3.0</v>
      </c>
      <c r="J7" s="16">
        <v>2.0</v>
      </c>
    </row>
    <row r="8" ht="15.75" customHeight="1">
      <c r="A8" s="13" t="s">
        <v>21</v>
      </c>
      <c r="B8" s="14" t="s">
        <v>22</v>
      </c>
      <c r="C8" s="11" t="s">
        <v>14</v>
      </c>
      <c r="D8" s="16">
        <v>4.0</v>
      </c>
      <c r="E8" s="16">
        <v>3.0</v>
      </c>
      <c r="F8" s="16">
        <v>3.0</v>
      </c>
      <c r="G8" s="16">
        <v>3.0</v>
      </c>
      <c r="H8" s="16">
        <v>3.0</v>
      </c>
      <c r="I8" s="16">
        <v>4.0</v>
      </c>
      <c r="J8" s="16">
        <v>3.0</v>
      </c>
    </row>
    <row r="9" ht="15.75" customHeight="1">
      <c r="A9" s="13" t="s">
        <v>23</v>
      </c>
      <c r="B9" s="14" t="s">
        <v>24</v>
      </c>
      <c r="C9" s="11" t="s">
        <v>14</v>
      </c>
      <c r="D9" s="18">
        <v>3.0</v>
      </c>
      <c r="E9" s="18">
        <v>3.0</v>
      </c>
      <c r="F9" s="18">
        <v>3.0</v>
      </c>
      <c r="G9" s="18">
        <v>3.0</v>
      </c>
      <c r="H9" s="18">
        <v>3.0</v>
      </c>
      <c r="I9" s="18">
        <v>3.0</v>
      </c>
      <c r="J9" s="18">
        <v>3.0</v>
      </c>
    </row>
    <row r="10" ht="15.75" customHeight="1">
      <c r="A10" s="13" t="s">
        <v>25</v>
      </c>
      <c r="B10" s="14" t="s">
        <v>26</v>
      </c>
      <c r="C10" s="11" t="s">
        <v>14</v>
      </c>
      <c r="D10" s="18">
        <v>3.0</v>
      </c>
      <c r="E10" s="18">
        <v>4.0</v>
      </c>
      <c r="F10" s="18">
        <v>4.0</v>
      </c>
      <c r="G10" s="18">
        <v>3.0</v>
      </c>
      <c r="H10" s="18">
        <v>4.0</v>
      </c>
      <c r="I10" s="18">
        <v>3.0</v>
      </c>
      <c r="J10" s="18">
        <v>3.0</v>
      </c>
    </row>
    <row r="11" ht="15.75" customHeight="1">
      <c r="A11" s="13" t="s">
        <v>27</v>
      </c>
      <c r="B11" s="14" t="s">
        <v>28</v>
      </c>
      <c r="C11" s="11" t="s">
        <v>14</v>
      </c>
      <c r="D11" s="18">
        <v>3.0</v>
      </c>
      <c r="E11" s="18">
        <v>4.0</v>
      </c>
      <c r="F11" s="18">
        <v>3.0</v>
      </c>
      <c r="G11" s="18">
        <v>4.0</v>
      </c>
      <c r="H11" s="18">
        <v>4.0</v>
      </c>
      <c r="I11" s="18">
        <v>3.0</v>
      </c>
      <c r="J11" s="18">
        <v>3.0</v>
      </c>
    </row>
    <row r="12" ht="15.75" customHeight="1">
      <c r="A12" s="13" t="s">
        <v>29</v>
      </c>
      <c r="B12" s="14" t="s">
        <v>30</v>
      </c>
      <c r="C12" s="11" t="s">
        <v>14</v>
      </c>
      <c r="D12" s="15">
        <v>3.0</v>
      </c>
      <c r="E12" s="16">
        <v>3.0</v>
      </c>
      <c r="F12" s="16">
        <v>3.0</v>
      </c>
      <c r="G12" s="16">
        <v>3.0</v>
      </c>
      <c r="H12" s="16">
        <v>3.0</v>
      </c>
      <c r="I12" s="16">
        <v>3.0</v>
      </c>
      <c r="J12" s="16">
        <v>3.0</v>
      </c>
    </row>
    <row r="13" ht="15.75" customHeight="1">
      <c r="A13" s="13" t="s">
        <v>29</v>
      </c>
      <c r="B13" s="14" t="s">
        <v>31</v>
      </c>
      <c r="C13" s="11" t="s">
        <v>14</v>
      </c>
      <c r="D13" s="16">
        <v>3.0</v>
      </c>
      <c r="E13" s="16">
        <v>3.0</v>
      </c>
      <c r="F13" s="16">
        <v>3.0</v>
      </c>
      <c r="G13" s="16">
        <v>3.0</v>
      </c>
      <c r="H13" s="16">
        <v>3.0</v>
      </c>
      <c r="I13" s="16">
        <v>4.0</v>
      </c>
      <c r="J13" s="16">
        <v>3.0</v>
      </c>
    </row>
    <row r="14" ht="15.75" customHeight="1">
      <c r="A14" s="13" t="s">
        <v>32</v>
      </c>
      <c r="B14" s="14" t="s">
        <v>33</v>
      </c>
      <c r="C14" s="11" t="s">
        <v>14</v>
      </c>
      <c r="D14" s="15">
        <v>3.0</v>
      </c>
      <c r="E14" s="16">
        <v>3.0</v>
      </c>
      <c r="F14" s="16">
        <v>3.0</v>
      </c>
      <c r="G14" s="16">
        <v>3.0</v>
      </c>
      <c r="H14" s="16">
        <v>3.0</v>
      </c>
      <c r="I14" s="16">
        <v>3.0</v>
      </c>
      <c r="J14" s="16">
        <v>3.0</v>
      </c>
    </row>
    <row r="15" ht="15.75" customHeight="1">
      <c r="A15" s="13" t="s">
        <v>34</v>
      </c>
      <c r="B15" s="14" t="s">
        <v>35</v>
      </c>
      <c r="C15" s="11" t="s">
        <v>14</v>
      </c>
      <c r="D15" s="16">
        <v>3.0</v>
      </c>
      <c r="E15" s="16">
        <v>3.0</v>
      </c>
      <c r="F15" s="16">
        <v>3.0</v>
      </c>
      <c r="G15" s="16">
        <v>3.0</v>
      </c>
      <c r="H15" s="16">
        <v>3.0</v>
      </c>
      <c r="I15" s="16">
        <v>4.0</v>
      </c>
      <c r="J15" s="16">
        <v>3.0</v>
      </c>
    </row>
    <row r="16" ht="15.75" customHeight="1">
      <c r="A16" s="13" t="s">
        <v>36</v>
      </c>
      <c r="B16" s="14" t="s">
        <v>37</v>
      </c>
      <c r="C16" s="11" t="s">
        <v>14</v>
      </c>
      <c r="D16" s="15">
        <v>3.0</v>
      </c>
      <c r="E16" s="16">
        <v>3.0</v>
      </c>
      <c r="F16" s="16">
        <v>3.0</v>
      </c>
      <c r="G16" s="16">
        <v>3.0</v>
      </c>
      <c r="H16" s="16">
        <v>3.0</v>
      </c>
      <c r="I16" s="16">
        <v>3.0</v>
      </c>
      <c r="J16" s="16">
        <v>3.0</v>
      </c>
    </row>
    <row r="17" ht="15.75" customHeight="1">
      <c r="A17" s="13" t="s">
        <v>38</v>
      </c>
      <c r="B17" s="14" t="s">
        <v>39</v>
      </c>
      <c r="C17" s="11" t="s">
        <v>14</v>
      </c>
      <c r="D17" s="16">
        <v>3.0</v>
      </c>
      <c r="E17" s="16">
        <v>3.0</v>
      </c>
      <c r="F17" s="16">
        <v>3.0</v>
      </c>
      <c r="G17" s="16">
        <v>3.0</v>
      </c>
      <c r="H17" s="16">
        <v>3.0</v>
      </c>
      <c r="I17" s="16">
        <v>3.0</v>
      </c>
      <c r="J17" s="16">
        <v>3.0</v>
      </c>
    </row>
    <row r="18" ht="15.75" customHeight="1">
      <c r="A18" s="19" t="s">
        <v>40</v>
      </c>
      <c r="B18" s="19" t="s">
        <v>41</v>
      </c>
      <c r="C18" s="11" t="s">
        <v>14</v>
      </c>
      <c r="D18" s="18">
        <v>4.0</v>
      </c>
      <c r="E18" s="18">
        <v>4.0</v>
      </c>
      <c r="F18" s="18">
        <v>3.0</v>
      </c>
      <c r="G18" s="18">
        <v>4.0</v>
      </c>
      <c r="H18" s="18">
        <v>4.0</v>
      </c>
      <c r="I18" s="18">
        <v>4.0</v>
      </c>
      <c r="J18" s="18">
        <v>4.0</v>
      </c>
    </row>
    <row r="19" ht="15.75" customHeight="1">
      <c r="A19" s="19" t="s">
        <v>42</v>
      </c>
      <c r="B19" s="19" t="s">
        <v>43</v>
      </c>
      <c r="C19" s="11" t="s">
        <v>14</v>
      </c>
      <c r="D19" s="18">
        <v>4.0</v>
      </c>
      <c r="E19" s="18">
        <v>3.0</v>
      </c>
      <c r="F19" s="18">
        <v>3.0</v>
      </c>
      <c r="G19" s="18">
        <v>3.0</v>
      </c>
      <c r="H19" s="18">
        <v>3.0</v>
      </c>
      <c r="I19" s="18">
        <v>4.0</v>
      </c>
      <c r="J19" s="18">
        <v>3.0</v>
      </c>
    </row>
    <row r="20" ht="15.75" customHeight="1">
      <c r="A20" s="19" t="s">
        <v>44</v>
      </c>
      <c r="B20" s="19" t="s">
        <v>45</v>
      </c>
      <c r="C20" s="11" t="s">
        <v>14</v>
      </c>
      <c r="D20" s="18">
        <v>3.0</v>
      </c>
      <c r="E20" s="18">
        <v>3.0</v>
      </c>
      <c r="F20" s="18">
        <v>3.0</v>
      </c>
      <c r="G20" s="18">
        <v>3.0</v>
      </c>
      <c r="H20" s="18">
        <v>3.0</v>
      </c>
      <c r="I20" s="18">
        <v>4.0</v>
      </c>
      <c r="J20" s="18">
        <v>3.0</v>
      </c>
    </row>
    <row r="21" ht="15.75" customHeight="1">
      <c r="A21" s="19" t="s">
        <v>46</v>
      </c>
      <c r="B21" s="19" t="s">
        <v>47</v>
      </c>
      <c r="C21" s="11" t="s">
        <v>14</v>
      </c>
      <c r="D21" s="18">
        <v>3.0</v>
      </c>
      <c r="E21" s="18">
        <v>3.0</v>
      </c>
      <c r="F21" s="18">
        <v>3.0</v>
      </c>
      <c r="G21" s="18">
        <v>3.0</v>
      </c>
      <c r="H21" s="18">
        <v>3.0</v>
      </c>
      <c r="I21" s="18">
        <v>4.0</v>
      </c>
      <c r="J21" s="18">
        <v>3.0</v>
      </c>
    </row>
    <row r="22" ht="15.75" customHeight="1">
      <c r="D22" s="18"/>
      <c r="E22" s="18"/>
      <c r="F22" s="18"/>
      <c r="G22" s="18"/>
      <c r="H22" s="18"/>
      <c r="I22" s="18"/>
      <c r="J22" s="18"/>
    </row>
    <row r="23" ht="15.75" customHeight="1">
      <c r="A23" s="20" t="s">
        <v>48</v>
      </c>
      <c r="D23" s="18">
        <v>3.0</v>
      </c>
      <c r="E23" s="18">
        <v>3.0</v>
      </c>
      <c r="F23" s="18">
        <v>3.0</v>
      </c>
      <c r="G23" s="18">
        <v>3.0</v>
      </c>
      <c r="H23" s="18">
        <v>3.0</v>
      </c>
      <c r="I23" s="18">
        <v>3.0</v>
      </c>
      <c r="J23" s="18">
        <v>3.0</v>
      </c>
    </row>
    <row r="24" ht="15.75" customHeight="1">
      <c r="A24" s="21" t="s">
        <v>49</v>
      </c>
      <c r="B24" s="22"/>
      <c r="C24" s="22"/>
      <c r="D24" s="21">
        <f t="shared" ref="D24:J24" si="1">MODE(D5:D23)</f>
        <v>3</v>
      </c>
      <c r="E24" s="21">
        <f t="shared" si="1"/>
        <v>3</v>
      </c>
      <c r="F24" s="21">
        <f t="shared" si="1"/>
        <v>3</v>
      </c>
      <c r="G24" s="21">
        <f t="shared" si="1"/>
        <v>3</v>
      </c>
      <c r="H24" s="21">
        <f t="shared" si="1"/>
        <v>3</v>
      </c>
      <c r="I24" s="21">
        <f t="shared" si="1"/>
        <v>3</v>
      </c>
      <c r="J24" s="21">
        <f t="shared" si="1"/>
        <v>3</v>
      </c>
    </row>
    <row r="25" ht="15.75" customHeight="1">
      <c r="A25" s="1" t="s">
        <v>50</v>
      </c>
      <c r="D25" s="23">
        <f t="shared" ref="D25:J25" si="2">AVERAGE(D5:D23)</f>
        <v>3.166666667</v>
      </c>
      <c r="E25" s="23">
        <f t="shared" si="2"/>
        <v>3.166666667</v>
      </c>
      <c r="F25" s="23">
        <f t="shared" si="2"/>
        <v>3.055555556</v>
      </c>
      <c r="G25" s="23">
        <f t="shared" si="2"/>
        <v>3.111111111</v>
      </c>
      <c r="H25" s="23">
        <f t="shared" si="2"/>
        <v>3.166666667</v>
      </c>
      <c r="I25" s="23">
        <f t="shared" si="2"/>
        <v>3.388888889</v>
      </c>
      <c r="J25" s="23">
        <f t="shared" si="2"/>
        <v>3</v>
      </c>
    </row>
    <row r="26" ht="15.75" customHeight="1">
      <c r="A26" s="24" t="s">
        <v>51</v>
      </c>
      <c r="B26" s="25"/>
      <c r="C26" s="25"/>
      <c r="D26" s="26">
        <f t="shared" ref="D26:J26" si="3">STDEV(D5:D23)</f>
        <v>0.3834824944</v>
      </c>
      <c r="E26" s="26">
        <f t="shared" si="3"/>
        <v>0.3834824944</v>
      </c>
      <c r="F26" s="26">
        <f t="shared" si="3"/>
        <v>0.2357022604</v>
      </c>
      <c r="G26" s="26">
        <f t="shared" si="3"/>
        <v>0.3233808334</v>
      </c>
      <c r="H26" s="26">
        <f t="shared" si="3"/>
        <v>0.3834824944</v>
      </c>
      <c r="I26" s="26">
        <f t="shared" si="3"/>
        <v>0.5016313257</v>
      </c>
      <c r="J26" s="26">
        <f t="shared" si="3"/>
        <v>0.3429971703</v>
      </c>
    </row>
    <row r="27" ht="15.75" customHeight="1">
      <c r="D27" s="1"/>
      <c r="E27" s="1"/>
      <c r="F27" s="1"/>
      <c r="G27" s="1"/>
      <c r="H27" s="1"/>
      <c r="I27" s="1"/>
      <c r="J27" s="1"/>
    </row>
    <row r="28" ht="15.75" customHeight="1">
      <c r="D28" s="27" t="s">
        <v>52</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row r="996" ht="15.75" customHeight="1">
      <c r="D996" s="1"/>
      <c r="E996" s="1"/>
      <c r="F996" s="1"/>
      <c r="G996" s="1"/>
      <c r="H996" s="1"/>
      <c r="I996" s="1"/>
      <c r="J996" s="1"/>
    </row>
    <row r="997" ht="15.75" customHeight="1">
      <c r="D997" s="1"/>
      <c r="E997" s="1"/>
      <c r="F997" s="1"/>
      <c r="G997" s="1"/>
      <c r="H997" s="1"/>
      <c r="I997" s="1"/>
      <c r="J997" s="1"/>
    </row>
    <row r="998" ht="15.75" customHeight="1">
      <c r="D998" s="1"/>
      <c r="E998" s="1"/>
      <c r="F998" s="1"/>
      <c r="G998" s="1"/>
      <c r="H998" s="1"/>
      <c r="I998" s="1"/>
      <c r="J998" s="1"/>
    </row>
    <row r="999" ht="15.75" customHeight="1">
      <c r="D999" s="1"/>
      <c r="E999" s="1"/>
      <c r="F999" s="1"/>
      <c r="G999" s="1"/>
      <c r="H999" s="1"/>
      <c r="I999" s="1"/>
      <c r="J999" s="1"/>
    </row>
  </sheetData>
  <mergeCells count="1">
    <mergeCell ref="D28:K71"/>
  </mergeCells>
  <conditionalFormatting sqref="D4:J23">
    <cfRule type="cellIs" dxfId="0" priority="1" operator="equal">
      <formula>4</formula>
    </cfRule>
  </conditionalFormatting>
  <conditionalFormatting sqref="D4:J23">
    <cfRule type="cellIs" dxfId="1" priority="2" operator="equal">
      <formula>3</formula>
    </cfRule>
  </conditionalFormatting>
  <conditionalFormatting sqref="D4:J23">
    <cfRule type="cellIs" dxfId="2" priority="3" operator="equal">
      <formula>2</formula>
    </cfRule>
  </conditionalFormatting>
  <conditionalFormatting sqref="D4:J23">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50" t="s">
        <v>129</v>
      </c>
      <c r="B1" s="50" t="s">
        <v>130</v>
      </c>
      <c r="C1" s="50" t="s">
        <v>131</v>
      </c>
      <c r="D1" s="50"/>
      <c r="E1" s="50" t="s">
        <v>132</v>
      </c>
      <c r="F1" s="50" t="s">
        <v>133</v>
      </c>
      <c r="G1" s="39"/>
      <c r="H1" s="39"/>
    </row>
    <row r="2">
      <c r="A2" s="51" t="str">
        <f>Climate!A1</f>
        <v>Focus on Climate, Culture, Vision and Purpose</v>
      </c>
      <c r="B2" s="52">
        <f>count(Climate!D4:J4)*4</f>
        <v>28</v>
      </c>
      <c r="C2" s="53">
        <f>SUM(Climate!D4:J4)</f>
        <v>21</v>
      </c>
      <c r="D2" s="54">
        <f t="shared" ref="D2:D10" si="1">C2/B2</f>
        <v>0.75</v>
      </c>
      <c r="E2" s="53">
        <f>SUM(Climate!D23:J23)</f>
        <v>21</v>
      </c>
      <c r="F2" s="55">
        <f t="shared" ref="F2:F10" si="2">E2/B2</f>
        <v>0.75</v>
      </c>
    </row>
    <row r="3">
      <c r="A3" s="51" t="str">
        <f>Health!A1</f>
        <v>Focus on Student Health and Social-Emotional Wellness</v>
      </c>
      <c r="B3" s="52">
        <f>count(Health!D5:N5)*4</f>
        <v>44</v>
      </c>
      <c r="C3" s="53">
        <f>SUM(Health!D5:N5)</f>
        <v>39</v>
      </c>
      <c r="D3" s="54">
        <f t="shared" si="1"/>
        <v>0.8863636364</v>
      </c>
      <c r="E3" s="53">
        <f>sum(Health!D23:N23)</f>
        <v>40</v>
      </c>
      <c r="F3" s="55">
        <f t="shared" si="2"/>
        <v>0.9090909091</v>
      </c>
    </row>
    <row r="4">
      <c r="A4" s="51" t="str">
        <f>'Innovative Instruction'!A1</f>
        <v>Focus on Innovative Instruction</v>
      </c>
      <c r="B4" s="52">
        <f>count('Innovative Instruction'!D4:K4)*4</f>
        <v>32</v>
      </c>
      <c r="C4" s="53">
        <f>SUM('Innovative Instruction'!D4:K4)</f>
        <v>23</v>
      </c>
      <c r="D4" s="54">
        <f t="shared" si="1"/>
        <v>0.71875</v>
      </c>
      <c r="E4" s="53">
        <f>sum('Innovative Instruction'!D23:K23)</f>
        <v>24</v>
      </c>
      <c r="F4" s="55">
        <f t="shared" si="2"/>
        <v>0.75</v>
      </c>
    </row>
    <row r="5">
      <c r="A5" s="51" t="str">
        <f>'Equity of Opportunity'!A1</f>
        <v>Focus on Equity of Opportunity</v>
      </c>
      <c r="B5" s="52">
        <f>count('Equity of Opportunity'!D4:F4)*4</f>
        <v>12</v>
      </c>
      <c r="C5" s="53">
        <f>SUM('Equity of Opportunity'!D4:F4)</f>
        <v>8</v>
      </c>
      <c r="D5" s="54">
        <f t="shared" si="1"/>
        <v>0.6666666667</v>
      </c>
      <c r="E5" s="53">
        <f>sum('Equity of Opportunity'!D23:F23)</f>
        <v>8</v>
      </c>
      <c r="F5" s="55">
        <f t="shared" si="2"/>
        <v>0.6666666667</v>
      </c>
    </row>
    <row r="6">
      <c r="A6" s="51" t="str">
        <f>'Learning Experiences'!A1</f>
        <v>Focus on Opportunities for Learning Experiences</v>
      </c>
      <c r="B6" s="52">
        <f>count('Learning Experiences'!D4:I4)*4</f>
        <v>24</v>
      </c>
      <c r="C6" s="53">
        <f>SUM('Learning Experiences'!D4:I4)</f>
        <v>17</v>
      </c>
      <c r="D6" s="54">
        <f t="shared" si="1"/>
        <v>0.7083333333</v>
      </c>
      <c r="E6" s="53">
        <f>SUM('Learning Experiences'!D23:I23)</f>
        <v>18</v>
      </c>
      <c r="F6" s="55">
        <f t="shared" si="2"/>
        <v>0.75</v>
      </c>
    </row>
    <row r="7">
      <c r="A7" s="51" t="str">
        <f>'Assessment Practices'!A1</f>
        <v>Focus on Effective Assessment Practices</v>
      </c>
      <c r="B7" s="52">
        <f>count('Assessment Practices'!D4:M4)*4</f>
        <v>40</v>
      </c>
      <c r="C7" s="53">
        <f>SUM('Assessment Practices'!D4:M4)</f>
        <v>29</v>
      </c>
      <c r="D7" s="54">
        <f t="shared" si="1"/>
        <v>0.725</v>
      </c>
      <c r="E7" s="53">
        <f>SUM('Assessment Practices'!D23:M23)</f>
        <v>26</v>
      </c>
      <c r="F7" s="55">
        <f t="shared" si="2"/>
        <v>0.65</v>
      </c>
    </row>
    <row r="8">
      <c r="A8" s="51" t="str">
        <f>'Improvement of Instruction'!A1</f>
        <v>Focus on Improvement of Instruction and Learning</v>
      </c>
      <c r="B8" s="52">
        <f>count('Improvement of Instruction'!D4:L4)*4</f>
        <v>36</v>
      </c>
      <c r="C8" s="53">
        <f>SUM('Improvement of Instruction'!D4:L4)</f>
        <v>28</v>
      </c>
      <c r="D8" s="54">
        <f t="shared" si="1"/>
        <v>0.7777777778</v>
      </c>
      <c r="E8" s="53">
        <f>sum('Improvement of Instruction'!D23:L23)</f>
        <v>28</v>
      </c>
      <c r="F8" s="55">
        <f t="shared" si="2"/>
        <v>0.7777777778</v>
      </c>
    </row>
    <row r="9">
      <c r="A9" s="51" t="str">
        <f>'Postive Student Behavior'!A1</f>
        <v>Focus on Support for Positive Student Behavior</v>
      </c>
      <c r="B9" s="52">
        <f>count('Postive Student Behavior'!D4:J4)*4</f>
        <v>28</v>
      </c>
      <c r="C9" s="53">
        <f>SUM('Postive Student Behavior'!D4:J4)</f>
        <v>21</v>
      </c>
      <c r="D9" s="54">
        <f t="shared" si="1"/>
        <v>0.75</v>
      </c>
      <c r="E9" s="53">
        <f>sum('Postive Student Behavior'!D23:J23)</f>
        <v>21</v>
      </c>
      <c r="F9" s="55">
        <f t="shared" si="2"/>
        <v>0.75</v>
      </c>
    </row>
    <row r="10">
      <c r="A10" s="51" t="str">
        <f>'Resource Acquisition'!A1</f>
        <v>Focus on Resource Acquisition and Maintenance of a Safe Learning Environment</v>
      </c>
      <c r="B10" s="52">
        <f>count('Resource Acquisition'!D4:I4)*4</f>
        <v>24</v>
      </c>
      <c r="C10" s="53">
        <f>SUM('Resource Acquisition'!D4:I4)</f>
        <v>21</v>
      </c>
      <c r="D10" s="54">
        <f t="shared" si="1"/>
        <v>0.875</v>
      </c>
      <c r="E10" s="53">
        <f>sum('Resource Acquisition'!D23:I23)</f>
        <v>22</v>
      </c>
      <c r="F10" s="55">
        <f t="shared" si="2"/>
        <v>0.9166666667</v>
      </c>
    </row>
    <row r="12">
      <c r="D12" s="56">
        <f>AVERAGE(D2:D10)</f>
        <v>0.7619879349</v>
      </c>
      <c r="F12" s="57">
        <f>AVERAGE(F2:F10)</f>
        <v>0.7689113356</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28" t="s">
        <v>53</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29" t="s">
        <v>54</v>
      </c>
      <c r="E3" s="29" t="s">
        <v>55</v>
      </c>
      <c r="F3" s="30" t="s">
        <v>56</v>
      </c>
      <c r="G3" s="30" t="s">
        <v>57</v>
      </c>
      <c r="H3" s="29" t="s">
        <v>58</v>
      </c>
      <c r="I3" s="30" t="s">
        <v>59</v>
      </c>
      <c r="J3" s="30" t="s">
        <v>60</v>
      </c>
      <c r="K3" s="29" t="s">
        <v>61</v>
      </c>
      <c r="L3" s="30" t="s">
        <v>62</v>
      </c>
      <c r="M3" s="29" t="s">
        <v>63</v>
      </c>
      <c r="N3" s="31" t="s">
        <v>64</v>
      </c>
      <c r="O3" s="9"/>
      <c r="P3" s="9"/>
      <c r="Q3" s="9"/>
      <c r="R3" s="9"/>
      <c r="S3" s="9"/>
      <c r="T3" s="9"/>
      <c r="U3" s="9"/>
      <c r="V3" s="9"/>
      <c r="W3" s="9"/>
      <c r="X3" s="9"/>
      <c r="Y3" s="9"/>
      <c r="Z3" s="9"/>
    </row>
    <row r="4" ht="15.75" customHeight="1">
      <c r="A4" s="10" t="s">
        <v>12</v>
      </c>
      <c r="B4" s="10" t="s">
        <v>13</v>
      </c>
      <c r="C4" s="11"/>
      <c r="D4" s="32">
        <v>3.0</v>
      </c>
      <c r="E4" s="32">
        <v>3.0</v>
      </c>
      <c r="F4" s="32">
        <v>4.0</v>
      </c>
      <c r="G4" s="32">
        <v>4.0</v>
      </c>
      <c r="H4" s="32">
        <v>3.0</v>
      </c>
      <c r="I4" s="32">
        <v>4.0</v>
      </c>
      <c r="J4" s="32">
        <v>4.0</v>
      </c>
      <c r="K4" s="32">
        <v>4.0</v>
      </c>
      <c r="L4" s="32">
        <v>3.0</v>
      </c>
      <c r="M4" s="32">
        <v>4.0</v>
      </c>
      <c r="N4" s="32">
        <v>3.0</v>
      </c>
      <c r="O4" s="9"/>
      <c r="P4" s="9"/>
      <c r="Q4" s="9"/>
      <c r="R4" s="9"/>
      <c r="S4" s="9"/>
      <c r="T4" s="9"/>
      <c r="U4" s="9"/>
      <c r="V4" s="9"/>
      <c r="W4" s="9"/>
      <c r="X4" s="9"/>
      <c r="Y4" s="9"/>
      <c r="Z4" s="9"/>
    </row>
    <row r="5" ht="15.75" customHeight="1">
      <c r="A5" s="13" t="s">
        <v>15</v>
      </c>
      <c r="B5" s="14" t="s">
        <v>16</v>
      </c>
      <c r="C5" s="11" t="s">
        <v>14</v>
      </c>
      <c r="D5" s="33">
        <v>4.0</v>
      </c>
      <c r="E5" s="33">
        <v>3.0</v>
      </c>
      <c r="F5" s="33">
        <v>4.0</v>
      </c>
      <c r="G5" s="33">
        <v>4.0</v>
      </c>
      <c r="H5" s="33">
        <v>3.0</v>
      </c>
      <c r="I5" s="33">
        <v>4.0</v>
      </c>
      <c r="J5" s="33">
        <v>4.0</v>
      </c>
      <c r="K5" s="33">
        <v>4.0</v>
      </c>
      <c r="L5" s="33">
        <v>3.0</v>
      </c>
      <c r="M5" s="33">
        <v>3.0</v>
      </c>
      <c r="N5" s="33">
        <v>3.0</v>
      </c>
      <c r="O5" s="9"/>
      <c r="P5" s="9"/>
      <c r="Q5" s="9"/>
      <c r="R5" s="9"/>
      <c r="S5" s="9"/>
      <c r="T5" s="9"/>
      <c r="U5" s="9"/>
      <c r="V5" s="9"/>
      <c r="W5" s="9"/>
      <c r="X5" s="9"/>
      <c r="Y5" s="9"/>
      <c r="Z5" s="9"/>
    </row>
    <row r="6" ht="15.75" customHeight="1">
      <c r="A6" s="13" t="s">
        <v>17</v>
      </c>
      <c r="B6" s="14" t="s">
        <v>18</v>
      </c>
      <c r="C6" s="11" t="s">
        <v>14</v>
      </c>
      <c r="D6" s="16">
        <v>3.0</v>
      </c>
      <c r="E6" s="16">
        <v>2.0</v>
      </c>
      <c r="F6" s="16">
        <v>3.0</v>
      </c>
      <c r="G6" s="16">
        <v>4.0</v>
      </c>
      <c r="H6" s="16">
        <v>3.0</v>
      </c>
      <c r="I6" s="16">
        <v>3.0</v>
      </c>
      <c r="J6" s="16">
        <v>3.0</v>
      </c>
      <c r="K6" s="16">
        <v>4.0</v>
      </c>
      <c r="L6" s="16">
        <v>3.0</v>
      </c>
      <c r="M6" s="16">
        <v>3.0</v>
      </c>
      <c r="N6" s="16">
        <v>3.0</v>
      </c>
    </row>
    <row r="7" ht="15.75" customHeight="1">
      <c r="A7" s="13" t="s">
        <v>19</v>
      </c>
      <c r="B7" s="34" t="s">
        <v>20</v>
      </c>
      <c r="C7" s="11" t="s">
        <v>14</v>
      </c>
      <c r="D7" s="16">
        <v>3.0</v>
      </c>
      <c r="E7" s="16">
        <v>2.0</v>
      </c>
      <c r="F7" s="16">
        <v>4.0</v>
      </c>
      <c r="G7" s="16">
        <v>4.0</v>
      </c>
      <c r="H7" s="16">
        <v>3.0</v>
      </c>
      <c r="I7" s="16">
        <v>4.0</v>
      </c>
      <c r="J7" s="16">
        <v>4.0</v>
      </c>
      <c r="K7" s="16">
        <v>4.0</v>
      </c>
      <c r="L7" s="16">
        <v>3.0</v>
      </c>
      <c r="M7" s="16">
        <v>4.0</v>
      </c>
      <c r="N7" s="16">
        <v>3.0</v>
      </c>
    </row>
    <row r="8" ht="15.75" customHeight="1">
      <c r="A8" s="13" t="s">
        <v>21</v>
      </c>
      <c r="B8" s="14" t="s">
        <v>22</v>
      </c>
      <c r="C8" s="11" t="s">
        <v>14</v>
      </c>
      <c r="D8" s="16">
        <v>4.0</v>
      </c>
      <c r="E8" s="16">
        <v>3.0</v>
      </c>
      <c r="F8" s="16">
        <v>4.0</v>
      </c>
      <c r="G8" s="16">
        <v>4.0</v>
      </c>
      <c r="H8" s="16">
        <v>4.0</v>
      </c>
      <c r="I8" s="16">
        <v>4.0</v>
      </c>
      <c r="J8" s="16">
        <v>4.0</v>
      </c>
      <c r="K8" s="16">
        <v>4.0</v>
      </c>
      <c r="L8" s="16">
        <v>3.0</v>
      </c>
      <c r="M8" s="16">
        <v>4.0</v>
      </c>
      <c r="N8" s="16">
        <v>3.0</v>
      </c>
    </row>
    <row r="9" ht="15.75" customHeight="1">
      <c r="A9" s="13" t="s">
        <v>23</v>
      </c>
      <c r="B9" s="14" t="s">
        <v>24</v>
      </c>
      <c r="C9" s="11" t="s">
        <v>14</v>
      </c>
      <c r="D9" s="16">
        <v>4.0</v>
      </c>
      <c r="E9" s="16">
        <v>4.0</v>
      </c>
      <c r="F9" s="16">
        <v>3.0</v>
      </c>
      <c r="G9" s="16">
        <v>3.0</v>
      </c>
      <c r="H9" s="16">
        <v>3.0</v>
      </c>
      <c r="I9" s="16">
        <v>4.0</v>
      </c>
      <c r="J9" s="16">
        <v>4.0</v>
      </c>
      <c r="K9" s="16">
        <v>3.0</v>
      </c>
      <c r="L9" s="16">
        <v>3.0</v>
      </c>
      <c r="M9" s="16">
        <v>4.0</v>
      </c>
      <c r="N9" s="16">
        <v>4.0</v>
      </c>
    </row>
    <row r="10" ht="15.75" customHeight="1">
      <c r="A10" s="13" t="s">
        <v>25</v>
      </c>
      <c r="B10" s="14" t="s">
        <v>26</v>
      </c>
      <c r="C10" s="11" t="s">
        <v>14</v>
      </c>
      <c r="D10" s="16">
        <v>4.0</v>
      </c>
      <c r="E10" s="16">
        <v>3.0</v>
      </c>
      <c r="F10" s="16">
        <v>4.0</v>
      </c>
      <c r="G10" s="16">
        <v>4.0</v>
      </c>
      <c r="H10" s="16">
        <v>3.0</v>
      </c>
      <c r="I10" s="16">
        <v>4.0</v>
      </c>
      <c r="J10" s="16">
        <v>4.0</v>
      </c>
      <c r="K10" s="16">
        <v>4.0</v>
      </c>
      <c r="L10" s="16">
        <v>3.0</v>
      </c>
      <c r="M10" s="16">
        <v>4.0</v>
      </c>
      <c r="N10" s="16">
        <v>3.0</v>
      </c>
    </row>
    <row r="11" ht="15.75" customHeight="1">
      <c r="A11" s="13" t="s">
        <v>27</v>
      </c>
      <c r="B11" s="14" t="s">
        <v>28</v>
      </c>
      <c r="C11" s="11" t="s">
        <v>14</v>
      </c>
      <c r="D11" s="18">
        <v>4.0</v>
      </c>
      <c r="E11" s="18">
        <v>3.0</v>
      </c>
      <c r="F11" s="18">
        <v>4.0</v>
      </c>
      <c r="G11" s="18">
        <v>4.0</v>
      </c>
      <c r="H11" s="18">
        <v>3.0</v>
      </c>
      <c r="I11" s="18">
        <v>4.0</v>
      </c>
      <c r="J11" s="18">
        <v>4.0</v>
      </c>
      <c r="K11" s="18">
        <v>3.0</v>
      </c>
      <c r="L11" s="18">
        <v>3.0</v>
      </c>
      <c r="M11" s="18">
        <v>4.0</v>
      </c>
      <c r="N11" s="18">
        <v>4.0</v>
      </c>
    </row>
    <row r="12" ht="15.75" customHeight="1">
      <c r="A12" s="13" t="s">
        <v>29</v>
      </c>
      <c r="B12" s="14" t="s">
        <v>30</v>
      </c>
      <c r="C12" s="11" t="s">
        <v>14</v>
      </c>
      <c r="D12" s="18">
        <v>4.0</v>
      </c>
      <c r="E12" s="18">
        <v>3.0</v>
      </c>
      <c r="F12" s="35">
        <v>4.0</v>
      </c>
      <c r="G12" s="18">
        <v>4.0</v>
      </c>
      <c r="H12" s="18">
        <v>3.0</v>
      </c>
      <c r="I12" s="18">
        <v>4.0</v>
      </c>
      <c r="J12" s="18">
        <v>4.0</v>
      </c>
      <c r="K12" s="18">
        <v>4.0</v>
      </c>
      <c r="L12" s="18">
        <v>3.0</v>
      </c>
      <c r="M12" s="18">
        <v>4.0</v>
      </c>
      <c r="N12" s="18">
        <v>3.0</v>
      </c>
    </row>
    <row r="13" ht="15.75" customHeight="1">
      <c r="A13" s="13" t="s">
        <v>29</v>
      </c>
      <c r="B13" s="14" t="s">
        <v>31</v>
      </c>
      <c r="C13" s="11" t="s">
        <v>14</v>
      </c>
      <c r="D13" s="16">
        <v>3.0</v>
      </c>
      <c r="E13" s="16">
        <v>3.0</v>
      </c>
      <c r="F13" s="16">
        <v>4.0</v>
      </c>
      <c r="G13" s="16">
        <v>4.0</v>
      </c>
      <c r="H13" s="16">
        <v>3.0</v>
      </c>
      <c r="I13" s="16">
        <v>4.0</v>
      </c>
      <c r="J13" s="16">
        <v>4.0</v>
      </c>
      <c r="K13" s="16">
        <v>4.0</v>
      </c>
      <c r="L13" s="16">
        <v>3.0</v>
      </c>
      <c r="M13" s="16">
        <v>4.0</v>
      </c>
      <c r="N13" s="16">
        <v>3.0</v>
      </c>
    </row>
    <row r="14" ht="15.75" customHeight="1">
      <c r="A14" s="13" t="s">
        <v>32</v>
      </c>
      <c r="B14" s="14" t="s">
        <v>33</v>
      </c>
      <c r="C14" s="11" t="s">
        <v>14</v>
      </c>
      <c r="D14" s="16">
        <v>4.0</v>
      </c>
      <c r="E14" s="16">
        <v>3.0</v>
      </c>
      <c r="F14" s="16">
        <v>4.0</v>
      </c>
      <c r="G14" s="16">
        <v>4.0</v>
      </c>
      <c r="H14" s="16">
        <v>3.0</v>
      </c>
      <c r="I14" s="16">
        <v>4.0</v>
      </c>
      <c r="J14" s="16">
        <v>4.0</v>
      </c>
      <c r="K14" s="16">
        <v>4.0</v>
      </c>
      <c r="L14" s="16">
        <v>3.0</v>
      </c>
      <c r="M14" s="16">
        <v>4.0</v>
      </c>
      <c r="N14" s="16">
        <v>3.0</v>
      </c>
    </row>
    <row r="15" ht="15.75" customHeight="1">
      <c r="A15" s="13" t="s">
        <v>34</v>
      </c>
      <c r="B15" s="14" t="s">
        <v>35</v>
      </c>
      <c r="C15" s="11" t="s">
        <v>14</v>
      </c>
      <c r="D15" s="16">
        <v>3.0</v>
      </c>
      <c r="E15" s="16">
        <v>3.0</v>
      </c>
      <c r="F15" s="16">
        <v>3.0</v>
      </c>
      <c r="G15" s="16">
        <v>4.0</v>
      </c>
      <c r="H15" s="16">
        <v>4.0</v>
      </c>
      <c r="I15" s="16">
        <v>4.0</v>
      </c>
      <c r="J15" s="16">
        <v>4.0</v>
      </c>
      <c r="K15" s="16">
        <v>4.0</v>
      </c>
      <c r="L15" s="16">
        <v>3.0</v>
      </c>
      <c r="M15" s="16">
        <v>4.0</v>
      </c>
      <c r="N15" s="16">
        <v>3.0</v>
      </c>
    </row>
    <row r="16" ht="15.75" customHeight="1">
      <c r="A16" s="13" t="s">
        <v>36</v>
      </c>
      <c r="B16" s="14" t="s">
        <v>37</v>
      </c>
      <c r="C16" s="11" t="s">
        <v>14</v>
      </c>
      <c r="D16" s="16">
        <v>3.0</v>
      </c>
      <c r="E16" s="16">
        <v>2.0</v>
      </c>
      <c r="F16" s="16">
        <v>4.0</v>
      </c>
      <c r="G16" s="16">
        <v>4.0</v>
      </c>
      <c r="H16" s="16">
        <v>3.0</v>
      </c>
      <c r="I16" s="16">
        <v>4.0</v>
      </c>
      <c r="J16" s="16">
        <v>4.0</v>
      </c>
      <c r="K16" s="16">
        <v>4.0</v>
      </c>
      <c r="L16" s="16">
        <v>3.0</v>
      </c>
      <c r="M16" s="16">
        <v>4.0</v>
      </c>
      <c r="N16" s="16">
        <v>3.0</v>
      </c>
    </row>
    <row r="17" ht="15.75" customHeight="1">
      <c r="A17" s="13" t="s">
        <v>38</v>
      </c>
      <c r="B17" s="14" t="s">
        <v>39</v>
      </c>
      <c r="C17" s="11" t="s">
        <v>14</v>
      </c>
      <c r="D17" s="16">
        <v>4.0</v>
      </c>
      <c r="E17" s="16">
        <v>3.0</v>
      </c>
      <c r="F17" s="16">
        <v>4.0</v>
      </c>
      <c r="G17" s="16">
        <v>4.0</v>
      </c>
      <c r="H17" s="16">
        <v>3.0</v>
      </c>
      <c r="I17" s="16">
        <v>4.0</v>
      </c>
      <c r="J17" s="16">
        <v>4.0</v>
      </c>
      <c r="K17" s="16">
        <v>4.0</v>
      </c>
      <c r="L17" s="16">
        <v>3.0</v>
      </c>
      <c r="M17" s="16">
        <v>4.0</v>
      </c>
      <c r="N17" s="16">
        <v>3.0</v>
      </c>
    </row>
    <row r="18" ht="15.75" customHeight="1">
      <c r="A18" s="19" t="s">
        <v>40</v>
      </c>
      <c r="B18" s="19" t="s">
        <v>41</v>
      </c>
      <c r="C18" s="11" t="s">
        <v>14</v>
      </c>
      <c r="D18" s="16">
        <v>4.0</v>
      </c>
      <c r="E18" s="16">
        <v>3.0</v>
      </c>
      <c r="F18" s="16">
        <v>4.0</v>
      </c>
      <c r="G18" s="16">
        <v>4.0</v>
      </c>
      <c r="H18" s="16">
        <v>3.0</v>
      </c>
      <c r="I18" s="16">
        <v>4.0</v>
      </c>
      <c r="J18" s="16">
        <v>4.0</v>
      </c>
      <c r="K18" s="16">
        <v>4.0</v>
      </c>
      <c r="L18" s="16">
        <v>3.0</v>
      </c>
      <c r="M18" s="16">
        <v>4.0</v>
      </c>
      <c r="N18" s="16">
        <v>3.0</v>
      </c>
    </row>
    <row r="19" ht="15.75" customHeight="1">
      <c r="A19" s="19" t="s">
        <v>42</v>
      </c>
      <c r="B19" s="19" t="s">
        <v>43</v>
      </c>
      <c r="C19" s="11" t="s">
        <v>14</v>
      </c>
      <c r="D19" s="36">
        <v>4.0</v>
      </c>
      <c r="E19" s="36">
        <v>4.0</v>
      </c>
      <c r="F19" s="36">
        <v>4.0</v>
      </c>
      <c r="G19" s="36">
        <v>4.0</v>
      </c>
      <c r="H19" s="36">
        <v>3.0</v>
      </c>
      <c r="I19" s="36">
        <v>4.0</v>
      </c>
      <c r="J19" s="36">
        <v>4.0</v>
      </c>
      <c r="K19" s="36">
        <v>3.0</v>
      </c>
      <c r="L19" s="36">
        <v>3.0</v>
      </c>
      <c r="M19" s="36">
        <v>4.0</v>
      </c>
      <c r="N19" s="36">
        <v>3.0</v>
      </c>
    </row>
    <row r="20" ht="15.75" customHeight="1">
      <c r="A20" s="19" t="s">
        <v>44</v>
      </c>
      <c r="B20" s="19" t="s">
        <v>45</v>
      </c>
      <c r="C20" s="11" t="s">
        <v>14</v>
      </c>
      <c r="D20" s="36">
        <v>4.0</v>
      </c>
      <c r="E20" s="36">
        <v>3.0</v>
      </c>
      <c r="F20" s="36">
        <v>4.0</v>
      </c>
      <c r="G20" s="36">
        <v>4.0</v>
      </c>
      <c r="H20" s="36">
        <v>3.0</v>
      </c>
      <c r="I20" s="36">
        <v>4.0</v>
      </c>
      <c r="J20" s="36">
        <v>4.0</v>
      </c>
      <c r="K20" s="36">
        <v>4.0</v>
      </c>
      <c r="L20" s="36">
        <v>3.0</v>
      </c>
      <c r="M20" s="36">
        <v>4.0</v>
      </c>
      <c r="N20" s="36">
        <v>3.0</v>
      </c>
    </row>
    <row r="21" ht="15.75" customHeight="1">
      <c r="A21" s="19" t="s">
        <v>46</v>
      </c>
      <c r="B21" s="19" t="s">
        <v>47</v>
      </c>
      <c r="C21" s="11" t="s">
        <v>14</v>
      </c>
      <c r="D21" s="36">
        <v>3.0</v>
      </c>
      <c r="E21" s="36">
        <v>3.0</v>
      </c>
      <c r="F21" s="36">
        <v>4.0</v>
      </c>
      <c r="G21" s="36">
        <v>4.0</v>
      </c>
      <c r="H21" s="36">
        <v>4.0</v>
      </c>
      <c r="I21" s="36">
        <v>4.0</v>
      </c>
      <c r="J21" s="36">
        <v>4.0</v>
      </c>
      <c r="K21" s="36">
        <v>4.0</v>
      </c>
      <c r="L21" s="36">
        <v>3.0</v>
      </c>
      <c r="M21" s="36">
        <v>4.0</v>
      </c>
      <c r="N21" s="37"/>
    </row>
    <row r="22" ht="15.75" customHeight="1">
      <c r="D22" s="37"/>
      <c r="E22" s="37"/>
      <c r="F22" s="36"/>
      <c r="G22" s="36"/>
      <c r="H22" s="37"/>
      <c r="I22" s="36"/>
      <c r="J22" s="36"/>
      <c r="K22" s="37"/>
      <c r="L22" s="36"/>
      <c r="M22" s="37"/>
      <c r="N22" s="36"/>
    </row>
    <row r="23" ht="15.75" customHeight="1">
      <c r="A23" s="20" t="s">
        <v>48</v>
      </c>
      <c r="D23" s="38">
        <v>4.0</v>
      </c>
      <c r="E23" s="38">
        <v>3.0</v>
      </c>
      <c r="F23" s="38">
        <v>4.0</v>
      </c>
      <c r="G23" s="38">
        <v>4.0</v>
      </c>
      <c r="H23" s="38">
        <v>3.0</v>
      </c>
      <c r="I23" s="38">
        <v>4.0</v>
      </c>
      <c r="J23" s="38">
        <v>4.0</v>
      </c>
      <c r="K23" s="38">
        <v>4.0</v>
      </c>
      <c r="L23" s="38">
        <v>3.0</v>
      </c>
      <c r="M23" s="38">
        <v>4.0</v>
      </c>
      <c r="N23" s="38">
        <v>3.0</v>
      </c>
    </row>
    <row r="24" ht="15.75" customHeight="1">
      <c r="A24" s="21" t="s">
        <v>49</v>
      </c>
      <c r="B24" s="22"/>
      <c r="C24" s="22"/>
      <c r="D24" s="21">
        <f t="shared" ref="D24:N24" si="1">MODE(D6:D23)</f>
        <v>4</v>
      </c>
      <c r="E24" s="21">
        <f t="shared" si="1"/>
        <v>3</v>
      </c>
      <c r="F24" s="21">
        <f t="shared" si="1"/>
        <v>4</v>
      </c>
      <c r="G24" s="21">
        <f t="shared" si="1"/>
        <v>4</v>
      </c>
      <c r="H24" s="21">
        <f t="shared" si="1"/>
        <v>3</v>
      </c>
      <c r="I24" s="21">
        <f t="shared" si="1"/>
        <v>4</v>
      </c>
      <c r="J24" s="21">
        <f t="shared" si="1"/>
        <v>4</v>
      </c>
      <c r="K24" s="21">
        <f t="shared" si="1"/>
        <v>4</v>
      </c>
      <c r="L24" s="21">
        <f t="shared" si="1"/>
        <v>3</v>
      </c>
      <c r="M24" s="21">
        <f t="shared" si="1"/>
        <v>4</v>
      </c>
      <c r="N24" s="21">
        <f t="shared" si="1"/>
        <v>3</v>
      </c>
    </row>
    <row r="25" ht="15.75" customHeight="1">
      <c r="A25" s="1" t="s">
        <v>50</v>
      </c>
      <c r="D25" s="23">
        <f t="shared" ref="D25:N25" si="2">AVERAGE(D6:D23)</f>
        <v>3.647058824</v>
      </c>
      <c r="E25" s="23">
        <f t="shared" si="2"/>
        <v>2.941176471</v>
      </c>
      <c r="F25" s="23">
        <f t="shared" si="2"/>
        <v>3.823529412</v>
      </c>
      <c r="G25" s="23">
        <f t="shared" si="2"/>
        <v>3.941176471</v>
      </c>
      <c r="H25" s="23">
        <f t="shared" si="2"/>
        <v>3.176470588</v>
      </c>
      <c r="I25" s="23">
        <f t="shared" si="2"/>
        <v>3.941176471</v>
      </c>
      <c r="J25" s="23">
        <f t="shared" si="2"/>
        <v>3.941176471</v>
      </c>
      <c r="K25" s="23">
        <f t="shared" si="2"/>
        <v>3.823529412</v>
      </c>
      <c r="L25" s="23">
        <f t="shared" si="2"/>
        <v>3</v>
      </c>
      <c r="M25" s="23">
        <f t="shared" si="2"/>
        <v>3.941176471</v>
      </c>
      <c r="N25" s="23">
        <f t="shared" si="2"/>
        <v>3.125</v>
      </c>
    </row>
    <row r="26" ht="15.75" customHeight="1">
      <c r="A26" s="24" t="s">
        <v>51</v>
      </c>
      <c r="B26" s="25"/>
      <c r="C26" s="25"/>
      <c r="D26" s="26">
        <f t="shared" ref="D26:N26" si="3">STDEV(D6:D23)</f>
        <v>0.4925921831</v>
      </c>
      <c r="E26" s="26">
        <f t="shared" si="3"/>
        <v>0.5557189302</v>
      </c>
      <c r="F26" s="26">
        <f t="shared" si="3"/>
        <v>0.392952624</v>
      </c>
      <c r="G26" s="26">
        <f t="shared" si="3"/>
        <v>0.242535625</v>
      </c>
      <c r="H26" s="26">
        <f t="shared" si="3"/>
        <v>0.392952624</v>
      </c>
      <c r="I26" s="26">
        <f t="shared" si="3"/>
        <v>0.242535625</v>
      </c>
      <c r="J26" s="26">
        <f t="shared" si="3"/>
        <v>0.242535625</v>
      </c>
      <c r="K26" s="26">
        <f t="shared" si="3"/>
        <v>0.392952624</v>
      </c>
      <c r="L26" s="26">
        <f t="shared" si="3"/>
        <v>0</v>
      </c>
      <c r="M26" s="26">
        <f t="shared" si="3"/>
        <v>0.242535625</v>
      </c>
      <c r="N26" s="26">
        <f t="shared" si="3"/>
        <v>0.3415650255</v>
      </c>
    </row>
    <row r="27" ht="15.75" customHeight="1">
      <c r="D27" s="1"/>
      <c r="E27" s="1"/>
      <c r="F27" s="1"/>
      <c r="G27" s="1"/>
      <c r="H27" s="1"/>
      <c r="I27" s="1"/>
      <c r="J27" s="1"/>
      <c r="K27" s="1"/>
      <c r="L27" s="1"/>
      <c r="M27" s="1"/>
      <c r="N27" s="1"/>
    </row>
    <row r="28" ht="15.75" customHeight="1">
      <c r="D28" s="27" t="s">
        <v>65</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row r="996" ht="15.75" customHeight="1">
      <c r="D996" s="1"/>
      <c r="E996" s="1"/>
      <c r="F996" s="1"/>
      <c r="G996" s="1"/>
      <c r="H996" s="1"/>
      <c r="I996" s="1"/>
      <c r="J996" s="1"/>
      <c r="K996" s="1"/>
      <c r="L996" s="1"/>
      <c r="M996" s="1"/>
      <c r="N996" s="1"/>
    </row>
    <row r="997" ht="15.75" customHeight="1">
      <c r="D997" s="1"/>
      <c r="E997" s="1"/>
      <c r="F997" s="1"/>
      <c r="G997" s="1"/>
      <c r="H997" s="1"/>
      <c r="I997" s="1"/>
      <c r="J997" s="1"/>
      <c r="K997" s="1"/>
      <c r="L997" s="1"/>
      <c r="M997" s="1"/>
      <c r="N997" s="1"/>
    </row>
    <row r="998" ht="15.75" customHeight="1">
      <c r="D998" s="1"/>
      <c r="E998" s="1"/>
      <c r="F998" s="1"/>
      <c r="G998" s="1"/>
      <c r="H998" s="1"/>
      <c r="I998" s="1"/>
      <c r="J998" s="1"/>
      <c r="K998" s="1"/>
      <c r="L998" s="1"/>
      <c r="M998" s="1"/>
      <c r="N998" s="1"/>
    </row>
    <row r="999" ht="15.75" customHeight="1">
      <c r="D999" s="1"/>
      <c r="E999" s="1"/>
      <c r="F999" s="1"/>
      <c r="G999" s="1"/>
      <c r="H999" s="1"/>
      <c r="I999" s="1"/>
      <c r="J999" s="1"/>
      <c r="K999" s="1"/>
      <c r="L999" s="1"/>
      <c r="M999" s="1"/>
      <c r="N999" s="1"/>
    </row>
  </sheetData>
  <mergeCells count="1">
    <mergeCell ref="D28:N67"/>
  </mergeCells>
  <conditionalFormatting sqref="D4:N23">
    <cfRule type="cellIs" dxfId="0" priority="1" operator="equal">
      <formula>4</formula>
    </cfRule>
  </conditionalFormatting>
  <conditionalFormatting sqref="D4:N23">
    <cfRule type="cellIs" dxfId="1" priority="2" operator="equal">
      <formula>3</formula>
    </cfRule>
  </conditionalFormatting>
  <conditionalFormatting sqref="D4:N23">
    <cfRule type="cellIs" dxfId="2" priority="3" operator="equal">
      <formula>2</formula>
    </cfRule>
  </conditionalFormatting>
  <conditionalFormatting sqref="D4:N23">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66</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30" t="s">
        <v>67</v>
      </c>
      <c r="E3" s="5" t="s">
        <v>68</v>
      </c>
      <c r="F3" s="29" t="s">
        <v>69</v>
      </c>
      <c r="G3" s="29" t="s">
        <v>70</v>
      </c>
      <c r="H3" s="30" t="s">
        <v>71</v>
      </c>
      <c r="I3" s="30" t="s">
        <v>72</v>
      </c>
      <c r="J3" s="29" t="s">
        <v>73</v>
      </c>
      <c r="K3" s="29" t="s">
        <v>74</v>
      </c>
      <c r="L3" s="9"/>
      <c r="M3" s="9"/>
      <c r="N3" s="9"/>
      <c r="O3" s="9"/>
      <c r="P3" s="9"/>
      <c r="Q3" s="9"/>
      <c r="R3" s="9"/>
      <c r="S3" s="9"/>
      <c r="T3" s="9"/>
      <c r="U3" s="9"/>
      <c r="V3" s="9"/>
      <c r="W3" s="9"/>
      <c r="X3" s="1"/>
      <c r="Y3" s="1"/>
    </row>
    <row r="4" ht="15.75" customHeight="1">
      <c r="A4" s="10" t="s">
        <v>12</v>
      </c>
      <c r="B4" s="10" t="s">
        <v>13</v>
      </c>
      <c r="C4" s="11"/>
      <c r="D4" s="12">
        <v>3.0</v>
      </c>
      <c r="E4" s="12">
        <v>4.0</v>
      </c>
      <c r="F4" s="12">
        <v>2.0</v>
      </c>
      <c r="G4" s="12">
        <v>2.0</v>
      </c>
      <c r="H4" s="12">
        <v>3.0</v>
      </c>
      <c r="I4" s="12">
        <v>3.0</v>
      </c>
      <c r="J4" s="12">
        <v>3.0</v>
      </c>
      <c r="K4" s="12">
        <v>3.0</v>
      </c>
      <c r="L4" s="9"/>
      <c r="M4" s="9"/>
      <c r="N4" s="9"/>
      <c r="O4" s="9"/>
      <c r="P4" s="9"/>
      <c r="Q4" s="9"/>
      <c r="R4" s="9"/>
      <c r="S4" s="9"/>
      <c r="T4" s="9"/>
      <c r="U4" s="9"/>
      <c r="V4" s="9"/>
      <c r="W4" s="9"/>
      <c r="X4" s="1"/>
      <c r="Y4" s="1"/>
    </row>
    <row r="5" ht="15.75" customHeight="1">
      <c r="A5" s="13" t="s">
        <v>15</v>
      </c>
      <c r="B5" s="14" t="s">
        <v>16</v>
      </c>
      <c r="C5" s="11" t="s">
        <v>14</v>
      </c>
      <c r="D5" s="39">
        <v>3.0</v>
      </c>
      <c r="E5" s="39">
        <v>3.0</v>
      </c>
      <c r="F5" s="39">
        <v>2.0</v>
      </c>
      <c r="G5" s="39">
        <v>2.0</v>
      </c>
      <c r="H5" s="39">
        <v>3.0</v>
      </c>
      <c r="I5" s="39">
        <v>3.0</v>
      </c>
      <c r="J5" s="39">
        <v>3.0</v>
      </c>
      <c r="K5" s="39">
        <v>4.0</v>
      </c>
      <c r="L5" s="9"/>
      <c r="M5" s="9"/>
      <c r="N5" s="9"/>
      <c r="O5" s="9"/>
      <c r="P5" s="9"/>
      <c r="Q5" s="9"/>
      <c r="R5" s="9"/>
      <c r="S5" s="9"/>
      <c r="T5" s="9"/>
      <c r="U5" s="9"/>
      <c r="V5" s="9"/>
      <c r="W5" s="9"/>
      <c r="X5" s="1"/>
      <c r="Y5" s="1"/>
    </row>
    <row r="6" ht="15.75" customHeight="1">
      <c r="A6" s="13" t="s">
        <v>17</v>
      </c>
      <c r="B6" s="14" t="s">
        <v>18</v>
      </c>
      <c r="C6" s="11" t="s">
        <v>14</v>
      </c>
      <c r="D6" s="16">
        <v>3.0</v>
      </c>
      <c r="E6" s="16">
        <v>4.0</v>
      </c>
      <c r="F6" s="16">
        <v>2.0</v>
      </c>
      <c r="G6" s="16">
        <v>2.0</v>
      </c>
      <c r="H6" s="16">
        <v>3.0</v>
      </c>
      <c r="I6" s="16">
        <v>3.0</v>
      </c>
      <c r="J6" s="16">
        <v>3.0</v>
      </c>
      <c r="K6" s="16">
        <v>3.0</v>
      </c>
    </row>
    <row r="7" ht="15.75" customHeight="1">
      <c r="A7" s="13" t="s">
        <v>19</v>
      </c>
      <c r="B7" s="34" t="s">
        <v>20</v>
      </c>
      <c r="C7" s="11" t="s">
        <v>14</v>
      </c>
      <c r="D7" s="16">
        <v>3.0</v>
      </c>
      <c r="E7" s="16">
        <v>4.0</v>
      </c>
      <c r="F7" s="16">
        <v>2.0</v>
      </c>
      <c r="G7" s="16">
        <v>2.0</v>
      </c>
      <c r="H7" s="16">
        <v>3.0</v>
      </c>
      <c r="I7" s="16">
        <v>3.0</v>
      </c>
      <c r="J7" s="16">
        <v>3.0</v>
      </c>
      <c r="K7" s="16">
        <v>3.0</v>
      </c>
    </row>
    <row r="8" ht="15.75" customHeight="1">
      <c r="A8" s="13" t="s">
        <v>21</v>
      </c>
      <c r="B8" s="14" t="s">
        <v>22</v>
      </c>
      <c r="C8" s="11" t="s">
        <v>14</v>
      </c>
      <c r="D8" s="16">
        <v>3.0</v>
      </c>
      <c r="E8" s="16">
        <v>4.0</v>
      </c>
      <c r="F8" s="16">
        <v>2.0</v>
      </c>
      <c r="G8" s="16">
        <v>3.0</v>
      </c>
      <c r="H8" s="16">
        <v>3.0</v>
      </c>
      <c r="I8" s="16">
        <v>3.0</v>
      </c>
      <c r="J8" s="16">
        <v>3.0</v>
      </c>
      <c r="K8" s="16">
        <v>4.0</v>
      </c>
    </row>
    <row r="9" ht="15.75" customHeight="1">
      <c r="A9" s="13" t="s">
        <v>23</v>
      </c>
      <c r="B9" s="14" t="s">
        <v>24</v>
      </c>
      <c r="C9" s="11" t="s">
        <v>14</v>
      </c>
      <c r="D9" s="16">
        <v>3.0</v>
      </c>
      <c r="E9" s="16">
        <v>4.0</v>
      </c>
      <c r="F9" s="16">
        <v>2.0</v>
      </c>
      <c r="G9" s="16">
        <v>2.0</v>
      </c>
      <c r="H9" s="16">
        <v>3.0</v>
      </c>
      <c r="I9" s="16">
        <v>3.0</v>
      </c>
      <c r="J9" s="16">
        <v>3.0</v>
      </c>
      <c r="K9" s="16">
        <v>4.0</v>
      </c>
    </row>
    <row r="10" ht="15.75" customHeight="1">
      <c r="A10" s="13" t="s">
        <v>25</v>
      </c>
      <c r="B10" s="14" t="s">
        <v>26</v>
      </c>
      <c r="C10" s="11" t="s">
        <v>14</v>
      </c>
      <c r="D10" s="16">
        <v>3.0</v>
      </c>
      <c r="E10" s="16">
        <v>4.0</v>
      </c>
      <c r="F10" s="16">
        <v>3.0</v>
      </c>
      <c r="G10" s="16">
        <v>3.0</v>
      </c>
      <c r="H10" s="16">
        <v>3.0</v>
      </c>
      <c r="I10" s="16">
        <v>4.0</v>
      </c>
      <c r="J10" s="16">
        <v>3.0</v>
      </c>
      <c r="K10" s="16">
        <v>4.0</v>
      </c>
    </row>
    <row r="11" ht="15.75" customHeight="1">
      <c r="A11" s="13" t="s">
        <v>27</v>
      </c>
      <c r="B11" s="14" t="s">
        <v>28</v>
      </c>
      <c r="C11" s="11" t="s">
        <v>14</v>
      </c>
      <c r="D11" s="18">
        <v>3.0</v>
      </c>
      <c r="E11" s="18">
        <v>4.0</v>
      </c>
      <c r="F11" s="18">
        <v>3.0</v>
      </c>
      <c r="G11" s="18">
        <v>3.0</v>
      </c>
      <c r="H11" s="18">
        <v>4.0</v>
      </c>
      <c r="I11" s="18">
        <v>4.0</v>
      </c>
      <c r="J11" s="18">
        <v>2.0</v>
      </c>
      <c r="K11" s="18">
        <v>4.0</v>
      </c>
    </row>
    <row r="12" ht="15.75" customHeight="1">
      <c r="A12" s="13" t="s">
        <v>29</v>
      </c>
      <c r="B12" s="14" t="s">
        <v>30</v>
      </c>
      <c r="C12" s="11" t="s">
        <v>14</v>
      </c>
      <c r="D12" s="18">
        <v>3.0</v>
      </c>
      <c r="E12" s="18">
        <v>4.0</v>
      </c>
      <c r="F12" s="18">
        <v>2.0</v>
      </c>
      <c r="G12" s="18">
        <v>2.0</v>
      </c>
      <c r="H12" s="18">
        <v>4.0</v>
      </c>
      <c r="I12" s="18">
        <v>3.0</v>
      </c>
      <c r="J12" s="18">
        <v>3.0</v>
      </c>
      <c r="K12" s="18">
        <v>4.0</v>
      </c>
    </row>
    <row r="13" ht="15.75" customHeight="1">
      <c r="A13" s="13" t="s">
        <v>29</v>
      </c>
      <c r="B13" s="14" t="s">
        <v>31</v>
      </c>
      <c r="C13" s="11" t="s">
        <v>14</v>
      </c>
      <c r="D13" s="16">
        <v>3.0</v>
      </c>
      <c r="E13" s="16">
        <v>4.0</v>
      </c>
      <c r="F13" s="16">
        <v>3.0</v>
      </c>
      <c r="G13" s="16">
        <v>2.0</v>
      </c>
      <c r="H13" s="16">
        <v>3.0</v>
      </c>
      <c r="I13" s="16">
        <v>4.0</v>
      </c>
      <c r="J13" s="16">
        <v>3.0</v>
      </c>
      <c r="K13" s="16">
        <v>3.0</v>
      </c>
    </row>
    <row r="14" ht="15.75" customHeight="1">
      <c r="A14" s="13" t="s">
        <v>32</v>
      </c>
      <c r="B14" s="14" t="s">
        <v>33</v>
      </c>
      <c r="C14" s="11" t="s">
        <v>14</v>
      </c>
      <c r="D14" s="16">
        <v>3.0</v>
      </c>
      <c r="E14" s="16">
        <v>3.0</v>
      </c>
      <c r="F14" s="16">
        <v>2.0</v>
      </c>
      <c r="G14" s="16">
        <v>2.0</v>
      </c>
      <c r="H14" s="16">
        <v>3.0</v>
      </c>
      <c r="I14" s="16">
        <v>3.0</v>
      </c>
      <c r="J14" s="16">
        <v>3.0</v>
      </c>
      <c r="K14" s="16">
        <v>3.0</v>
      </c>
    </row>
    <row r="15" ht="15.75" customHeight="1">
      <c r="A15" s="13" t="s">
        <v>34</v>
      </c>
      <c r="B15" s="14" t="s">
        <v>35</v>
      </c>
      <c r="C15" s="11" t="s">
        <v>14</v>
      </c>
      <c r="D15" s="16">
        <v>3.0</v>
      </c>
      <c r="E15" s="16">
        <v>3.0</v>
      </c>
      <c r="F15" s="16">
        <v>2.0</v>
      </c>
      <c r="G15" s="16">
        <v>2.0</v>
      </c>
      <c r="H15" s="16">
        <v>3.0</v>
      </c>
      <c r="I15" s="16">
        <v>3.0</v>
      </c>
      <c r="J15" s="16">
        <v>2.0</v>
      </c>
      <c r="K15" s="16">
        <v>4.0</v>
      </c>
    </row>
    <row r="16" ht="15.75" customHeight="1">
      <c r="A16" s="13" t="s">
        <v>36</v>
      </c>
      <c r="B16" s="14" t="s">
        <v>37</v>
      </c>
      <c r="C16" s="11" t="s">
        <v>14</v>
      </c>
      <c r="D16" s="16">
        <v>3.0</v>
      </c>
      <c r="E16" s="16">
        <v>4.0</v>
      </c>
      <c r="F16" s="16">
        <v>2.0</v>
      </c>
      <c r="G16" s="16">
        <v>2.0</v>
      </c>
      <c r="H16" s="16">
        <v>3.0</v>
      </c>
      <c r="I16" s="16">
        <v>3.0</v>
      </c>
      <c r="J16" s="16">
        <v>3.0</v>
      </c>
      <c r="K16" s="16">
        <v>3.0</v>
      </c>
    </row>
    <row r="17" ht="15.75" customHeight="1">
      <c r="A17" s="13" t="s">
        <v>38</v>
      </c>
      <c r="B17" s="14" t="s">
        <v>39</v>
      </c>
      <c r="C17" s="11" t="s">
        <v>14</v>
      </c>
      <c r="D17" s="16">
        <v>3.0</v>
      </c>
      <c r="E17" s="16">
        <v>4.0</v>
      </c>
      <c r="F17" s="16">
        <v>2.0</v>
      </c>
      <c r="G17" s="16">
        <v>2.0</v>
      </c>
      <c r="H17" s="16">
        <v>3.0</v>
      </c>
      <c r="I17" s="16">
        <v>3.0</v>
      </c>
      <c r="J17" s="16">
        <v>3.0</v>
      </c>
      <c r="K17" s="16">
        <v>4.0</v>
      </c>
    </row>
    <row r="18" ht="15.75" customHeight="1">
      <c r="A18" s="19" t="s">
        <v>40</v>
      </c>
      <c r="B18" s="19" t="s">
        <v>41</v>
      </c>
      <c r="C18" s="11" t="s">
        <v>14</v>
      </c>
      <c r="D18" s="16">
        <v>3.0</v>
      </c>
      <c r="E18" s="16">
        <v>4.0</v>
      </c>
      <c r="F18" s="16">
        <v>3.0</v>
      </c>
      <c r="G18" s="16">
        <v>3.0</v>
      </c>
      <c r="H18" s="16">
        <v>3.0</v>
      </c>
      <c r="I18" s="16">
        <v>3.0</v>
      </c>
      <c r="J18" s="16">
        <v>4.0</v>
      </c>
      <c r="K18" s="16">
        <v>3.0</v>
      </c>
    </row>
    <row r="19" ht="15.75" customHeight="1">
      <c r="A19" s="19" t="s">
        <v>42</v>
      </c>
      <c r="B19" s="19" t="s">
        <v>43</v>
      </c>
      <c r="C19" s="11" t="s">
        <v>14</v>
      </c>
      <c r="D19" s="36">
        <v>3.0</v>
      </c>
      <c r="E19" s="36">
        <v>4.0</v>
      </c>
      <c r="F19" s="36">
        <v>3.0</v>
      </c>
      <c r="G19" s="36">
        <v>2.0</v>
      </c>
      <c r="H19" s="36">
        <v>3.0</v>
      </c>
      <c r="I19" s="36">
        <v>3.0</v>
      </c>
      <c r="J19" s="36">
        <v>3.0</v>
      </c>
      <c r="K19" s="36">
        <v>4.0</v>
      </c>
    </row>
    <row r="20" ht="15.75" customHeight="1">
      <c r="A20" s="19" t="s">
        <v>44</v>
      </c>
      <c r="B20" s="19" t="s">
        <v>45</v>
      </c>
      <c r="C20" s="11" t="s">
        <v>14</v>
      </c>
      <c r="D20" s="36">
        <v>3.0</v>
      </c>
      <c r="E20" s="36">
        <v>4.0</v>
      </c>
      <c r="F20" s="36">
        <v>2.0</v>
      </c>
      <c r="G20" s="36">
        <v>2.0</v>
      </c>
      <c r="H20" s="36">
        <v>3.0</v>
      </c>
      <c r="I20" s="36">
        <v>3.0</v>
      </c>
      <c r="J20" s="36">
        <v>3.0</v>
      </c>
      <c r="K20" s="36">
        <v>4.0</v>
      </c>
    </row>
    <row r="21" ht="15.75" customHeight="1">
      <c r="A21" s="19" t="s">
        <v>46</v>
      </c>
      <c r="B21" s="19" t="s">
        <v>47</v>
      </c>
      <c r="C21" s="11" t="s">
        <v>14</v>
      </c>
      <c r="D21" s="36">
        <v>3.0</v>
      </c>
      <c r="E21" s="36">
        <v>4.0</v>
      </c>
      <c r="F21" s="36">
        <v>2.0</v>
      </c>
      <c r="G21" s="36">
        <v>3.0</v>
      </c>
      <c r="H21" s="36">
        <v>3.0</v>
      </c>
      <c r="I21" s="36">
        <v>3.0</v>
      </c>
      <c r="J21" s="36">
        <v>3.0</v>
      </c>
      <c r="K21" s="36">
        <v>4.0</v>
      </c>
    </row>
    <row r="22" ht="15.75" customHeight="1">
      <c r="D22" s="37"/>
      <c r="E22" s="37"/>
      <c r="F22" s="37"/>
      <c r="G22" s="37"/>
      <c r="H22" s="37"/>
      <c r="I22" s="37"/>
      <c r="J22" s="37"/>
      <c r="K22" s="37"/>
    </row>
    <row r="23" ht="15.75" customHeight="1">
      <c r="A23" s="20" t="s">
        <v>48</v>
      </c>
      <c r="D23" s="38">
        <v>3.0</v>
      </c>
      <c r="E23" s="38">
        <v>4.0</v>
      </c>
      <c r="F23" s="38">
        <v>2.0</v>
      </c>
      <c r="G23" s="38">
        <v>2.0</v>
      </c>
      <c r="H23" s="38">
        <v>3.0</v>
      </c>
      <c r="I23" s="38">
        <v>3.0</v>
      </c>
      <c r="J23" s="38">
        <v>3.0</v>
      </c>
      <c r="K23" s="38">
        <v>4.0</v>
      </c>
    </row>
    <row r="24" ht="15.75" customHeight="1">
      <c r="A24" s="21" t="s">
        <v>49</v>
      </c>
      <c r="B24" s="22"/>
      <c r="C24" s="22"/>
      <c r="D24" s="21">
        <f t="shared" ref="D24:K24" si="1">MODE(D6:D23)</f>
        <v>3</v>
      </c>
      <c r="E24" s="21">
        <f t="shared" si="1"/>
        <v>4</v>
      </c>
      <c r="F24" s="21">
        <f t="shared" si="1"/>
        <v>2</v>
      </c>
      <c r="G24" s="21">
        <f t="shared" si="1"/>
        <v>2</v>
      </c>
      <c r="H24" s="21">
        <f t="shared" si="1"/>
        <v>3</v>
      </c>
      <c r="I24" s="21">
        <f t="shared" si="1"/>
        <v>3</v>
      </c>
      <c r="J24" s="21">
        <f t="shared" si="1"/>
        <v>3</v>
      </c>
      <c r="K24" s="21">
        <f t="shared" si="1"/>
        <v>4</v>
      </c>
    </row>
    <row r="25" ht="15.75" customHeight="1">
      <c r="A25" s="1" t="s">
        <v>50</v>
      </c>
      <c r="D25" s="23">
        <f t="shared" ref="D25:K25" si="2">AVERAGE(D6:D23)</f>
        <v>3</v>
      </c>
      <c r="E25" s="23">
        <f t="shared" si="2"/>
        <v>3.882352941</v>
      </c>
      <c r="F25" s="23">
        <f t="shared" si="2"/>
        <v>2.294117647</v>
      </c>
      <c r="G25" s="23">
        <f t="shared" si="2"/>
        <v>2.294117647</v>
      </c>
      <c r="H25" s="23">
        <f t="shared" si="2"/>
        <v>3.117647059</v>
      </c>
      <c r="I25" s="23">
        <f t="shared" si="2"/>
        <v>3.176470588</v>
      </c>
      <c r="J25" s="23">
        <f t="shared" si="2"/>
        <v>2.941176471</v>
      </c>
      <c r="K25" s="23">
        <f t="shared" si="2"/>
        <v>3.647058824</v>
      </c>
    </row>
    <row r="26" ht="15.75" customHeight="1">
      <c r="A26" s="24" t="s">
        <v>51</v>
      </c>
      <c r="B26" s="25"/>
      <c r="C26" s="25"/>
      <c r="D26" s="26">
        <f t="shared" ref="D26:K26" si="3">STDEV(D6:D23)</f>
        <v>0</v>
      </c>
      <c r="E26" s="26">
        <f t="shared" si="3"/>
        <v>0.3321055821</v>
      </c>
      <c r="F26" s="26">
        <f t="shared" si="3"/>
        <v>0.4696682183</v>
      </c>
      <c r="G26" s="26">
        <f t="shared" si="3"/>
        <v>0.4696682183</v>
      </c>
      <c r="H26" s="26">
        <f t="shared" si="3"/>
        <v>0.3321055821</v>
      </c>
      <c r="I26" s="26">
        <f t="shared" si="3"/>
        <v>0.392952624</v>
      </c>
      <c r="J26" s="26">
        <f t="shared" si="3"/>
        <v>0.4287464629</v>
      </c>
      <c r="K26" s="26">
        <f t="shared" si="3"/>
        <v>0.4925921831</v>
      </c>
    </row>
    <row r="27" ht="15.75" customHeight="1">
      <c r="D27" s="1"/>
      <c r="E27" s="1"/>
      <c r="F27" s="1"/>
      <c r="G27" s="1"/>
      <c r="H27" s="1"/>
      <c r="I27" s="1"/>
      <c r="J27" s="1"/>
      <c r="K27" s="1"/>
    </row>
    <row r="28" ht="15.75" customHeight="1">
      <c r="D28" s="27" t="s">
        <v>75</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row r="992" ht="15.75" customHeight="1">
      <c r="D992" s="1"/>
      <c r="E992" s="1"/>
      <c r="F992" s="1"/>
      <c r="G992" s="1"/>
      <c r="H992" s="1"/>
      <c r="I992" s="1"/>
      <c r="J992" s="1"/>
      <c r="K992" s="1"/>
    </row>
    <row r="993" ht="15.75" customHeight="1">
      <c r="D993" s="1"/>
      <c r="E993" s="1"/>
      <c r="F993" s="1"/>
      <c r="G993" s="1"/>
      <c r="H993" s="1"/>
      <c r="I993" s="1"/>
      <c r="J993" s="1"/>
      <c r="K993" s="1"/>
    </row>
    <row r="994" ht="15.75" customHeight="1">
      <c r="D994" s="1"/>
      <c r="E994" s="1"/>
      <c r="F994" s="1"/>
      <c r="G994" s="1"/>
      <c r="H994" s="1"/>
      <c r="I994" s="1"/>
      <c r="J994" s="1"/>
      <c r="K994" s="1"/>
    </row>
    <row r="995" ht="15.75" customHeight="1">
      <c r="D995" s="1"/>
      <c r="E995" s="1"/>
      <c r="F995" s="1"/>
      <c r="G995" s="1"/>
      <c r="H995" s="1"/>
      <c r="I995" s="1"/>
      <c r="J995" s="1"/>
      <c r="K995" s="1"/>
    </row>
    <row r="996" ht="15.75" customHeight="1">
      <c r="D996" s="1"/>
      <c r="E996" s="1"/>
      <c r="F996" s="1"/>
      <c r="G996" s="1"/>
      <c r="H996" s="1"/>
      <c r="I996" s="1"/>
      <c r="J996" s="1"/>
      <c r="K996" s="1"/>
    </row>
    <row r="997" ht="15.75" customHeight="1">
      <c r="D997" s="1"/>
      <c r="E997" s="1"/>
      <c r="F997" s="1"/>
      <c r="G997" s="1"/>
      <c r="H997" s="1"/>
      <c r="I997" s="1"/>
      <c r="J997" s="1"/>
      <c r="K997" s="1"/>
    </row>
    <row r="998" ht="15.75" customHeight="1">
      <c r="D998" s="1"/>
      <c r="E998" s="1"/>
      <c r="F998" s="1"/>
      <c r="G998" s="1"/>
      <c r="H998" s="1"/>
      <c r="I998" s="1"/>
      <c r="J998" s="1"/>
      <c r="K998" s="1"/>
    </row>
    <row r="999" ht="15.75" customHeight="1">
      <c r="D999" s="1"/>
      <c r="E999" s="1"/>
      <c r="F999" s="1"/>
      <c r="G999" s="1"/>
      <c r="H999" s="1"/>
      <c r="I999" s="1"/>
      <c r="J999" s="1"/>
      <c r="K999" s="1"/>
    </row>
  </sheetData>
  <mergeCells count="1">
    <mergeCell ref="D28:K70"/>
  </mergeCells>
  <conditionalFormatting sqref="D4:K23">
    <cfRule type="cellIs" dxfId="0" priority="1" operator="equal">
      <formula>4</formula>
    </cfRule>
  </conditionalFormatting>
  <conditionalFormatting sqref="D4:K23">
    <cfRule type="cellIs" dxfId="1" priority="2" operator="equal">
      <formula>3</formula>
    </cfRule>
  </conditionalFormatting>
  <conditionalFormatting sqref="D4:K23">
    <cfRule type="cellIs" dxfId="2" priority="3" operator="equal">
      <formula>2</formula>
    </cfRule>
  </conditionalFormatting>
  <conditionalFormatting sqref="D4:K23">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76</v>
      </c>
      <c r="D1" s="1"/>
      <c r="E1" s="1"/>
      <c r="F1" s="1"/>
    </row>
    <row r="2" ht="15.75" customHeight="1">
      <c r="A2" s="1" t="s">
        <v>1</v>
      </c>
      <c r="D2" s="1"/>
      <c r="E2" s="1"/>
      <c r="F2" s="1"/>
    </row>
    <row r="3" ht="15.75" customHeight="1">
      <c r="A3" s="2" t="s">
        <v>2</v>
      </c>
      <c r="B3" s="2" t="s">
        <v>3</v>
      </c>
      <c r="C3" s="2" t="s">
        <v>4</v>
      </c>
      <c r="D3" s="3" t="s">
        <v>77</v>
      </c>
      <c r="E3" s="29" t="s">
        <v>78</v>
      </c>
      <c r="F3" s="30" t="s">
        <v>79</v>
      </c>
      <c r="G3" s="9"/>
      <c r="H3" s="9"/>
      <c r="I3" s="9"/>
      <c r="J3" s="9"/>
      <c r="K3" s="9"/>
      <c r="L3" s="9"/>
      <c r="M3" s="9"/>
      <c r="N3" s="9"/>
      <c r="O3" s="9"/>
      <c r="P3" s="9"/>
      <c r="Q3" s="9"/>
      <c r="R3" s="9"/>
      <c r="S3" s="1"/>
      <c r="T3" s="1"/>
      <c r="U3" s="1"/>
      <c r="V3" s="1"/>
      <c r="W3" s="1"/>
      <c r="X3" s="1"/>
    </row>
    <row r="4" ht="15.75" customHeight="1">
      <c r="A4" s="10" t="s">
        <v>12</v>
      </c>
      <c r="B4" s="10" t="s">
        <v>13</v>
      </c>
      <c r="C4" s="11"/>
      <c r="D4" s="40">
        <v>2.0</v>
      </c>
      <c r="E4" s="40">
        <v>3.0</v>
      </c>
      <c r="F4" s="40">
        <v>3.0</v>
      </c>
      <c r="G4" s="9"/>
      <c r="H4" s="9"/>
      <c r="I4" s="9"/>
      <c r="J4" s="9"/>
      <c r="K4" s="9"/>
      <c r="L4" s="9"/>
      <c r="M4" s="9"/>
      <c r="N4" s="9"/>
      <c r="O4" s="9"/>
      <c r="P4" s="9"/>
      <c r="Q4" s="9"/>
      <c r="R4" s="9"/>
      <c r="S4" s="1"/>
      <c r="T4" s="1"/>
      <c r="U4" s="1"/>
      <c r="V4" s="1"/>
      <c r="W4" s="1"/>
      <c r="X4" s="1"/>
    </row>
    <row r="5" ht="15.75" customHeight="1">
      <c r="A5" s="13" t="s">
        <v>15</v>
      </c>
      <c r="B5" s="14" t="s">
        <v>16</v>
      </c>
      <c r="C5" s="11" t="s">
        <v>14</v>
      </c>
      <c r="D5" s="41">
        <v>2.0</v>
      </c>
      <c r="E5" s="41">
        <v>3.0</v>
      </c>
      <c r="F5" s="41">
        <v>3.0</v>
      </c>
      <c r="G5" s="9"/>
      <c r="H5" s="9"/>
      <c r="I5" s="9"/>
      <c r="J5" s="9"/>
      <c r="K5" s="9"/>
      <c r="L5" s="9"/>
      <c r="M5" s="9"/>
      <c r="N5" s="9"/>
      <c r="O5" s="9"/>
      <c r="P5" s="9"/>
      <c r="Q5" s="9"/>
      <c r="R5" s="9"/>
      <c r="S5" s="1"/>
      <c r="T5" s="1"/>
      <c r="U5" s="1"/>
      <c r="V5" s="1"/>
      <c r="W5" s="1"/>
      <c r="X5" s="1"/>
    </row>
    <row r="6" ht="15.75" customHeight="1">
      <c r="A6" s="13" t="s">
        <v>17</v>
      </c>
      <c r="B6" s="14" t="s">
        <v>18</v>
      </c>
      <c r="C6" s="11" t="s">
        <v>14</v>
      </c>
      <c r="D6" s="16">
        <v>2.0</v>
      </c>
      <c r="E6" s="16">
        <v>3.0</v>
      </c>
      <c r="F6" s="16">
        <v>3.0</v>
      </c>
    </row>
    <row r="7" ht="15.75" customHeight="1">
      <c r="A7" s="13" t="s">
        <v>19</v>
      </c>
      <c r="B7" s="34" t="s">
        <v>20</v>
      </c>
      <c r="C7" s="11" t="s">
        <v>14</v>
      </c>
      <c r="D7" s="16">
        <v>2.0</v>
      </c>
      <c r="E7" s="16">
        <v>3.0</v>
      </c>
      <c r="F7" s="16">
        <v>3.0</v>
      </c>
    </row>
    <row r="8" ht="15.75" customHeight="1">
      <c r="A8" s="13" t="s">
        <v>21</v>
      </c>
      <c r="B8" s="14" t="s">
        <v>22</v>
      </c>
      <c r="C8" s="11" t="s">
        <v>14</v>
      </c>
      <c r="D8" s="16">
        <v>3.0</v>
      </c>
      <c r="E8" s="16">
        <v>3.0</v>
      </c>
      <c r="F8" s="16">
        <v>3.0</v>
      </c>
    </row>
    <row r="9" ht="15.75" customHeight="1">
      <c r="A9" s="13" t="s">
        <v>23</v>
      </c>
      <c r="B9" s="14" t="s">
        <v>24</v>
      </c>
      <c r="C9" s="11" t="s">
        <v>14</v>
      </c>
      <c r="D9" s="16">
        <v>2.0</v>
      </c>
      <c r="E9" s="16">
        <v>3.0</v>
      </c>
      <c r="F9" s="16">
        <v>3.0</v>
      </c>
    </row>
    <row r="10" ht="15.75" customHeight="1">
      <c r="A10" s="13" t="s">
        <v>25</v>
      </c>
      <c r="B10" s="14" t="s">
        <v>26</v>
      </c>
      <c r="C10" s="11" t="s">
        <v>14</v>
      </c>
      <c r="D10" s="16">
        <v>3.0</v>
      </c>
      <c r="E10" s="16">
        <v>3.0</v>
      </c>
      <c r="F10" s="16">
        <v>3.0</v>
      </c>
    </row>
    <row r="11" ht="15.75" customHeight="1">
      <c r="A11" s="13" t="s">
        <v>27</v>
      </c>
      <c r="B11" s="14" t="s">
        <v>28</v>
      </c>
      <c r="C11" s="11" t="s">
        <v>14</v>
      </c>
      <c r="D11" s="18">
        <v>3.0</v>
      </c>
      <c r="E11" s="18">
        <v>4.0</v>
      </c>
      <c r="F11" s="18">
        <v>4.0</v>
      </c>
    </row>
    <row r="12" ht="15.75" customHeight="1">
      <c r="A12" s="13" t="s">
        <v>29</v>
      </c>
      <c r="B12" s="14" t="s">
        <v>30</v>
      </c>
      <c r="C12" s="11" t="s">
        <v>14</v>
      </c>
      <c r="D12" s="18">
        <v>2.0</v>
      </c>
      <c r="E12" s="18">
        <v>3.0</v>
      </c>
      <c r="F12" s="18">
        <v>3.0</v>
      </c>
    </row>
    <row r="13" ht="15.75" customHeight="1">
      <c r="A13" s="13" t="s">
        <v>29</v>
      </c>
      <c r="B13" s="14" t="s">
        <v>31</v>
      </c>
      <c r="C13" s="11" t="s">
        <v>14</v>
      </c>
      <c r="D13" s="16">
        <v>2.0</v>
      </c>
      <c r="E13" s="16">
        <v>3.0</v>
      </c>
      <c r="F13" s="16">
        <v>3.0</v>
      </c>
    </row>
    <row r="14" ht="15.75" customHeight="1">
      <c r="A14" s="13" t="s">
        <v>32</v>
      </c>
      <c r="B14" s="14" t="s">
        <v>33</v>
      </c>
      <c r="C14" s="11" t="s">
        <v>14</v>
      </c>
      <c r="D14" s="16">
        <v>2.0</v>
      </c>
      <c r="E14" s="16">
        <v>3.0</v>
      </c>
      <c r="F14" s="16">
        <v>3.0</v>
      </c>
    </row>
    <row r="15" ht="15.75" customHeight="1">
      <c r="A15" s="13" t="s">
        <v>34</v>
      </c>
      <c r="B15" s="14" t="s">
        <v>35</v>
      </c>
      <c r="C15" s="11" t="s">
        <v>14</v>
      </c>
      <c r="D15" s="16">
        <v>2.0</v>
      </c>
      <c r="E15" s="16">
        <v>3.0</v>
      </c>
      <c r="F15" s="16">
        <v>3.0</v>
      </c>
    </row>
    <row r="16" ht="15.75" customHeight="1">
      <c r="A16" s="13" t="s">
        <v>36</v>
      </c>
      <c r="B16" s="14" t="s">
        <v>37</v>
      </c>
      <c r="C16" s="11" t="s">
        <v>14</v>
      </c>
      <c r="D16" s="16">
        <v>2.0</v>
      </c>
      <c r="E16" s="16">
        <v>3.0</v>
      </c>
      <c r="F16" s="16">
        <v>3.0</v>
      </c>
    </row>
    <row r="17" ht="15.75" customHeight="1">
      <c r="A17" s="13" t="s">
        <v>38</v>
      </c>
      <c r="B17" s="14" t="s">
        <v>39</v>
      </c>
      <c r="C17" s="11" t="s">
        <v>14</v>
      </c>
      <c r="D17" s="16">
        <v>2.0</v>
      </c>
      <c r="E17" s="16">
        <v>3.0</v>
      </c>
      <c r="F17" s="16">
        <v>3.0</v>
      </c>
    </row>
    <row r="18" ht="15.75" customHeight="1">
      <c r="A18" s="19" t="s">
        <v>40</v>
      </c>
      <c r="B18" s="19" t="s">
        <v>41</v>
      </c>
      <c r="C18" s="11" t="s">
        <v>14</v>
      </c>
      <c r="D18" s="42">
        <v>3.0</v>
      </c>
      <c r="E18" s="42">
        <v>4.0</v>
      </c>
      <c r="F18" s="42">
        <v>3.0</v>
      </c>
    </row>
    <row r="19" ht="15.75" customHeight="1">
      <c r="A19" s="19" t="s">
        <v>42</v>
      </c>
      <c r="B19" s="19" t="s">
        <v>43</v>
      </c>
      <c r="C19" s="11" t="s">
        <v>14</v>
      </c>
      <c r="D19" s="36">
        <v>2.0</v>
      </c>
      <c r="E19" s="36">
        <v>3.0</v>
      </c>
      <c r="F19" s="36">
        <v>3.0</v>
      </c>
    </row>
    <row r="20" ht="15.75" customHeight="1">
      <c r="A20" s="19" t="s">
        <v>44</v>
      </c>
      <c r="B20" s="19" t="s">
        <v>45</v>
      </c>
      <c r="C20" s="11" t="s">
        <v>14</v>
      </c>
      <c r="D20" s="36">
        <v>2.0</v>
      </c>
      <c r="E20" s="36">
        <v>3.0</v>
      </c>
      <c r="F20" s="36">
        <v>3.0</v>
      </c>
    </row>
    <row r="21" ht="15.75" customHeight="1">
      <c r="A21" s="19" t="s">
        <v>46</v>
      </c>
      <c r="B21" s="19" t="s">
        <v>47</v>
      </c>
      <c r="C21" s="11" t="s">
        <v>14</v>
      </c>
      <c r="D21" s="36">
        <v>2.0</v>
      </c>
      <c r="E21" s="36">
        <v>3.0</v>
      </c>
      <c r="F21" s="36">
        <v>3.0</v>
      </c>
    </row>
    <row r="22" ht="15.75" customHeight="1">
      <c r="D22" s="37"/>
      <c r="E22" s="37"/>
      <c r="F22" s="37"/>
    </row>
    <row r="23" ht="15.75" customHeight="1">
      <c r="A23" s="20" t="s">
        <v>48</v>
      </c>
      <c r="D23" s="38">
        <v>2.0</v>
      </c>
      <c r="E23" s="38">
        <v>3.0</v>
      </c>
      <c r="F23" s="38">
        <v>3.0</v>
      </c>
    </row>
    <row r="24" ht="15.75" customHeight="1">
      <c r="A24" s="21" t="s">
        <v>49</v>
      </c>
      <c r="B24" s="22"/>
      <c r="C24" s="22"/>
      <c r="D24" s="21">
        <f t="shared" ref="D24:F24" si="1">MODE(D6:D23)</f>
        <v>2</v>
      </c>
      <c r="E24" s="21">
        <f t="shared" si="1"/>
        <v>3</v>
      </c>
      <c r="F24" s="21">
        <f t="shared" si="1"/>
        <v>3</v>
      </c>
    </row>
    <row r="25" ht="15.75" customHeight="1">
      <c r="A25" s="1" t="s">
        <v>50</v>
      </c>
      <c r="D25" s="23">
        <f t="shared" ref="D25:F25" si="2">AVERAGE(D6:D23)</f>
        <v>2.235294118</v>
      </c>
      <c r="E25" s="23">
        <f t="shared" si="2"/>
        <v>3.117647059</v>
      </c>
      <c r="F25" s="23">
        <f t="shared" si="2"/>
        <v>3.058823529</v>
      </c>
    </row>
    <row r="26" ht="15.75" customHeight="1">
      <c r="A26" s="24" t="s">
        <v>51</v>
      </c>
      <c r="B26" s="25"/>
      <c r="C26" s="25"/>
      <c r="D26" s="26">
        <f t="shared" ref="D26:F26" si="3">STDEV(D6:D23)</f>
        <v>0.4372373161</v>
      </c>
      <c r="E26" s="26">
        <f t="shared" si="3"/>
        <v>0.3321055821</v>
      </c>
      <c r="F26" s="26">
        <f t="shared" si="3"/>
        <v>0.242535625</v>
      </c>
    </row>
    <row r="27" ht="15.75" customHeight="1">
      <c r="D27" s="1"/>
      <c r="E27" s="1"/>
      <c r="F27" s="1"/>
    </row>
    <row r="28" ht="15.75" customHeight="1">
      <c r="D28" s="27" t="s">
        <v>80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row r="991" ht="15.75" customHeight="1">
      <c r="D991" s="1"/>
      <c r="E991" s="1"/>
      <c r="F991" s="1"/>
    </row>
    <row r="992" ht="15.75" customHeight="1">
      <c r="D992" s="1"/>
      <c r="E992" s="1"/>
      <c r="F992" s="1"/>
    </row>
    <row r="993" ht="15.75" customHeight="1">
      <c r="D993" s="1"/>
      <c r="E993" s="1"/>
      <c r="F993" s="1"/>
    </row>
    <row r="994" ht="15.75" customHeight="1">
      <c r="D994" s="1"/>
      <c r="E994" s="1"/>
      <c r="F994" s="1"/>
    </row>
    <row r="995" ht="15.75" customHeight="1">
      <c r="D995" s="1"/>
      <c r="E995" s="1"/>
      <c r="F995" s="1"/>
    </row>
    <row r="996" ht="15.75" customHeight="1">
      <c r="D996" s="1"/>
      <c r="E996" s="1"/>
      <c r="F996" s="1"/>
    </row>
    <row r="997" ht="15.75" customHeight="1">
      <c r="D997" s="1"/>
      <c r="E997" s="1"/>
      <c r="F997" s="1"/>
    </row>
    <row r="998" ht="15.75" customHeight="1">
      <c r="D998" s="1"/>
      <c r="E998" s="1"/>
      <c r="F998" s="1"/>
    </row>
    <row r="999" ht="15.75" customHeight="1">
      <c r="D999" s="1"/>
      <c r="E999" s="1"/>
      <c r="F999" s="1"/>
    </row>
  </sheetData>
  <mergeCells count="1">
    <mergeCell ref="D28:O76"/>
  </mergeCells>
  <conditionalFormatting sqref="D4:F23">
    <cfRule type="cellIs" dxfId="0" priority="1" operator="equal">
      <formula>4</formula>
    </cfRule>
  </conditionalFormatting>
  <conditionalFormatting sqref="D4:F23">
    <cfRule type="cellIs" dxfId="1" priority="2" operator="equal">
      <formula>3</formula>
    </cfRule>
  </conditionalFormatting>
  <conditionalFormatting sqref="D4:F23">
    <cfRule type="cellIs" dxfId="2" priority="3" operator="equal">
      <formula>2</formula>
    </cfRule>
  </conditionalFormatting>
  <conditionalFormatting sqref="D4:F23">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81</v>
      </c>
      <c r="D1" s="1"/>
      <c r="E1" s="1"/>
      <c r="F1" s="1"/>
      <c r="G1" s="1"/>
      <c r="H1" s="1"/>
      <c r="I1" s="1"/>
    </row>
    <row r="2" ht="15.75" customHeight="1">
      <c r="A2" s="1" t="s">
        <v>1</v>
      </c>
      <c r="D2" s="1"/>
      <c r="E2" s="1"/>
      <c r="F2" s="1"/>
      <c r="G2" s="1"/>
      <c r="H2" s="1"/>
      <c r="I2" s="1"/>
    </row>
    <row r="3" ht="15.75" customHeight="1">
      <c r="A3" s="2" t="s">
        <v>2</v>
      </c>
      <c r="B3" s="2" t="s">
        <v>3</v>
      </c>
      <c r="C3" s="2" t="s">
        <v>4</v>
      </c>
      <c r="D3" s="31" t="s">
        <v>82</v>
      </c>
      <c r="E3" s="43" t="s">
        <v>83</v>
      </c>
      <c r="F3" s="3" t="s">
        <v>84</v>
      </c>
      <c r="G3" s="29" t="s">
        <v>85</v>
      </c>
      <c r="H3" s="29" t="s">
        <v>86</v>
      </c>
      <c r="I3" s="30" t="s">
        <v>87</v>
      </c>
      <c r="J3" s="9"/>
      <c r="K3" s="9"/>
      <c r="L3" s="9"/>
      <c r="M3" s="9"/>
      <c r="N3" s="9"/>
      <c r="O3" s="9"/>
      <c r="P3" s="9"/>
      <c r="Q3" s="9"/>
      <c r="R3" s="9"/>
      <c r="S3" s="9"/>
      <c r="T3" s="9"/>
      <c r="U3" s="9"/>
      <c r="V3" s="1"/>
      <c r="W3" s="1"/>
      <c r="X3" s="1"/>
      <c r="Y3" s="1"/>
      <c r="Z3" s="1"/>
    </row>
    <row r="4" ht="15.75" customHeight="1">
      <c r="A4" s="10" t="s">
        <v>12</v>
      </c>
      <c r="B4" s="10" t="s">
        <v>13</v>
      </c>
      <c r="C4" s="11"/>
      <c r="D4" s="40">
        <v>3.0</v>
      </c>
      <c r="E4" s="40">
        <v>3.0</v>
      </c>
      <c r="F4" s="40">
        <v>2.0</v>
      </c>
      <c r="G4" s="40">
        <v>3.0</v>
      </c>
      <c r="H4" s="40">
        <v>3.0</v>
      </c>
      <c r="I4" s="40">
        <v>3.0</v>
      </c>
      <c r="J4" s="9"/>
      <c r="K4" s="9"/>
      <c r="L4" s="9"/>
      <c r="M4" s="9"/>
      <c r="N4" s="9"/>
      <c r="O4" s="9"/>
      <c r="P4" s="9"/>
      <c r="Q4" s="9"/>
      <c r="R4" s="9"/>
      <c r="S4" s="9"/>
      <c r="T4" s="9"/>
      <c r="U4" s="9"/>
      <c r="V4" s="1"/>
      <c r="W4" s="1"/>
      <c r="X4" s="1"/>
      <c r="Y4" s="1"/>
      <c r="Z4" s="1"/>
    </row>
    <row r="5" ht="15.75" customHeight="1">
      <c r="A5" s="13" t="s">
        <v>15</v>
      </c>
      <c r="B5" s="14" t="s">
        <v>16</v>
      </c>
      <c r="C5" s="11" t="s">
        <v>14</v>
      </c>
      <c r="D5" s="32">
        <v>3.0</v>
      </c>
      <c r="E5" s="32">
        <v>3.0</v>
      </c>
      <c r="F5" s="32">
        <v>2.0</v>
      </c>
      <c r="G5" s="32">
        <v>3.0</v>
      </c>
      <c r="H5" s="32">
        <v>3.0</v>
      </c>
      <c r="I5" s="32">
        <v>3.0</v>
      </c>
      <c r="J5" s="9"/>
      <c r="K5" s="9"/>
      <c r="L5" s="9"/>
      <c r="M5" s="9"/>
      <c r="N5" s="9"/>
      <c r="O5" s="9"/>
      <c r="P5" s="9"/>
      <c r="Q5" s="9"/>
      <c r="R5" s="9"/>
      <c r="S5" s="9"/>
      <c r="T5" s="9"/>
      <c r="U5" s="9"/>
      <c r="V5" s="1"/>
      <c r="W5" s="1"/>
      <c r="X5" s="1"/>
      <c r="Y5" s="1"/>
      <c r="Z5" s="1"/>
    </row>
    <row r="6" ht="15.75" customHeight="1">
      <c r="A6" s="13" t="s">
        <v>17</v>
      </c>
      <c r="B6" s="14" t="s">
        <v>18</v>
      </c>
      <c r="C6" s="11" t="s">
        <v>14</v>
      </c>
      <c r="D6" s="42">
        <v>3.0</v>
      </c>
      <c r="E6" s="42">
        <v>3.0</v>
      </c>
      <c r="F6" s="42">
        <v>3.0</v>
      </c>
      <c r="G6" s="42">
        <v>3.0</v>
      </c>
      <c r="H6" s="42">
        <v>3.0</v>
      </c>
      <c r="I6" s="42">
        <v>3.0</v>
      </c>
    </row>
    <row r="7" ht="15.75" customHeight="1">
      <c r="A7" s="13" t="s">
        <v>19</v>
      </c>
      <c r="B7" s="34" t="s">
        <v>20</v>
      </c>
      <c r="C7" s="11" t="s">
        <v>14</v>
      </c>
      <c r="D7" s="42">
        <v>3.0</v>
      </c>
      <c r="E7" s="42">
        <v>3.0</v>
      </c>
      <c r="F7" s="42">
        <v>2.0</v>
      </c>
      <c r="G7" s="42">
        <v>3.0</v>
      </c>
      <c r="H7" s="42">
        <v>3.0</v>
      </c>
      <c r="I7" s="42">
        <v>3.0</v>
      </c>
    </row>
    <row r="8" ht="15.75" customHeight="1">
      <c r="A8" s="13" t="s">
        <v>21</v>
      </c>
      <c r="B8" s="14" t="s">
        <v>22</v>
      </c>
      <c r="C8" s="11" t="s">
        <v>14</v>
      </c>
      <c r="D8" s="42">
        <v>3.0</v>
      </c>
      <c r="E8" s="42">
        <v>3.0</v>
      </c>
      <c r="F8" s="42">
        <v>3.0</v>
      </c>
      <c r="G8" s="42">
        <v>3.0</v>
      </c>
      <c r="H8" s="42">
        <v>4.0</v>
      </c>
      <c r="I8" s="42">
        <v>3.0</v>
      </c>
    </row>
    <row r="9" ht="15.75" customHeight="1">
      <c r="A9" s="13" t="s">
        <v>23</v>
      </c>
      <c r="B9" s="14" t="s">
        <v>24</v>
      </c>
      <c r="C9" s="11" t="s">
        <v>14</v>
      </c>
      <c r="D9" s="42">
        <v>3.0</v>
      </c>
      <c r="E9" s="42">
        <v>3.0</v>
      </c>
      <c r="F9" s="42">
        <v>2.0</v>
      </c>
      <c r="G9" s="42">
        <v>3.0</v>
      </c>
      <c r="H9" s="42">
        <v>2.0</v>
      </c>
      <c r="I9" s="42">
        <v>3.0</v>
      </c>
    </row>
    <row r="10" ht="15.75" customHeight="1">
      <c r="A10" s="13" t="s">
        <v>25</v>
      </c>
      <c r="B10" s="14" t="s">
        <v>26</v>
      </c>
      <c r="C10" s="11" t="s">
        <v>14</v>
      </c>
      <c r="D10" s="42">
        <v>3.0</v>
      </c>
      <c r="E10" s="42">
        <v>4.0</v>
      </c>
      <c r="F10" s="42">
        <v>3.0</v>
      </c>
      <c r="G10" s="42">
        <v>3.0</v>
      </c>
      <c r="H10" s="42">
        <v>3.0</v>
      </c>
      <c r="I10" s="42">
        <v>3.0</v>
      </c>
    </row>
    <row r="11" ht="15.75" customHeight="1">
      <c r="A11" s="13" t="s">
        <v>27</v>
      </c>
      <c r="B11" s="14" t="s">
        <v>28</v>
      </c>
      <c r="C11" s="11" t="s">
        <v>14</v>
      </c>
      <c r="D11" s="44">
        <v>2.0</v>
      </c>
      <c r="E11" s="44">
        <v>4.0</v>
      </c>
      <c r="F11" s="44">
        <v>4.0</v>
      </c>
      <c r="G11" s="44">
        <v>4.0</v>
      </c>
      <c r="H11" s="44">
        <v>3.0</v>
      </c>
      <c r="I11" s="44">
        <v>2.0</v>
      </c>
    </row>
    <row r="12" ht="15.75" customHeight="1">
      <c r="A12" s="13" t="s">
        <v>29</v>
      </c>
      <c r="B12" s="14" t="s">
        <v>30</v>
      </c>
      <c r="C12" s="11" t="s">
        <v>14</v>
      </c>
      <c r="D12" s="44">
        <v>3.0</v>
      </c>
      <c r="E12" s="44">
        <v>3.0</v>
      </c>
      <c r="F12" s="44">
        <v>2.0</v>
      </c>
      <c r="G12" s="44">
        <v>3.0</v>
      </c>
      <c r="H12" s="44">
        <v>4.0</v>
      </c>
      <c r="I12" s="44">
        <v>3.0</v>
      </c>
    </row>
    <row r="13" ht="15.75" customHeight="1">
      <c r="A13" s="13" t="s">
        <v>29</v>
      </c>
      <c r="B13" s="14" t="s">
        <v>31</v>
      </c>
      <c r="C13" s="11" t="s">
        <v>14</v>
      </c>
      <c r="D13" s="42">
        <v>3.0</v>
      </c>
      <c r="E13" s="42">
        <v>3.0</v>
      </c>
      <c r="F13" s="42">
        <v>3.0</v>
      </c>
      <c r="G13" s="42">
        <v>3.0</v>
      </c>
      <c r="H13" s="42">
        <v>3.0</v>
      </c>
      <c r="I13" s="42">
        <v>3.0</v>
      </c>
    </row>
    <row r="14" ht="15.75" customHeight="1">
      <c r="A14" s="13" t="s">
        <v>32</v>
      </c>
      <c r="B14" s="14" t="s">
        <v>33</v>
      </c>
      <c r="C14" s="11" t="s">
        <v>14</v>
      </c>
      <c r="D14" s="42">
        <v>3.0</v>
      </c>
      <c r="E14" s="42">
        <v>3.0</v>
      </c>
      <c r="F14" s="42">
        <v>2.0</v>
      </c>
      <c r="G14" s="42">
        <v>2.0</v>
      </c>
      <c r="H14" s="42">
        <v>3.0</v>
      </c>
      <c r="I14" s="42">
        <v>3.0</v>
      </c>
    </row>
    <row r="15" ht="15.75" customHeight="1">
      <c r="A15" s="13" t="s">
        <v>34</v>
      </c>
      <c r="B15" s="14" t="s">
        <v>35</v>
      </c>
      <c r="C15" s="11" t="s">
        <v>14</v>
      </c>
      <c r="D15" s="42">
        <v>3.0</v>
      </c>
      <c r="E15" s="42">
        <v>3.0</v>
      </c>
      <c r="F15" s="42">
        <v>2.0</v>
      </c>
      <c r="G15" s="42">
        <v>3.0</v>
      </c>
      <c r="H15" s="42">
        <v>3.0</v>
      </c>
      <c r="I15" s="42">
        <v>3.0</v>
      </c>
    </row>
    <row r="16" ht="15.75" customHeight="1">
      <c r="A16" s="13" t="s">
        <v>36</v>
      </c>
      <c r="B16" s="14" t="s">
        <v>37</v>
      </c>
      <c r="C16" s="11" t="s">
        <v>14</v>
      </c>
      <c r="D16" s="42">
        <v>3.0</v>
      </c>
      <c r="E16" s="42">
        <v>3.0</v>
      </c>
      <c r="F16" s="42">
        <v>2.0</v>
      </c>
      <c r="G16" s="42">
        <v>2.0</v>
      </c>
      <c r="H16" s="42">
        <v>3.0</v>
      </c>
      <c r="I16" s="42">
        <v>3.0</v>
      </c>
    </row>
    <row r="17" ht="15.75" customHeight="1">
      <c r="A17" s="13" t="s">
        <v>38</v>
      </c>
      <c r="B17" s="14" t="s">
        <v>39</v>
      </c>
      <c r="C17" s="11" t="s">
        <v>14</v>
      </c>
      <c r="D17" s="42">
        <v>3.0</v>
      </c>
      <c r="E17" s="42">
        <v>3.0</v>
      </c>
      <c r="F17" s="42">
        <v>2.0</v>
      </c>
      <c r="G17" s="42">
        <v>3.0</v>
      </c>
      <c r="H17" s="42">
        <v>3.0</v>
      </c>
      <c r="I17" s="42">
        <v>3.0</v>
      </c>
    </row>
    <row r="18" ht="15.75" customHeight="1">
      <c r="A18" s="19" t="s">
        <v>40</v>
      </c>
      <c r="B18" s="19" t="s">
        <v>41</v>
      </c>
      <c r="C18" s="11" t="s">
        <v>14</v>
      </c>
      <c r="D18" s="42">
        <v>4.0</v>
      </c>
      <c r="E18" s="42">
        <v>3.0</v>
      </c>
      <c r="F18" s="42">
        <v>3.0</v>
      </c>
      <c r="G18" s="42">
        <v>3.0</v>
      </c>
      <c r="H18" s="42">
        <v>3.0</v>
      </c>
      <c r="I18" s="42">
        <v>3.0</v>
      </c>
    </row>
    <row r="19" ht="15.75" customHeight="1">
      <c r="A19" s="19" t="s">
        <v>42</v>
      </c>
      <c r="B19" s="19" t="s">
        <v>43</v>
      </c>
      <c r="C19" s="11" t="s">
        <v>14</v>
      </c>
      <c r="D19" s="36">
        <v>3.0</v>
      </c>
      <c r="E19" s="36">
        <v>3.0</v>
      </c>
      <c r="F19" s="36">
        <v>3.0</v>
      </c>
      <c r="G19" s="36">
        <v>3.0</v>
      </c>
      <c r="H19" s="36">
        <v>3.0</v>
      </c>
      <c r="I19" s="36">
        <v>3.0</v>
      </c>
    </row>
    <row r="20" ht="15.75" customHeight="1">
      <c r="A20" s="19" t="s">
        <v>44</v>
      </c>
      <c r="B20" s="19" t="s">
        <v>45</v>
      </c>
      <c r="C20" s="11" t="s">
        <v>14</v>
      </c>
      <c r="D20" s="36">
        <v>3.0</v>
      </c>
      <c r="E20" s="36">
        <v>3.0</v>
      </c>
      <c r="F20" s="36">
        <v>2.0</v>
      </c>
      <c r="G20" s="36">
        <v>3.0</v>
      </c>
      <c r="H20" s="36">
        <v>3.0</v>
      </c>
      <c r="I20" s="36">
        <v>3.0</v>
      </c>
    </row>
    <row r="21" ht="15.75" customHeight="1">
      <c r="A21" s="19" t="s">
        <v>46</v>
      </c>
      <c r="B21" s="19" t="s">
        <v>47</v>
      </c>
      <c r="C21" s="11" t="s">
        <v>14</v>
      </c>
      <c r="D21" s="36">
        <v>3.0</v>
      </c>
      <c r="E21" s="36">
        <v>3.0</v>
      </c>
      <c r="F21" s="36">
        <v>3.0</v>
      </c>
      <c r="G21" s="36">
        <v>3.0</v>
      </c>
      <c r="H21" s="36">
        <v>3.0</v>
      </c>
      <c r="I21" s="36">
        <v>3.0</v>
      </c>
    </row>
    <row r="22" ht="15.75" customHeight="1">
      <c r="A22" s="45"/>
      <c r="B22" s="45"/>
      <c r="C22" s="45"/>
      <c r="D22" s="37"/>
      <c r="E22" s="37"/>
      <c r="F22" s="37"/>
      <c r="G22" s="37"/>
      <c r="H22" s="37"/>
      <c r="I22" s="37"/>
    </row>
    <row r="23" ht="15.75" customHeight="1">
      <c r="A23" s="20" t="s">
        <v>48</v>
      </c>
      <c r="D23" s="38">
        <v>3.0</v>
      </c>
      <c r="E23" s="46">
        <v>3.0</v>
      </c>
      <c r="F23" s="38">
        <v>3.0</v>
      </c>
      <c r="G23" s="38">
        <v>3.0</v>
      </c>
      <c r="H23" s="38">
        <v>3.0</v>
      </c>
      <c r="I23" s="38">
        <v>3.0</v>
      </c>
    </row>
    <row r="24" ht="15.75" customHeight="1">
      <c r="A24" s="21" t="s">
        <v>49</v>
      </c>
      <c r="B24" s="22"/>
      <c r="C24" s="22"/>
      <c r="D24" s="21">
        <f t="shared" ref="D24:I24" si="1">MODE(D6:D23)</f>
        <v>3</v>
      </c>
      <c r="E24" s="21">
        <f t="shared" si="1"/>
        <v>3</v>
      </c>
      <c r="F24" s="21">
        <f t="shared" si="1"/>
        <v>3</v>
      </c>
      <c r="G24" s="21">
        <f t="shared" si="1"/>
        <v>3</v>
      </c>
      <c r="H24" s="21">
        <f t="shared" si="1"/>
        <v>3</v>
      </c>
      <c r="I24" s="21">
        <f t="shared" si="1"/>
        <v>3</v>
      </c>
    </row>
    <row r="25" ht="15.75" customHeight="1">
      <c r="A25" s="1" t="s">
        <v>50</v>
      </c>
      <c r="D25" s="23">
        <f t="shared" ref="D25:I25" si="2">AVERAGE(D6:D23)</f>
        <v>3</v>
      </c>
      <c r="E25" s="23">
        <f t="shared" si="2"/>
        <v>3.117647059</v>
      </c>
      <c r="F25" s="23">
        <f t="shared" si="2"/>
        <v>2.588235294</v>
      </c>
      <c r="G25" s="23">
        <f t="shared" si="2"/>
        <v>2.941176471</v>
      </c>
      <c r="H25" s="23">
        <f t="shared" si="2"/>
        <v>3.058823529</v>
      </c>
      <c r="I25" s="23">
        <f t="shared" si="2"/>
        <v>2.941176471</v>
      </c>
    </row>
    <row r="26" ht="15.75" customHeight="1">
      <c r="A26" s="24" t="s">
        <v>51</v>
      </c>
      <c r="B26" s="25"/>
      <c r="C26" s="25"/>
      <c r="D26" s="26">
        <f t="shared" ref="D26:I26" si="3">STDEV(D6:D23)</f>
        <v>0.3535533906</v>
      </c>
      <c r="E26" s="26">
        <f t="shared" si="3"/>
        <v>0.3321055821</v>
      </c>
      <c r="F26" s="26">
        <f t="shared" si="3"/>
        <v>0.6183469424</v>
      </c>
      <c r="G26" s="26">
        <f t="shared" si="3"/>
        <v>0.4287464629</v>
      </c>
      <c r="H26" s="26">
        <f t="shared" si="3"/>
        <v>0.4287464629</v>
      </c>
      <c r="I26" s="26">
        <f t="shared" si="3"/>
        <v>0.242535625</v>
      </c>
    </row>
    <row r="27" ht="15.75" customHeight="1">
      <c r="D27" s="1"/>
      <c r="E27" s="1"/>
      <c r="F27" s="1"/>
      <c r="G27" s="1"/>
      <c r="H27" s="1"/>
      <c r="I27" s="1"/>
    </row>
    <row r="28" ht="15.75" customHeight="1">
      <c r="D28" s="27" t="s">
        <v>88</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row r="996" ht="15.75" customHeight="1">
      <c r="D996" s="1"/>
      <c r="E996" s="1"/>
      <c r="F996" s="1"/>
      <c r="G996" s="1"/>
      <c r="H996" s="1"/>
      <c r="I996" s="1"/>
    </row>
    <row r="997" ht="15.75" customHeight="1">
      <c r="D997" s="1"/>
      <c r="E997" s="1"/>
      <c r="F997" s="1"/>
      <c r="G997" s="1"/>
      <c r="H997" s="1"/>
      <c r="I997" s="1"/>
    </row>
    <row r="998" ht="15.75" customHeight="1">
      <c r="D998" s="1"/>
      <c r="E998" s="1"/>
      <c r="F998" s="1"/>
      <c r="G998" s="1"/>
      <c r="H998" s="1"/>
      <c r="I998" s="1"/>
    </row>
    <row r="999" ht="15.75" customHeight="1">
      <c r="D999" s="1"/>
      <c r="E999" s="1"/>
      <c r="F999" s="1"/>
      <c r="G999" s="1"/>
      <c r="H999" s="1"/>
      <c r="I999" s="1"/>
    </row>
  </sheetData>
  <mergeCells count="1">
    <mergeCell ref="D28:M68"/>
  </mergeCells>
  <conditionalFormatting sqref="D4:I23">
    <cfRule type="cellIs" dxfId="0" priority="1" operator="equal">
      <formula>4</formula>
    </cfRule>
  </conditionalFormatting>
  <conditionalFormatting sqref="D4:I23">
    <cfRule type="cellIs" dxfId="1" priority="2" operator="equal">
      <formula>3</formula>
    </cfRule>
  </conditionalFormatting>
  <conditionalFormatting sqref="D4:I23">
    <cfRule type="cellIs" dxfId="2" priority="3" operator="equal">
      <formula>2</formula>
    </cfRule>
  </conditionalFormatting>
  <conditionalFormatting sqref="D4:I23">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89</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29" t="s">
        <v>90</v>
      </c>
      <c r="E3" s="29" t="s">
        <v>91</v>
      </c>
      <c r="F3" s="29" t="s">
        <v>92</v>
      </c>
      <c r="G3" s="29" t="s">
        <v>93</v>
      </c>
      <c r="H3" s="29" t="s">
        <v>94</v>
      </c>
      <c r="I3" s="30" t="s">
        <v>95</v>
      </c>
      <c r="J3" s="30" t="s">
        <v>96</v>
      </c>
      <c r="K3" s="5" t="s">
        <v>97</v>
      </c>
      <c r="L3" s="30" t="s">
        <v>98</v>
      </c>
      <c r="M3" s="30" t="s">
        <v>99</v>
      </c>
      <c r="N3" s="9"/>
      <c r="O3" s="9"/>
      <c r="P3" s="9"/>
      <c r="Q3" s="9"/>
      <c r="R3" s="9"/>
      <c r="S3" s="9"/>
      <c r="T3" s="9"/>
      <c r="U3" s="9"/>
      <c r="V3" s="9"/>
      <c r="W3" s="9"/>
      <c r="X3" s="1"/>
      <c r="Y3" s="1"/>
    </row>
    <row r="4" ht="15.75" customHeight="1">
      <c r="A4" s="10" t="s">
        <v>12</v>
      </c>
      <c r="B4" s="10" t="s">
        <v>13</v>
      </c>
      <c r="C4" s="11"/>
      <c r="D4" s="40">
        <v>3.0</v>
      </c>
      <c r="E4" s="40">
        <v>3.0</v>
      </c>
      <c r="F4" s="40">
        <v>4.0</v>
      </c>
      <c r="G4" s="40">
        <v>2.0</v>
      </c>
      <c r="H4" s="40">
        <v>3.0</v>
      </c>
      <c r="I4" s="40">
        <v>3.0</v>
      </c>
      <c r="J4" s="40">
        <v>3.0</v>
      </c>
      <c r="K4" s="40">
        <v>2.0</v>
      </c>
      <c r="L4" s="40">
        <v>3.0</v>
      </c>
      <c r="M4" s="40">
        <v>3.0</v>
      </c>
      <c r="N4" s="9"/>
      <c r="O4" s="9"/>
      <c r="P4" s="9"/>
      <c r="Q4" s="9"/>
      <c r="R4" s="9"/>
      <c r="S4" s="9"/>
      <c r="T4" s="9"/>
      <c r="U4" s="9"/>
      <c r="V4" s="9"/>
      <c r="W4" s="9"/>
      <c r="X4" s="1"/>
      <c r="Y4" s="1"/>
    </row>
    <row r="5" ht="15.75" customHeight="1">
      <c r="A5" s="13" t="s">
        <v>15</v>
      </c>
      <c r="B5" s="14" t="s">
        <v>16</v>
      </c>
      <c r="C5" s="11" t="s">
        <v>14</v>
      </c>
      <c r="D5" s="32">
        <v>2.0</v>
      </c>
      <c r="E5" s="32">
        <v>2.0</v>
      </c>
      <c r="F5" s="32">
        <v>3.0</v>
      </c>
      <c r="G5" s="32">
        <v>2.0</v>
      </c>
      <c r="H5" s="32">
        <v>3.0</v>
      </c>
      <c r="I5" s="32">
        <v>3.0</v>
      </c>
      <c r="J5" s="32">
        <v>3.0</v>
      </c>
      <c r="K5" s="32">
        <v>2.0</v>
      </c>
      <c r="L5" s="32">
        <v>3.0</v>
      </c>
      <c r="M5" s="32">
        <v>3.0</v>
      </c>
      <c r="N5" s="9"/>
      <c r="O5" s="9"/>
      <c r="P5" s="9"/>
      <c r="Q5" s="9"/>
      <c r="R5" s="9"/>
      <c r="S5" s="9"/>
      <c r="T5" s="9"/>
      <c r="U5" s="9"/>
      <c r="V5" s="9"/>
      <c r="W5" s="9"/>
      <c r="X5" s="1"/>
      <c r="Y5" s="1"/>
    </row>
    <row r="6" ht="15.75" customHeight="1">
      <c r="A6" s="13" t="s">
        <v>17</v>
      </c>
      <c r="B6" s="14" t="s">
        <v>18</v>
      </c>
      <c r="C6" s="11" t="s">
        <v>14</v>
      </c>
      <c r="D6" s="42">
        <v>2.0</v>
      </c>
      <c r="E6" s="42">
        <v>3.0</v>
      </c>
      <c r="F6" s="42">
        <v>4.0</v>
      </c>
      <c r="G6" s="42">
        <v>2.0</v>
      </c>
      <c r="H6" s="42">
        <v>3.0</v>
      </c>
      <c r="I6" s="42">
        <v>3.0</v>
      </c>
      <c r="J6" s="42">
        <v>3.0</v>
      </c>
      <c r="K6" s="42">
        <v>2.0</v>
      </c>
      <c r="L6" s="42">
        <v>3.0</v>
      </c>
      <c r="M6" s="42">
        <v>3.0</v>
      </c>
    </row>
    <row r="7" ht="15.75" customHeight="1">
      <c r="A7" s="13" t="s">
        <v>19</v>
      </c>
      <c r="B7" s="34" t="s">
        <v>20</v>
      </c>
      <c r="C7" s="11" t="s">
        <v>14</v>
      </c>
      <c r="D7" s="42">
        <v>2.0</v>
      </c>
      <c r="E7" s="42">
        <v>2.0</v>
      </c>
      <c r="F7" s="42">
        <v>3.0</v>
      </c>
      <c r="G7" s="42">
        <v>2.0</v>
      </c>
      <c r="H7" s="42">
        <v>2.0</v>
      </c>
      <c r="I7" s="42">
        <v>3.0</v>
      </c>
      <c r="J7" s="42">
        <v>3.0</v>
      </c>
      <c r="K7" s="42">
        <v>2.0</v>
      </c>
      <c r="L7" s="42">
        <v>3.0</v>
      </c>
      <c r="M7" s="42">
        <v>3.0</v>
      </c>
    </row>
    <row r="8" ht="15.75" customHeight="1">
      <c r="A8" s="13" t="s">
        <v>21</v>
      </c>
      <c r="B8" s="14" t="s">
        <v>22</v>
      </c>
      <c r="C8" s="11" t="s">
        <v>14</v>
      </c>
      <c r="D8" s="42">
        <v>2.0</v>
      </c>
      <c r="E8" s="42">
        <v>2.0</v>
      </c>
      <c r="F8" s="42">
        <v>3.0</v>
      </c>
      <c r="G8" s="42">
        <v>2.0</v>
      </c>
      <c r="H8" s="42">
        <v>2.0</v>
      </c>
      <c r="I8" s="42">
        <v>3.0</v>
      </c>
      <c r="J8" s="42">
        <v>3.0</v>
      </c>
      <c r="K8" s="42">
        <v>2.0</v>
      </c>
      <c r="L8" s="42">
        <v>3.0</v>
      </c>
      <c r="M8" s="42">
        <v>2.0</v>
      </c>
    </row>
    <row r="9" ht="15.75" customHeight="1">
      <c r="A9" s="13" t="s">
        <v>23</v>
      </c>
      <c r="B9" s="14" t="s">
        <v>24</v>
      </c>
      <c r="C9" s="11" t="s">
        <v>14</v>
      </c>
      <c r="D9" s="42">
        <v>3.0</v>
      </c>
      <c r="E9" s="42">
        <v>3.0</v>
      </c>
      <c r="F9" s="42">
        <v>3.0</v>
      </c>
      <c r="G9" s="42">
        <v>2.0</v>
      </c>
      <c r="H9" s="42">
        <v>3.0</v>
      </c>
      <c r="I9" s="42">
        <v>3.0</v>
      </c>
      <c r="J9" s="42">
        <v>3.0</v>
      </c>
      <c r="K9" s="42">
        <v>2.0</v>
      </c>
      <c r="L9" s="42">
        <v>3.0</v>
      </c>
      <c r="M9" s="42">
        <v>3.0</v>
      </c>
    </row>
    <row r="10" ht="15.75" customHeight="1">
      <c r="A10" s="13" t="s">
        <v>25</v>
      </c>
      <c r="B10" s="14" t="s">
        <v>26</v>
      </c>
      <c r="C10" s="11" t="s">
        <v>14</v>
      </c>
      <c r="D10" s="42">
        <v>2.0</v>
      </c>
      <c r="E10" s="42">
        <v>2.0</v>
      </c>
      <c r="F10" s="42">
        <v>4.0</v>
      </c>
      <c r="G10" s="42">
        <v>3.0</v>
      </c>
      <c r="H10" s="42">
        <v>3.0</v>
      </c>
      <c r="I10" s="42">
        <v>3.0</v>
      </c>
      <c r="J10" s="42">
        <v>3.0</v>
      </c>
      <c r="K10" s="42">
        <v>2.0</v>
      </c>
      <c r="L10" s="42">
        <v>3.0</v>
      </c>
      <c r="M10" s="42">
        <v>3.0</v>
      </c>
    </row>
    <row r="11" ht="15.75" customHeight="1">
      <c r="A11" s="13" t="s">
        <v>27</v>
      </c>
      <c r="B11" s="14" t="s">
        <v>28</v>
      </c>
      <c r="C11" s="11" t="s">
        <v>14</v>
      </c>
      <c r="D11" s="42">
        <v>2.0</v>
      </c>
      <c r="E11" s="42">
        <v>3.0</v>
      </c>
      <c r="F11" s="42">
        <v>4.0</v>
      </c>
      <c r="G11" s="42">
        <v>4.0</v>
      </c>
      <c r="H11" s="42">
        <v>4.0</v>
      </c>
      <c r="I11" s="42">
        <v>4.0</v>
      </c>
      <c r="J11" s="42">
        <v>3.0</v>
      </c>
      <c r="K11" s="47">
        <v>2.0</v>
      </c>
      <c r="L11" s="42">
        <v>4.0</v>
      </c>
      <c r="M11" s="42">
        <v>4.0</v>
      </c>
    </row>
    <row r="12" ht="15.75" customHeight="1">
      <c r="A12" s="13" t="s">
        <v>29</v>
      </c>
      <c r="B12" s="14" t="s">
        <v>30</v>
      </c>
      <c r="C12" s="11" t="s">
        <v>14</v>
      </c>
      <c r="D12" s="44">
        <v>3.0</v>
      </c>
      <c r="E12" s="44">
        <v>2.0</v>
      </c>
      <c r="F12" s="44">
        <v>4.0</v>
      </c>
      <c r="G12" s="44">
        <v>2.0</v>
      </c>
      <c r="H12" s="44">
        <v>3.0</v>
      </c>
      <c r="I12" s="44">
        <v>3.0</v>
      </c>
      <c r="J12" s="44">
        <v>3.0</v>
      </c>
      <c r="K12" s="44">
        <v>2.0</v>
      </c>
      <c r="L12" s="44">
        <v>3.0</v>
      </c>
      <c r="M12" s="44">
        <v>3.0</v>
      </c>
    </row>
    <row r="13" ht="15.75" customHeight="1">
      <c r="A13" s="13" t="s">
        <v>29</v>
      </c>
      <c r="B13" s="14" t="s">
        <v>31</v>
      </c>
      <c r="C13" s="11" t="s">
        <v>14</v>
      </c>
      <c r="D13" s="42">
        <v>3.0</v>
      </c>
      <c r="E13" s="42">
        <v>3.0</v>
      </c>
      <c r="F13" s="42">
        <v>3.0</v>
      </c>
      <c r="G13" s="42">
        <v>2.0</v>
      </c>
      <c r="H13" s="42">
        <v>3.0</v>
      </c>
      <c r="I13" s="42">
        <v>3.0</v>
      </c>
      <c r="J13" s="42">
        <v>3.0</v>
      </c>
      <c r="K13" s="47">
        <v>2.0</v>
      </c>
      <c r="L13" s="42">
        <v>3.0</v>
      </c>
      <c r="M13" s="42">
        <v>3.0</v>
      </c>
    </row>
    <row r="14" ht="15.75" customHeight="1">
      <c r="A14" s="13" t="s">
        <v>32</v>
      </c>
      <c r="B14" s="14" t="s">
        <v>33</v>
      </c>
      <c r="C14" s="11" t="s">
        <v>14</v>
      </c>
      <c r="D14" s="42">
        <v>3.0</v>
      </c>
      <c r="E14" s="42">
        <v>2.0</v>
      </c>
      <c r="F14" s="42">
        <v>3.0</v>
      </c>
      <c r="G14" s="42">
        <v>2.0</v>
      </c>
      <c r="H14" s="42">
        <v>3.0</v>
      </c>
      <c r="I14" s="42">
        <v>3.0</v>
      </c>
      <c r="J14" s="42">
        <v>3.0</v>
      </c>
      <c r="K14" s="42">
        <v>2.0</v>
      </c>
      <c r="L14" s="42">
        <v>3.0</v>
      </c>
      <c r="M14" s="42">
        <v>3.0</v>
      </c>
    </row>
    <row r="15" ht="15.75" customHeight="1">
      <c r="A15" s="13" t="s">
        <v>34</v>
      </c>
      <c r="B15" s="14" t="s">
        <v>35</v>
      </c>
      <c r="C15" s="11" t="s">
        <v>14</v>
      </c>
      <c r="D15" s="42">
        <v>2.0</v>
      </c>
      <c r="E15" s="42">
        <v>2.0</v>
      </c>
      <c r="F15" s="42">
        <v>3.0</v>
      </c>
      <c r="G15" s="42">
        <v>2.0</v>
      </c>
      <c r="H15" s="42">
        <v>3.0</v>
      </c>
      <c r="I15" s="42">
        <v>3.0</v>
      </c>
      <c r="J15" s="42">
        <v>3.0</v>
      </c>
      <c r="K15" s="42">
        <v>2.0</v>
      </c>
      <c r="L15" s="42">
        <v>3.0</v>
      </c>
      <c r="M15" s="42">
        <v>3.0</v>
      </c>
    </row>
    <row r="16" ht="15.75" customHeight="1">
      <c r="A16" s="13" t="s">
        <v>36</v>
      </c>
      <c r="B16" s="14" t="s">
        <v>37</v>
      </c>
      <c r="C16" s="11" t="s">
        <v>14</v>
      </c>
      <c r="D16" s="42">
        <v>2.0</v>
      </c>
      <c r="E16" s="42">
        <v>3.0</v>
      </c>
      <c r="F16" s="42">
        <v>3.0</v>
      </c>
      <c r="G16" s="42">
        <v>2.0</v>
      </c>
      <c r="H16" s="42">
        <v>3.0</v>
      </c>
      <c r="I16" s="42">
        <v>3.0</v>
      </c>
      <c r="J16" s="42">
        <v>3.0</v>
      </c>
      <c r="K16" s="42">
        <v>2.0</v>
      </c>
      <c r="L16" s="42">
        <v>3.0</v>
      </c>
      <c r="M16" s="42">
        <v>3.0</v>
      </c>
    </row>
    <row r="17" ht="15.75" customHeight="1">
      <c r="A17" s="13" t="s">
        <v>38</v>
      </c>
      <c r="B17" s="14" t="s">
        <v>39</v>
      </c>
      <c r="C17" s="11" t="s">
        <v>14</v>
      </c>
      <c r="D17" s="42">
        <v>2.0</v>
      </c>
      <c r="E17" s="42">
        <v>2.0</v>
      </c>
      <c r="F17" s="42">
        <v>3.0</v>
      </c>
      <c r="G17" s="42">
        <v>2.0</v>
      </c>
      <c r="H17" s="42">
        <v>3.0</v>
      </c>
      <c r="I17" s="42">
        <v>3.0</v>
      </c>
      <c r="J17" s="42">
        <v>3.0</v>
      </c>
      <c r="K17" s="47">
        <v>2.0</v>
      </c>
      <c r="L17" s="42">
        <v>3.0</v>
      </c>
      <c r="M17" s="42">
        <v>3.0</v>
      </c>
    </row>
    <row r="18" ht="15.75" customHeight="1">
      <c r="A18" s="19" t="s">
        <v>40</v>
      </c>
      <c r="B18" s="19" t="s">
        <v>41</v>
      </c>
      <c r="C18" s="11" t="s">
        <v>14</v>
      </c>
      <c r="D18" s="42">
        <v>3.0</v>
      </c>
      <c r="E18" s="42">
        <v>3.0</v>
      </c>
      <c r="F18" s="42">
        <v>4.0</v>
      </c>
      <c r="G18" s="42">
        <v>3.0</v>
      </c>
      <c r="H18" s="42">
        <v>3.0</v>
      </c>
      <c r="I18" s="42">
        <v>3.0</v>
      </c>
      <c r="J18" s="42">
        <v>3.0</v>
      </c>
      <c r="K18" s="42">
        <v>2.0</v>
      </c>
      <c r="L18" s="42">
        <v>3.0</v>
      </c>
      <c r="M18" s="42">
        <v>3.0</v>
      </c>
    </row>
    <row r="19" ht="15.75" customHeight="1">
      <c r="A19" s="19" t="s">
        <v>42</v>
      </c>
      <c r="B19" s="19" t="s">
        <v>43</v>
      </c>
      <c r="C19" s="11" t="s">
        <v>14</v>
      </c>
      <c r="D19" s="36">
        <v>3.0</v>
      </c>
      <c r="E19" s="36">
        <v>2.0</v>
      </c>
      <c r="F19" s="36">
        <v>4.0</v>
      </c>
      <c r="G19" s="36">
        <v>3.0</v>
      </c>
      <c r="H19" s="36">
        <v>3.0</v>
      </c>
      <c r="I19" s="36">
        <v>3.0</v>
      </c>
      <c r="J19" s="36">
        <v>3.0</v>
      </c>
      <c r="K19" s="36">
        <v>2.0</v>
      </c>
      <c r="L19" s="36">
        <v>3.0</v>
      </c>
      <c r="M19" s="36">
        <v>4.0</v>
      </c>
    </row>
    <row r="20" ht="15.75" customHeight="1">
      <c r="A20" s="19" t="s">
        <v>44</v>
      </c>
      <c r="B20" s="19" t="s">
        <v>45</v>
      </c>
      <c r="C20" s="11" t="s">
        <v>14</v>
      </c>
      <c r="D20" s="36">
        <v>2.0</v>
      </c>
      <c r="E20" s="36">
        <v>2.0</v>
      </c>
      <c r="F20" s="36">
        <v>3.0</v>
      </c>
      <c r="G20" s="36">
        <v>2.0</v>
      </c>
      <c r="H20" s="36">
        <v>3.0</v>
      </c>
      <c r="I20" s="36">
        <v>3.0</v>
      </c>
      <c r="J20" s="36">
        <v>3.0</v>
      </c>
      <c r="K20" s="36">
        <v>2.0</v>
      </c>
      <c r="L20" s="36">
        <v>3.0</v>
      </c>
      <c r="M20" s="36">
        <v>3.0</v>
      </c>
    </row>
    <row r="21" ht="15.75" customHeight="1">
      <c r="A21" s="19" t="s">
        <v>46</v>
      </c>
      <c r="B21" s="19" t="s">
        <v>47</v>
      </c>
      <c r="C21" s="11" t="s">
        <v>14</v>
      </c>
      <c r="D21" s="36">
        <v>3.0</v>
      </c>
      <c r="E21" s="36">
        <v>3.0</v>
      </c>
      <c r="F21" s="36">
        <v>3.0</v>
      </c>
      <c r="G21" s="36">
        <v>2.0</v>
      </c>
      <c r="H21" s="36">
        <v>3.0</v>
      </c>
      <c r="I21" s="36">
        <v>3.0</v>
      </c>
      <c r="J21" s="36">
        <v>3.0</v>
      </c>
      <c r="K21" s="36">
        <v>2.0</v>
      </c>
      <c r="L21" s="36">
        <v>3.0</v>
      </c>
      <c r="M21" s="36">
        <v>3.0</v>
      </c>
    </row>
    <row r="22" ht="15.75" customHeight="1">
      <c r="A22" s="45"/>
      <c r="B22" s="45"/>
      <c r="C22" s="45"/>
      <c r="D22" s="37"/>
      <c r="E22" s="37"/>
      <c r="F22" s="37"/>
      <c r="G22" s="37"/>
      <c r="H22" s="37"/>
      <c r="I22" s="37"/>
      <c r="J22" s="37"/>
      <c r="K22" s="37"/>
      <c r="L22" s="37"/>
      <c r="M22" s="37"/>
    </row>
    <row r="23" ht="15.75" customHeight="1">
      <c r="A23" s="20" t="s">
        <v>48</v>
      </c>
      <c r="D23" s="38">
        <v>2.0</v>
      </c>
      <c r="E23" s="38">
        <v>2.0</v>
      </c>
      <c r="F23" s="38">
        <v>3.0</v>
      </c>
      <c r="G23" s="38">
        <v>2.0</v>
      </c>
      <c r="H23" s="38">
        <v>3.0</v>
      </c>
      <c r="I23" s="38">
        <v>3.0</v>
      </c>
      <c r="J23" s="38">
        <v>3.0</v>
      </c>
      <c r="K23" s="38">
        <v>2.0</v>
      </c>
      <c r="L23" s="38">
        <v>3.0</v>
      </c>
      <c r="M23" s="38">
        <v>3.0</v>
      </c>
    </row>
    <row r="24" ht="15.75" customHeight="1">
      <c r="A24" s="21" t="s">
        <v>49</v>
      </c>
      <c r="B24" s="22"/>
      <c r="C24" s="22"/>
      <c r="D24" s="21">
        <f t="shared" ref="D24:M24" si="1">MODE(D6:D23)</f>
        <v>2</v>
      </c>
      <c r="E24" s="21">
        <f t="shared" si="1"/>
        <v>2</v>
      </c>
      <c r="F24" s="21">
        <f t="shared" si="1"/>
        <v>3</v>
      </c>
      <c r="G24" s="21">
        <f t="shared" si="1"/>
        <v>2</v>
      </c>
      <c r="H24" s="21">
        <f t="shared" si="1"/>
        <v>3</v>
      </c>
      <c r="I24" s="21">
        <f t="shared" si="1"/>
        <v>3</v>
      </c>
      <c r="J24" s="21">
        <f t="shared" si="1"/>
        <v>3</v>
      </c>
      <c r="K24" s="21">
        <f t="shared" si="1"/>
        <v>2</v>
      </c>
      <c r="L24" s="21">
        <f t="shared" si="1"/>
        <v>3</v>
      </c>
      <c r="M24" s="21">
        <f t="shared" si="1"/>
        <v>3</v>
      </c>
    </row>
    <row r="25" ht="15.75" customHeight="1">
      <c r="A25" s="1" t="s">
        <v>50</v>
      </c>
      <c r="D25" s="23">
        <f t="shared" ref="D25:M25" si="2">AVERAGE(D6:D23)</f>
        <v>2.411764706</v>
      </c>
      <c r="E25" s="23">
        <f t="shared" si="2"/>
        <v>2.411764706</v>
      </c>
      <c r="F25" s="23">
        <f t="shared" si="2"/>
        <v>3.352941176</v>
      </c>
      <c r="G25" s="23">
        <f t="shared" si="2"/>
        <v>2.294117647</v>
      </c>
      <c r="H25" s="23">
        <f t="shared" si="2"/>
        <v>2.941176471</v>
      </c>
      <c r="I25" s="23">
        <f t="shared" si="2"/>
        <v>3.058823529</v>
      </c>
      <c r="J25" s="23">
        <f t="shared" si="2"/>
        <v>3</v>
      </c>
      <c r="K25" s="23">
        <f t="shared" si="2"/>
        <v>2</v>
      </c>
      <c r="L25" s="23">
        <f t="shared" si="2"/>
        <v>3.058823529</v>
      </c>
      <c r="M25" s="23">
        <f t="shared" si="2"/>
        <v>3.058823529</v>
      </c>
    </row>
    <row r="26" ht="15.75" customHeight="1">
      <c r="A26" s="24" t="s">
        <v>51</v>
      </c>
      <c r="B26" s="25"/>
      <c r="C26" s="25"/>
      <c r="D26" s="26">
        <f t="shared" ref="D26:M26" si="3">STDEV(D6:D23)</f>
        <v>0.5072996562</v>
      </c>
      <c r="E26" s="26">
        <f t="shared" si="3"/>
        <v>0.5072996562</v>
      </c>
      <c r="F26" s="26">
        <f t="shared" si="3"/>
        <v>0.4925921831</v>
      </c>
      <c r="G26" s="26">
        <f t="shared" si="3"/>
        <v>0.5878675321</v>
      </c>
      <c r="H26" s="26">
        <f t="shared" si="3"/>
        <v>0.4287464629</v>
      </c>
      <c r="I26" s="26">
        <f t="shared" si="3"/>
        <v>0.242535625</v>
      </c>
      <c r="J26" s="26">
        <f t="shared" si="3"/>
        <v>0</v>
      </c>
      <c r="K26" s="26">
        <f t="shared" si="3"/>
        <v>0</v>
      </c>
      <c r="L26" s="26">
        <f t="shared" si="3"/>
        <v>0.242535625</v>
      </c>
      <c r="M26" s="26">
        <f t="shared" si="3"/>
        <v>0.4287464629</v>
      </c>
    </row>
    <row r="27" ht="15.75" customHeight="1">
      <c r="D27" s="1"/>
      <c r="E27" s="1"/>
      <c r="F27" s="1"/>
      <c r="G27" s="1"/>
      <c r="H27" s="1"/>
      <c r="I27" s="1"/>
      <c r="J27" s="1"/>
      <c r="K27" s="1"/>
      <c r="L27" s="1"/>
      <c r="M27" s="1"/>
    </row>
    <row r="28" ht="15.75" customHeight="1">
      <c r="D28" s="27" t="s">
        <v>100</v>
      </c>
      <c r="M28" s="1"/>
    </row>
    <row r="29" ht="15.75" customHeight="1">
      <c r="M29" s="1"/>
    </row>
    <row r="30" ht="15.75" customHeight="1">
      <c r="M30" s="1"/>
    </row>
    <row r="31" ht="15.75" customHeight="1">
      <c r="M31" s="1"/>
    </row>
    <row r="32" ht="15.75" customHeight="1">
      <c r="M32" s="1"/>
    </row>
    <row r="33" ht="15.75" customHeight="1">
      <c r="M33" s="1"/>
    </row>
    <row r="34" ht="15.75" customHeight="1">
      <c r="M34" s="1"/>
    </row>
    <row r="35" ht="15.75" customHeight="1">
      <c r="M35" s="1"/>
    </row>
    <row r="36" ht="15.75" customHeight="1">
      <c r="M36" s="1"/>
    </row>
    <row r="37" ht="15.75" customHeight="1">
      <c r="M37" s="1"/>
    </row>
    <row r="38" ht="15.75" customHeight="1">
      <c r="M38" s="1"/>
    </row>
    <row r="39" ht="15.75" customHeight="1">
      <c r="M39" s="1"/>
    </row>
    <row r="40" ht="15.75" customHeight="1">
      <c r="M40" s="1"/>
    </row>
    <row r="41" ht="15.75" customHeight="1">
      <c r="M41" s="1"/>
    </row>
    <row r="42" ht="15.75" customHeight="1">
      <c r="M42" s="1"/>
    </row>
    <row r="43" ht="15.75" customHeight="1">
      <c r="M43" s="1"/>
    </row>
    <row r="44" ht="15.75" customHeight="1">
      <c r="M44" s="1"/>
    </row>
    <row r="45" ht="15.75" customHeight="1">
      <c r="M45" s="1"/>
    </row>
    <row r="46" ht="15.75" customHeight="1">
      <c r="M46" s="1"/>
    </row>
    <row r="47" ht="15.75" customHeight="1">
      <c r="M47" s="1"/>
    </row>
    <row r="48" ht="15.75" customHeight="1">
      <c r="M48" s="1"/>
    </row>
    <row r="49" ht="15.75" customHeight="1">
      <c r="M49" s="1"/>
    </row>
    <row r="50" ht="15.75" customHeight="1">
      <c r="M50" s="1"/>
    </row>
    <row r="51" ht="15.75" customHeight="1">
      <c r="M51" s="1"/>
    </row>
    <row r="52" ht="15.75" customHeight="1">
      <c r="M52" s="1"/>
    </row>
    <row r="53" ht="15.75" customHeight="1">
      <c r="M53" s="1"/>
    </row>
    <row r="54" ht="15.75" customHeight="1">
      <c r="M54" s="1"/>
    </row>
    <row r="55" ht="15.75" customHeight="1">
      <c r="M55" s="1"/>
    </row>
    <row r="56" ht="15.75" customHeight="1">
      <c r="M56" s="1"/>
    </row>
    <row r="57" ht="15.75" customHeight="1">
      <c r="M57" s="1"/>
    </row>
    <row r="58" ht="15.75" customHeight="1">
      <c r="M58" s="1"/>
    </row>
    <row r="59" ht="15.75" customHeight="1">
      <c r="M59" s="1"/>
    </row>
    <row r="60" ht="15.75" customHeight="1">
      <c r="M60" s="1"/>
    </row>
    <row r="61" ht="15.75" customHeight="1">
      <c r="M61" s="1"/>
    </row>
    <row r="62" ht="15.75" customHeight="1">
      <c r="M62" s="1"/>
    </row>
    <row r="63" ht="15.75" customHeight="1">
      <c r="M63" s="1"/>
    </row>
    <row r="64" ht="15.75" customHeight="1">
      <c r="M64" s="1"/>
    </row>
    <row r="65" ht="15.75" customHeight="1">
      <c r="M65" s="1"/>
    </row>
    <row r="66" ht="15.75" customHeight="1">
      <c r="M66" s="1"/>
    </row>
    <row r="67" ht="15.75" customHeight="1">
      <c r="M67" s="1"/>
    </row>
    <row r="68" ht="15.75" customHeight="1">
      <c r="M68" s="1"/>
    </row>
    <row r="69" ht="15.75" customHeight="1">
      <c r="M69" s="1"/>
    </row>
    <row r="70" ht="15.75" customHeight="1">
      <c r="D70" s="1"/>
      <c r="E70" s="1"/>
      <c r="F70" s="1"/>
      <c r="G70" s="1"/>
      <c r="H70" s="1"/>
      <c r="I70" s="1"/>
      <c r="J70" s="1"/>
      <c r="K70" s="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row r="991" ht="15.75" customHeight="1">
      <c r="D991" s="1"/>
      <c r="E991" s="1"/>
      <c r="F991" s="1"/>
      <c r="G991" s="1"/>
      <c r="H991" s="1"/>
      <c r="I991" s="1"/>
      <c r="J991" s="1"/>
      <c r="K991" s="1"/>
      <c r="L991" s="1"/>
      <c r="M991" s="1"/>
    </row>
    <row r="992" ht="15.75" customHeight="1">
      <c r="D992" s="1"/>
      <c r="E992" s="1"/>
      <c r="F992" s="1"/>
      <c r="G992" s="1"/>
      <c r="H992" s="1"/>
      <c r="I992" s="1"/>
      <c r="J992" s="1"/>
      <c r="K992" s="1"/>
      <c r="L992" s="1"/>
      <c r="M992" s="1"/>
    </row>
    <row r="993" ht="15.75" customHeight="1">
      <c r="D993" s="1"/>
      <c r="E993" s="1"/>
      <c r="F993" s="1"/>
      <c r="G993" s="1"/>
      <c r="H993" s="1"/>
      <c r="I993" s="1"/>
      <c r="J993" s="1"/>
      <c r="K993" s="1"/>
      <c r="L993" s="1"/>
      <c r="M993" s="1"/>
    </row>
    <row r="994" ht="15.75" customHeight="1">
      <c r="D994" s="1"/>
      <c r="E994" s="1"/>
      <c r="F994" s="1"/>
      <c r="G994" s="1"/>
      <c r="H994" s="1"/>
      <c r="I994" s="1"/>
      <c r="J994" s="1"/>
      <c r="K994" s="1"/>
      <c r="L994" s="1"/>
      <c r="M994" s="1"/>
    </row>
    <row r="995" ht="15.75" customHeight="1">
      <c r="D995" s="1"/>
      <c r="E995" s="1"/>
      <c r="F995" s="1"/>
      <c r="G995" s="1"/>
      <c r="H995" s="1"/>
      <c r="I995" s="1"/>
      <c r="J995" s="1"/>
      <c r="K995" s="1"/>
      <c r="L995" s="1"/>
      <c r="M995" s="1"/>
    </row>
    <row r="996" ht="15.75" customHeight="1">
      <c r="D996" s="1"/>
      <c r="E996" s="1"/>
      <c r="F996" s="1"/>
      <c r="G996" s="1"/>
      <c r="H996" s="1"/>
      <c r="I996" s="1"/>
      <c r="J996" s="1"/>
      <c r="K996" s="1"/>
      <c r="L996" s="1"/>
      <c r="M996" s="1"/>
    </row>
    <row r="997" ht="15.75" customHeight="1">
      <c r="D997" s="1"/>
      <c r="E997" s="1"/>
      <c r="F997" s="1"/>
      <c r="G997" s="1"/>
      <c r="H997" s="1"/>
      <c r="I997" s="1"/>
      <c r="J997" s="1"/>
      <c r="K997" s="1"/>
      <c r="L997" s="1"/>
      <c r="M997" s="1"/>
    </row>
    <row r="998" ht="15.75" customHeight="1">
      <c r="D998" s="1"/>
      <c r="E998" s="1"/>
      <c r="F998" s="1"/>
      <c r="G998" s="1"/>
      <c r="H998" s="1"/>
      <c r="I998" s="1"/>
      <c r="J998" s="1"/>
      <c r="K998" s="1"/>
      <c r="L998" s="1"/>
      <c r="M998" s="1"/>
    </row>
    <row r="999" ht="15.75" customHeight="1">
      <c r="D999" s="1"/>
      <c r="E999" s="1"/>
      <c r="F999" s="1"/>
      <c r="G999" s="1"/>
      <c r="H999" s="1"/>
      <c r="I999" s="1"/>
      <c r="J999" s="1"/>
      <c r="K999" s="1"/>
      <c r="L999" s="1"/>
      <c r="M999" s="1"/>
    </row>
  </sheetData>
  <mergeCells count="1">
    <mergeCell ref="D28:L69"/>
  </mergeCells>
  <conditionalFormatting sqref="D4:M23">
    <cfRule type="cellIs" dxfId="0" priority="1" operator="equal">
      <formula>4</formula>
    </cfRule>
  </conditionalFormatting>
  <conditionalFormatting sqref="D4:M23">
    <cfRule type="cellIs" dxfId="1" priority="2" operator="equal">
      <formula>3</formula>
    </cfRule>
  </conditionalFormatting>
  <conditionalFormatting sqref="D4:M23">
    <cfRule type="cellIs" dxfId="2" priority="3" operator="equal">
      <formula>2</formula>
    </cfRule>
  </conditionalFormatting>
  <conditionalFormatting sqref="D4:M23">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101</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30" t="s">
        <v>102</v>
      </c>
      <c r="E3" s="6" t="s">
        <v>103</v>
      </c>
      <c r="F3" s="30" t="s">
        <v>104</v>
      </c>
      <c r="G3" s="30" t="s">
        <v>105</v>
      </c>
      <c r="H3" s="29" t="s">
        <v>106</v>
      </c>
      <c r="I3" s="29" t="s">
        <v>107</v>
      </c>
      <c r="J3" s="29" t="s">
        <v>108</v>
      </c>
      <c r="K3" s="29" t="s">
        <v>109</v>
      </c>
      <c r="L3" s="30" t="s">
        <v>110</v>
      </c>
      <c r="M3" s="9"/>
      <c r="N3" s="9"/>
      <c r="O3" s="9"/>
      <c r="P3" s="9"/>
      <c r="Q3" s="9"/>
      <c r="R3" s="9"/>
      <c r="S3" s="9"/>
      <c r="T3" s="9"/>
      <c r="U3" s="9"/>
      <c r="V3" s="9"/>
      <c r="W3" s="9"/>
      <c r="X3" s="9"/>
      <c r="Y3" s="1"/>
      <c r="Z3" s="1"/>
    </row>
    <row r="4" ht="15.75" customHeight="1">
      <c r="A4" s="10" t="s">
        <v>12</v>
      </c>
      <c r="B4" s="10" t="s">
        <v>13</v>
      </c>
      <c r="C4" s="11"/>
      <c r="D4" s="40">
        <v>4.0</v>
      </c>
      <c r="E4" s="40">
        <v>4.0</v>
      </c>
      <c r="F4" s="40">
        <v>3.0</v>
      </c>
      <c r="G4" s="40">
        <v>3.0</v>
      </c>
      <c r="H4" s="40">
        <v>3.0</v>
      </c>
      <c r="I4" s="40">
        <v>4.0</v>
      </c>
      <c r="J4" s="40">
        <v>3.0</v>
      </c>
      <c r="K4" s="40">
        <v>2.0</v>
      </c>
      <c r="L4" s="40">
        <v>2.0</v>
      </c>
      <c r="M4" s="9"/>
      <c r="N4" s="9"/>
      <c r="O4" s="9"/>
      <c r="P4" s="9"/>
      <c r="Q4" s="9"/>
      <c r="R4" s="9"/>
      <c r="S4" s="9"/>
      <c r="T4" s="9"/>
      <c r="U4" s="9"/>
      <c r="V4" s="9"/>
      <c r="W4" s="9"/>
      <c r="X4" s="9"/>
      <c r="Y4" s="1"/>
      <c r="Z4" s="1"/>
    </row>
    <row r="5" ht="15.75" customHeight="1">
      <c r="A5" s="13" t="s">
        <v>15</v>
      </c>
      <c r="B5" s="14" t="s">
        <v>16</v>
      </c>
      <c r="C5" s="11" t="s">
        <v>14</v>
      </c>
      <c r="D5" s="32">
        <v>4.0</v>
      </c>
      <c r="E5" s="32">
        <v>3.0</v>
      </c>
      <c r="F5" s="32">
        <v>3.0</v>
      </c>
      <c r="G5" s="32">
        <v>3.0</v>
      </c>
      <c r="H5" s="32">
        <v>3.0</v>
      </c>
      <c r="I5" s="32">
        <v>3.0</v>
      </c>
      <c r="J5" s="32">
        <v>3.0</v>
      </c>
      <c r="K5" s="32">
        <v>2.0</v>
      </c>
      <c r="L5" s="32">
        <v>2.0</v>
      </c>
      <c r="M5" s="9"/>
      <c r="N5" s="9"/>
      <c r="O5" s="9"/>
      <c r="P5" s="9"/>
      <c r="Q5" s="9"/>
      <c r="R5" s="9"/>
      <c r="S5" s="9"/>
      <c r="T5" s="9"/>
      <c r="U5" s="9"/>
      <c r="V5" s="9"/>
      <c r="W5" s="9"/>
      <c r="X5" s="9"/>
      <c r="Y5" s="1"/>
      <c r="Z5" s="1"/>
    </row>
    <row r="6" ht="15.75" customHeight="1">
      <c r="A6" s="13" t="s">
        <v>17</v>
      </c>
      <c r="B6" s="14" t="s">
        <v>18</v>
      </c>
      <c r="C6" s="11" t="s">
        <v>14</v>
      </c>
      <c r="D6" s="42">
        <v>4.0</v>
      </c>
      <c r="E6" s="42">
        <v>4.0</v>
      </c>
      <c r="F6" s="42">
        <v>3.0</v>
      </c>
      <c r="G6" s="42">
        <v>3.0</v>
      </c>
      <c r="H6" s="42">
        <v>3.0</v>
      </c>
      <c r="I6" s="42">
        <v>4.0</v>
      </c>
      <c r="J6" s="42">
        <v>3.0</v>
      </c>
      <c r="K6" s="42">
        <v>2.0</v>
      </c>
      <c r="L6" s="42">
        <v>2.0</v>
      </c>
    </row>
    <row r="7" ht="15.75" customHeight="1">
      <c r="A7" s="13" t="s">
        <v>19</v>
      </c>
      <c r="B7" s="34" t="s">
        <v>20</v>
      </c>
      <c r="C7" s="11" t="s">
        <v>14</v>
      </c>
      <c r="D7" s="42">
        <v>4.0</v>
      </c>
      <c r="E7" s="42">
        <v>4.0</v>
      </c>
      <c r="F7" s="42">
        <v>3.0</v>
      </c>
      <c r="G7" s="42">
        <v>2.0</v>
      </c>
      <c r="H7" s="42">
        <v>3.0</v>
      </c>
      <c r="I7" s="42">
        <v>3.0</v>
      </c>
      <c r="J7" s="42">
        <v>3.0</v>
      </c>
      <c r="K7" s="42">
        <v>2.0</v>
      </c>
      <c r="L7" s="42">
        <v>2.0</v>
      </c>
    </row>
    <row r="8" ht="15.75" customHeight="1">
      <c r="A8" s="13" t="s">
        <v>21</v>
      </c>
      <c r="B8" s="14" t="s">
        <v>22</v>
      </c>
      <c r="C8" s="11" t="s">
        <v>14</v>
      </c>
      <c r="D8" s="42">
        <v>4.0</v>
      </c>
      <c r="E8" s="42">
        <v>4.0</v>
      </c>
      <c r="F8" s="42">
        <v>3.0</v>
      </c>
      <c r="G8" s="42">
        <v>3.0</v>
      </c>
      <c r="H8" s="42">
        <v>4.0</v>
      </c>
      <c r="I8" s="42">
        <v>4.0</v>
      </c>
      <c r="J8" s="42">
        <v>4.0</v>
      </c>
      <c r="K8" s="42">
        <v>2.0</v>
      </c>
      <c r="L8" s="42">
        <v>2.0</v>
      </c>
    </row>
    <row r="9" ht="15.75" customHeight="1">
      <c r="A9" s="13" t="s">
        <v>23</v>
      </c>
      <c r="B9" s="14" t="s">
        <v>24</v>
      </c>
      <c r="C9" s="11" t="s">
        <v>14</v>
      </c>
      <c r="D9" s="42">
        <v>4.0</v>
      </c>
      <c r="E9" s="42">
        <v>4.0</v>
      </c>
      <c r="F9" s="42">
        <v>3.0</v>
      </c>
      <c r="G9" s="42">
        <v>3.0</v>
      </c>
      <c r="H9" s="42">
        <v>3.0</v>
      </c>
      <c r="I9" s="42">
        <v>3.0</v>
      </c>
      <c r="J9" s="42">
        <v>3.0</v>
      </c>
      <c r="K9" s="42">
        <v>3.0</v>
      </c>
      <c r="L9" s="42">
        <v>2.0</v>
      </c>
    </row>
    <row r="10" ht="15.75" customHeight="1">
      <c r="A10" s="13" t="s">
        <v>25</v>
      </c>
      <c r="B10" s="14" t="s">
        <v>26</v>
      </c>
      <c r="C10" s="11" t="s">
        <v>14</v>
      </c>
      <c r="D10" s="42">
        <v>4.0</v>
      </c>
      <c r="E10" s="42">
        <v>4.0</v>
      </c>
      <c r="F10" s="42">
        <v>3.0</v>
      </c>
      <c r="G10" s="42">
        <v>3.0</v>
      </c>
      <c r="H10" s="42">
        <v>3.0</v>
      </c>
      <c r="I10" s="42">
        <v>3.0</v>
      </c>
      <c r="J10" s="42">
        <v>3.0</v>
      </c>
      <c r="K10" s="42">
        <v>2.0</v>
      </c>
      <c r="L10" s="42">
        <v>2.0</v>
      </c>
    </row>
    <row r="11" ht="15.75" customHeight="1">
      <c r="A11" s="13" t="s">
        <v>27</v>
      </c>
      <c r="B11" s="14" t="s">
        <v>28</v>
      </c>
      <c r="C11" s="11" t="s">
        <v>14</v>
      </c>
      <c r="D11" s="42">
        <v>4.0</v>
      </c>
      <c r="E11" s="42">
        <v>4.0</v>
      </c>
      <c r="F11" s="42">
        <v>4.0</v>
      </c>
      <c r="G11" s="42">
        <v>3.0</v>
      </c>
      <c r="H11" s="42">
        <v>4.0</v>
      </c>
      <c r="I11" s="42">
        <v>4.0</v>
      </c>
      <c r="J11" s="42">
        <v>4.0</v>
      </c>
      <c r="K11" s="42">
        <v>2.0</v>
      </c>
      <c r="L11" s="42">
        <v>4.0</v>
      </c>
    </row>
    <row r="12" ht="15.75" customHeight="1">
      <c r="A12" s="13" t="s">
        <v>29</v>
      </c>
      <c r="B12" s="14" t="s">
        <v>30</v>
      </c>
      <c r="C12" s="11" t="s">
        <v>14</v>
      </c>
      <c r="D12" s="44">
        <v>4.0</v>
      </c>
      <c r="E12" s="44">
        <v>4.0</v>
      </c>
      <c r="F12" s="44">
        <v>3.0</v>
      </c>
      <c r="G12" s="44">
        <v>3.0</v>
      </c>
      <c r="H12" s="44">
        <v>3.0</v>
      </c>
      <c r="I12" s="44">
        <v>4.0</v>
      </c>
      <c r="J12" s="44">
        <v>3.0</v>
      </c>
      <c r="K12" s="44">
        <v>2.0</v>
      </c>
      <c r="L12" s="44">
        <v>2.0</v>
      </c>
    </row>
    <row r="13" ht="15.75" customHeight="1">
      <c r="A13" s="13" t="s">
        <v>29</v>
      </c>
      <c r="B13" s="14" t="s">
        <v>31</v>
      </c>
      <c r="C13" s="11" t="s">
        <v>14</v>
      </c>
      <c r="D13" s="44">
        <v>4.0</v>
      </c>
      <c r="E13" s="42">
        <v>4.0</v>
      </c>
      <c r="F13" s="42">
        <v>3.0</v>
      </c>
      <c r="G13" s="44">
        <v>3.0</v>
      </c>
      <c r="H13" s="44">
        <v>3.0</v>
      </c>
      <c r="I13" s="44">
        <v>4.0</v>
      </c>
      <c r="J13" s="42">
        <v>3.0</v>
      </c>
      <c r="K13" s="44">
        <v>3.0</v>
      </c>
      <c r="L13" s="44">
        <v>2.0</v>
      </c>
    </row>
    <row r="14" ht="15.75" customHeight="1">
      <c r="A14" s="13" t="s">
        <v>32</v>
      </c>
      <c r="B14" s="14" t="s">
        <v>33</v>
      </c>
      <c r="C14" s="11" t="s">
        <v>14</v>
      </c>
      <c r="D14" s="42">
        <v>4.0</v>
      </c>
      <c r="E14" s="42">
        <v>4.0</v>
      </c>
      <c r="F14" s="42">
        <v>3.0</v>
      </c>
      <c r="G14" s="42">
        <v>3.0</v>
      </c>
      <c r="H14" s="42">
        <v>4.0</v>
      </c>
      <c r="I14" s="42">
        <v>4.0</v>
      </c>
      <c r="J14" s="42">
        <v>3.0</v>
      </c>
      <c r="K14" s="42">
        <v>2.0</v>
      </c>
      <c r="L14" s="42">
        <v>2.0</v>
      </c>
    </row>
    <row r="15" ht="15.75" customHeight="1">
      <c r="A15" s="13" t="s">
        <v>34</v>
      </c>
      <c r="B15" s="14" t="s">
        <v>35</v>
      </c>
      <c r="C15" s="11" t="s">
        <v>14</v>
      </c>
      <c r="D15" s="42">
        <v>4.0</v>
      </c>
      <c r="E15" s="42">
        <v>4.0</v>
      </c>
      <c r="F15" s="42">
        <v>3.0</v>
      </c>
      <c r="G15" s="42">
        <v>3.0</v>
      </c>
      <c r="H15" s="42">
        <v>3.0</v>
      </c>
      <c r="I15" s="42">
        <v>3.0</v>
      </c>
      <c r="J15" s="42">
        <v>3.0</v>
      </c>
      <c r="K15" s="42">
        <v>2.0</v>
      </c>
      <c r="L15" s="42">
        <v>2.0</v>
      </c>
    </row>
    <row r="16" ht="15.75" customHeight="1">
      <c r="A16" s="13" t="s">
        <v>36</v>
      </c>
      <c r="B16" s="14" t="s">
        <v>37</v>
      </c>
      <c r="C16" s="11" t="s">
        <v>14</v>
      </c>
      <c r="D16" s="42">
        <v>4.0</v>
      </c>
      <c r="E16" s="42">
        <v>3.0</v>
      </c>
      <c r="F16" s="42">
        <v>3.0</v>
      </c>
      <c r="G16" s="42">
        <v>3.0</v>
      </c>
      <c r="H16" s="42">
        <v>3.0</v>
      </c>
      <c r="I16" s="42">
        <v>4.0</v>
      </c>
      <c r="J16" s="42">
        <v>3.0</v>
      </c>
      <c r="K16" s="42">
        <v>2.0</v>
      </c>
      <c r="L16" s="42">
        <v>2.0</v>
      </c>
    </row>
    <row r="17" ht="15.75" customHeight="1">
      <c r="A17" s="13" t="s">
        <v>38</v>
      </c>
      <c r="B17" s="14" t="s">
        <v>39</v>
      </c>
      <c r="C17" s="11" t="s">
        <v>14</v>
      </c>
      <c r="D17" s="42">
        <v>4.0</v>
      </c>
      <c r="E17" s="42">
        <v>4.0</v>
      </c>
      <c r="F17" s="42">
        <v>3.0</v>
      </c>
      <c r="G17" s="42">
        <v>3.0</v>
      </c>
      <c r="H17" s="42">
        <v>3.0</v>
      </c>
      <c r="I17" s="42">
        <v>3.0</v>
      </c>
      <c r="J17" s="42">
        <v>3.0</v>
      </c>
      <c r="K17" s="42">
        <v>3.0</v>
      </c>
      <c r="L17" s="42">
        <v>2.0</v>
      </c>
    </row>
    <row r="18" ht="15.75" customHeight="1">
      <c r="A18" s="19" t="s">
        <v>40</v>
      </c>
      <c r="B18" s="19" t="s">
        <v>41</v>
      </c>
      <c r="C18" s="11" t="s">
        <v>14</v>
      </c>
      <c r="D18" s="42">
        <v>4.0</v>
      </c>
      <c r="E18" s="42">
        <v>4.0</v>
      </c>
      <c r="F18" s="42">
        <v>3.0</v>
      </c>
      <c r="G18" s="42">
        <v>3.0</v>
      </c>
      <c r="H18" s="42">
        <v>3.0</v>
      </c>
      <c r="I18" s="42">
        <v>4.0</v>
      </c>
      <c r="J18" s="42">
        <v>4.0</v>
      </c>
      <c r="K18" s="42">
        <v>2.0</v>
      </c>
      <c r="L18" s="42">
        <v>2.0</v>
      </c>
    </row>
    <row r="19" ht="15.75" customHeight="1">
      <c r="A19" s="19" t="s">
        <v>42</v>
      </c>
      <c r="B19" s="19" t="s">
        <v>43</v>
      </c>
      <c r="C19" s="11" t="s">
        <v>14</v>
      </c>
      <c r="D19" s="36">
        <v>4.0</v>
      </c>
      <c r="E19" s="36">
        <v>4.0</v>
      </c>
      <c r="F19" s="36">
        <v>4.0</v>
      </c>
      <c r="G19" s="36">
        <v>3.0</v>
      </c>
      <c r="H19" s="36">
        <v>3.0</v>
      </c>
      <c r="I19" s="36">
        <v>3.0</v>
      </c>
      <c r="J19" s="36">
        <v>4.0</v>
      </c>
      <c r="K19" s="36">
        <v>3.0</v>
      </c>
      <c r="L19" s="36">
        <v>3.0</v>
      </c>
    </row>
    <row r="20" ht="15.75" customHeight="1">
      <c r="A20" s="19" t="s">
        <v>44</v>
      </c>
      <c r="B20" s="19" t="s">
        <v>45</v>
      </c>
      <c r="C20" s="11" t="s">
        <v>14</v>
      </c>
      <c r="D20" s="36">
        <v>4.0</v>
      </c>
      <c r="E20" s="36">
        <v>4.0</v>
      </c>
      <c r="F20" s="36">
        <v>3.0</v>
      </c>
      <c r="G20" s="36">
        <v>3.0</v>
      </c>
      <c r="H20" s="36">
        <v>3.0</v>
      </c>
      <c r="I20" s="36">
        <v>4.0</v>
      </c>
      <c r="J20" s="36">
        <v>3.0</v>
      </c>
      <c r="K20" s="36">
        <v>2.0</v>
      </c>
      <c r="L20" s="36">
        <v>2.0</v>
      </c>
    </row>
    <row r="21" ht="15.75" customHeight="1">
      <c r="A21" s="19" t="s">
        <v>46</v>
      </c>
      <c r="B21" s="19" t="s">
        <v>47</v>
      </c>
      <c r="C21" s="11" t="s">
        <v>14</v>
      </c>
      <c r="D21" s="36">
        <v>4.0</v>
      </c>
      <c r="E21" s="36">
        <v>4.0</v>
      </c>
      <c r="F21" s="36">
        <v>3.0</v>
      </c>
      <c r="G21" s="36">
        <v>3.0</v>
      </c>
      <c r="H21" s="36">
        <v>3.0</v>
      </c>
      <c r="I21" s="36">
        <v>3.0</v>
      </c>
      <c r="J21" s="36">
        <v>3.0</v>
      </c>
      <c r="K21" s="36">
        <v>2.0</v>
      </c>
      <c r="L21" s="36">
        <v>2.0</v>
      </c>
    </row>
    <row r="22" ht="15.75" customHeight="1">
      <c r="A22" s="45"/>
      <c r="B22" s="45"/>
      <c r="C22" s="45"/>
      <c r="D22" s="37"/>
      <c r="E22" s="37"/>
      <c r="F22" s="37"/>
      <c r="G22" s="37"/>
      <c r="H22" s="37"/>
      <c r="I22" s="37"/>
      <c r="J22" s="37"/>
      <c r="K22" s="37"/>
      <c r="L22" s="37"/>
    </row>
    <row r="23" ht="15.75" customHeight="1">
      <c r="A23" s="20" t="s">
        <v>48</v>
      </c>
      <c r="D23" s="38">
        <v>4.0</v>
      </c>
      <c r="E23" s="38">
        <v>4.0</v>
      </c>
      <c r="F23" s="38">
        <v>3.0</v>
      </c>
      <c r="G23" s="38">
        <v>3.0</v>
      </c>
      <c r="H23" s="38">
        <v>3.0</v>
      </c>
      <c r="I23" s="38">
        <v>4.0</v>
      </c>
      <c r="J23" s="38">
        <v>3.0</v>
      </c>
      <c r="K23" s="38">
        <v>2.0</v>
      </c>
      <c r="L23" s="38">
        <v>2.0</v>
      </c>
    </row>
    <row r="24" ht="15.75" customHeight="1">
      <c r="A24" s="21" t="s">
        <v>49</v>
      </c>
      <c r="B24" s="22"/>
      <c r="C24" s="22"/>
      <c r="D24" s="21">
        <f t="shared" ref="D24:L24" si="1">MODE(D6:D23)</f>
        <v>4</v>
      </c>
      <c r="E24" s="21">
        <f t="shared" si="1"/>
        <v>4</v>
      </c>
      <c r="F24" s="21">
        <f t="shared" si="1"/>
        <v>3</v>
      </c>
      <c r="G24" s="21">
        <f t="shared" si="1"/>
        <v>3</v>
      </c>
      <c r="H24" s="21">
        <f t="shared" si="1"/>
        <v>3</v>
      </c>
      <c r="I24" s="21">
        <f t="shared" si="1"/>
        <v>4</v>
      </c>
      <c r="J24" s="21">
        <f t="shared" si="1"/>
        <v>3</v>
      </c>
      <c r="K24" s="21">
        <f t="shared" si="1"/>
        <v>2</v>
      </c>
      <c r="L24" s="21">
        <f t="shared" si="1"/>
        <v>2</v>
      </c>
    </row>
    <row r="25" ht="15.75" customHeight="1">
      <c r="A25" s="1" t="s">
        <v>50</v>
      </c>
      <c r="D25" s="23">
        <f t="shared" ref="D25:L25" si="2">AVERAGE(D6:D23)</f>
        <v>4</v>
      </c>
      <c r="E25" s="23">
        <f t="shared" si="2"/>
        <v>3.941176471</v>
      </c>
      <c r="F25" s="23">
        <f t="shared" si="2"/>
        <v>3.117647059</v>
      </c>
      <c r="G25" s="23">
        <f t="shared" si="2"/>
        <v>2.941176471</v>
      </c>
      <c r="H25" s="23">
        <f t="shared" si="2"/>
        <v>3.176470588</v>
      </c>
      <c r="I25" s="23">
        <f t="shared" si="2"/>
        <v>3.588235294</v>
      </c>
      <c r="J25" s="23">
        <f t="shared" si="2"/>
        <v>3.235294118</v>
      </c>
      <c r="K25" s="23">
        <f t="shared" si="2"/>
        <v>2.235294118</v>
      </c>
      <c r="L25" s="23">
        <f t="shared" si="2"/>
        <v>2.176470588</v>
      </c>
    </row>
    <row r="26" ht="15.75" customHeight="1">
      <c r="A26" s="24" t="s">
        <v>51</v>
      </c>
      <c r="B26" s="25"/>
      <c r="C26" s="25"/>
      <c r="D26" s="26">
        <f t="shared" ref="D26:L26" si="3">STDEV(D6:D23)</f>
        <v>0</v>
      </c>
      <c r="E26" s="26">
        <f t="shared" si="3"/>
        <v>0.242535625</v>
      </c>
      <c r="F26" s="26">
        <f t="shared" si="3"/>
        <v>0.3321055821</v>
      </c>
      <c r="G26" s="26">
        <f t="shared" si="3"/>
        <v>0.242535625</v>
      </c>
      <c r="H26" s="26">
        <f t="shared" si="3"/>
        <v>0.392952624</v>
      </c>
      <c r="I26" s="26">
        <f t="shared" si="3"/>
        <v>0.5072996562</v>
      </c>
      <c r="J26" s="26">
        <f t="shared" si="3"/>
        <v>0.4372373161</v>
      </c>
      <c r="K26" s="26">
        <f t="shared" si="3"/>
        <v>0.4372373161</v>
      </c>
      <c r="L26" s="26">
        <f t="shared" si="3"/>
        <v>0.5285941399</v>
      </c>
    </row>
    <row r="27" ht="15.75" customHeight="1">
      <c r="D27" s="1"/>
      <c r="E27" s="1"/>
      <c r="F27" s="1"/>
      <c r="G27" s="1"/>
      <c r="H27" s="1"/>
      <c r="I27" s="1"/>
      <c r="J27" s="1"/>
      <c r="K27" s="1"/>
      <c r="L27" s="1"/>
    </row>
    <row r="28" ht="15.75" customHeight="1">
      <c r="D28" s="27" t="s">
        <v>111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row r="996" ht="15.75" customHeight="1">
      <c r="D996" s="1"/>
      <c r="E996" s="1"/>
      <c r="F996" s="1"/>
      <c r="G996" s="1"/>
      <c r="H996" s="1"/>
      <c r="I996" s="1"/>
      <c r="J996" s="1"/>
      <c r="K996" s="1"/>
      <c r="L996" s="1"/>
    </row>
    <row r="997" ht="15.75" customHeight="1">
      <c r="D997" s="1"/>
      <c r="E997" s="1"/>
      <c r="F997" s="1"/>
      <c r="G997" s="1"/>
      <c r="H997" s="1"/>
      <c r="I997" s="1"/>
      <c r="J997" s="1"/>
      <c r="K997" s="1"/>
      <c r="L997" s="1"/>
    </row>
    <row r="998" ht="15.75" customHeight="1">
      <c r="D998" s="1"/>
      <c r="E998" s="1"/>
      <c r="F998" s="1"/>
      <c r="G998" s="1"/>
      <c r="H998" s="1"/>
      <c r="I998" s="1"/>
      <c r="J998" s="1"/>
      <c r="K998" s="1"/>
      <c r="L998" s="1"/>
    </row>
    <row r="999" ht="15.75" customHeight="1">
      <c r="D999" s="1"/>
      <c r="E999" s="1"/>
      <c r="F999" s="1"/>
      <c r="G999" s="1"/>
      <c r="H999" s="1"/>
      <c r="I999" s="1"/>
      <c r="J999" s="1"/>
      <c r="K999" s="1"/>
      <c r="L999" s="1"/>
    </row>
  </sheetData>
  <mergeCells count="1">
    <mergeCell ref="D28:L63"/>
  </mergeCells>
  <conditionalFormatting sqref="D4:L23">
    <cfRule type="cellIs" dxfId="0" priority="1" operator="equal">
      <formula>4</formula>
    </cfRule>
  </conditionalFormatting>
  <conditionalFormatting sqref="D4:L23">
    <cfRule type="cellIs" dxfId="1" priority="2" operator="equal">
      <formula>3</formula>
    </cfRule>
  </conditionalFormatting>
  <conditionalFormatting sqref="D4:L23">
    <cfRule type="cellIs" dxfId="2" priority="3" operator="equal">
      <formula>2</formula>
    </cfRule>
  </conditionalFormatting>
  <conditionalFormatting sqref="D4:L23">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112</v>
      </c>
      <c r="D1" s="1"/>
      <c r="E1" s="1"/>
      <c r="F1" s="1"/>
      <c r="G1" s="1"/>
      <c r="H1" s="1"/>
      <c r="I1" s="1"/>
      <c r="J1" s="1"/>
    </row>
    <row r="2" ht="21.0" customHeight="1">
      <c r="A2" s="1" t="s">
        <v>1</v>
      </c>
      <c r="D2" s="1"/>
      <c r="E2" s="1"/>
      <c r="F2" s="1"/>
      <c r="G2" s="1"/>
      <c r="H2" s="1"/>
      <c r="I2" s="1"/>
      <c r="J2" s="1"/>
    </row>
    <row r="3" ht="135.0" customHeight="1">
      <c r="A3" s="2" t="s">
        <v>2</v>
      </c>
      <c r="B3" s="2" t="s">
        <v>3</v>
      </c>
      <c r="C3" s="2" t="s">
        <v>4</v>
      </c>
      <c r="D3" s="43" t="s">
        <v>113</v>
      </c>
      <c r="E3" s="3" t="s">
        <v>114</v>
      </c>
      <c r="F3" s="3" t="s">
        <v>115</v>
      </c>
      <c r="G3" s="5" t="s">
        <v>116</v>
      </c>
      <c r="H3" s="5" t="s">
        <v>117</v>
      </c>
      <c r="I3" s="29" t="s">
        <v>118</v>
      </c>
      <c r="J3" s="43" t="s">
        <v>119</v>
      </c>
      <c r="K3" s="9"/>
      <c r="L3" s="9"/>
      <c r="M3" s="9"/>
      <c r="N3" s="9"/>
      <c r="O3" s="9"/>
      <c r="P3" s="9"/>
      <c r="Q3" s="9"/>
      <c r="R3" s="9"/>
      <c r="S3" s="9"/>
      <c r="T3" s="9"/>
      <c r="U3" s="9"/>
      <c r="V3" s="9"/>
      <c r="W3" s="1"/>
      <c r="X3" s="1"/>
      <c r="Y3" s="1"/>
      <c r="Z3" s="1"/>
    </row>
    <row r="4" ht="15.75" customHeight="1">
      <c r="A4" s="10" t="s">
        <v>12</v>
      </c>
      <c r="B4" s="10" t="s">
        <v>13</v>
      </c>
      <c r="C4" s="11"/>
      <c r="D4" s="40">
        <v>3.0</v>
      </c>
      <c r="E4" s="40">
        <v>3.0</v>
      </c>
      <c r="F4" s="40">
        <v>3.0</v>
      </c>
      <c r="G4" s="40">
        <v>3.0</v>
      </c>
      <c r="H4" s="40">
        <v>3.0</v>
      </c>
      <c r="I4" s="40">
        <v>3.0</v>
      </c>
      <c r="J4" s="40">
        <v>3.0</v>
      </c>
      <c r="K4" s="9"/>
      <c r="L4" s="9"/>
      <c r="M4" s="9"/>
      <c r="N4" s="9"/>
      <c r="O4" s="9"/>
      <c r="P4" s="9"/>
      <c r="Q4" s="9"/>
      <c r="R4" s="9"/>
      <c r="S4" s="9"/>
      <c r="T4" s="9"/>
      <c r="U4" s="9"/>
      <c r="V4" s="9"/>
      <c r="W4" s="1"/>
      <c r="X4" s="1"/>
      <c r="Y4" s="1"/>
      <c r="Z4" s="1"/>
    </row>
    <row r="5" ht="15.75" customHeight="1">
      <c r="A5" s="13" t="s">
        <v>15</v>
      </c>
      <c r="B5" s="14" t="s">
        <v>16</v>
      </c>
      <c r="C5" s="11" t="s">
        <v>14</v>
      </c>
      <c r="D5" s="32">
        <v>3.0</v>
      </c>
      <c r="E5" s="32">
        <v>3.0</v>
      </c>
      <c r="F5" s="32">
        <v>3.0</v>
      </c>
      <c r="G5" s="32">
        <v>3.0</v>
      </c>
      <c r="H5" s="32">
        <v>3.0</v>
      </c>
      <c r="I5" s="32">
        <v>3.0</v>
      </c>
      <c r="J5" s="32">
        <v>3.0</v>
      </c>
      <c r="K5" s="9"/>
      <c r="L5" s="9"/>
      <c r="M5" s="9"/>
      <c r="N5" s="9"/>
      <c r="O5" s="9"/>
      <c r="P5" s="9"/>
      <c r="Q5" s="9"/>
      <c r="R5" s="9"/>
      <c r="S5" s="9"/>
      <c r="T5" s="9"/>
      <c r="U5" s="9"/>
      <c r="V5" s="9"/>
      <c r="W5" s="1"/>
      <c r="X5" s="1"/>
      <c r="Y5" s="1"/>
      <c r="Z5" s="1"/>
    </row>
    <row r="6" ht="15.75" customHeight="1">
      <c r="A6" s="13" t="s">
        <v>17</v>
      </c>
      <c r="B6" s="14" t="s">
        <v>18</v>
      </c>
      <c r="C6" s="11" t="s">
        <v>14</v>
      </c>
      <c r="D6" s="42">
        <v>3.0</v>
      </c>
      <c r="E6" s="42">
        <v>3.0</v>
      </c>
      <c r="F6" s="42">
        <v>3.0</v>
      </c>
      <c r="G6" s="42">
        <v>3.0</v>
      </c>
      <c r="H6" s="42">
        <v>3.0</v>
      </c>
      <c r="I6" s="42">
        <v>3.0</v>
      </c>
      <c r="J6" s="42">
        <v>3.0</v>
      </c>
    </row>
    <row r="7" ht="15.75" customHeight="1">
      <c r="A7" s="13" t="s">
        <v>19</v>
      </c>
      <c r="B7" s="34" t="s">
        <v>20</v>
      </c>
      <c r="C7" s="11" t="s">
        <v>14</v>
      </c>
      <c r="D7" s="42">
        <v>3.0</v>
      </c>
      <c r="E7" s="42">
        <v>3.0</v>
      </c>
      <c r="F7" s="42">
        <v>3.0</v>
      </c>
      <c r="G7" s="42">
        <v>3.0</v>
      </c>
      <c r="H7" s="42">
        <v>3.0</v>
      </c>
      <c r="I7" s="42">
        <v>3.0</v>
      </c>
      <c r="J7" s="42">
        <v>3.0</v>
      </c>
    </row>
    <row r="8" ht="15.75" customHeight="1">
      <c r="A8" s="13" t="s">
        <v>21</v>
      </c>
      <c r="B8" s="14" t="s">
        <v>22</v>
      </c>
      <c r="C8" s="11" t="s">
        <v>14</v>
      </c>
      <c r="D8" s="42">
        <v>3.0</v>
      </c>
      <c r="E8" s="42">
        <v>4.0</v>
      </c>
      <c r="F8" s="42">
        <v>3.0</v>
      </c>
      <c r="G8" s="42">
        <v>3.0</v>
      </c>
      <c r="H8" s="42">
        <v>4.0</v>
      </c>
      <c r="I8" s="42">
        <v>4.0</v>
      </c>
      <c r="J8" s="42">
        <v>3.0</v>
      </c>
    </row>
    <row r="9" ht="15.75" customHeight="1">
      <c r="A9" s="13" t="s">
        <v>23</v>
      </c>
      <c r="B9" s="14" t="s">
        <v>24</v>
      </c>
      <c r="C9" s="11" t="s">
        <v>14</v>
      </c>
      <c r="D9" s="42">
        <v>3.0</v>
      </c>
      <c r="E9" s="42">
        <v>3.0</v>
      </c>
      <c r="F9" s="42">
        <v>4.0</v>
      </c>
      <c r="G9" s="42">
        <v>3.0</v>
      </c>
      <c r="H9" s="42">
        <v>3.0</v>
      </c>
      <c r="I9" s="42">
        <v>4.0</v>
      </c>
      <c r="J9" s="42">
        <v>3.0</v>
      </c>
    </row>
    <row r="10" ht="15.75" customHeight="1">
      <c r="A10" s="13" t="s">
        <v>25</v>
      </c>
      <c r="B10" s="14" t="s">
        <v>26</v>
      </c>
      <c r="C10" s="11" t="s">
        <v>14</v>
      </c>
      <c r="D10" s="42">
        <v>3.0</v>
      </c>
      <c r="E10" s="42">
        <v>3.0</v>
      </c>
      <c r="F10" s="42">
        <v>3.0</v>
      </c>
      <c r="G10" s="42">
        <v>3.0</v>
      </c>
      <c r="H10" s="42">
        <v>3.0</v>
      </c>
      <c r="I10" s="42">
        <v>3.0</v>
      </c>
      <c r="J10" s="42">
        <v>3.0</v>
      </c>
    </row>
    <row r="11" ht="15.75" customHeight="1">
      <c r="A11" s="13" t="s">
        <v>27</v>
      </c>
      <c r="B11" s="14" t="s">
        <v>28</v>
      </c>
      <c r="C11" s="11" t="s">
        <v>14</v>
      </c>
      <c r="D11" s="42">
        <v>4.0</v>
      </c>
      <c r="E11" s="42">
        <v>4.0</v>
      </c>
      <c r="F11" s="42">
        <v>4.0</v>
      </c>
      <c r="G11" s="42">
        <v>4.0</v>
      </c>
      <c r="H11" s="42">
        <v>4.0</v>
      </c>
      <c r="I11" s="42">
        <v>3.0</v>
      </c>
      <c r="J11" s="42">
        <v>4.0</v>
      </c>
    </row>
    <row r="12" ht="15.75" customHeight="1">
      <c r="A12" s="13" t="s">
        <v>29</v>
      </c>
      <c r="B12" s="14" t="s">
        <v>30</v>
      </c>
      <c r="C12" s="11" t="s">
        <v>14</v>
      </c>
      <c r="D12" s="44">
        <v>3.0</v>
      </c>
      <c r="E12" s="44">
        <v>3.0</v>
      </c>
      <c r="F12" s="48">
        <v>3.0</v>
      </c>
      <c r="G12" s="44">
        <v>3.0</v>
      </c>
      <c r="H12" s="44">
        <v>3.0</v>
      </c>
      <c r="I12" s="44">
        <v>3.0</v>
      </c>
      <c r="J12" s="44">
        <v>3.0</v>
      </c>
    </row>
    <row r="13" ht="15.75" customHeight="1">
      <c r="A13" s="13" t="s">
        <v>29</v>
      </c>
      <c r="B13" s="14" t="s">
        <v>31</v>
      </c>
      <c r="C13" s="11" t="s">
        <v>14</v>
      </c>
      <c r="D13" s="42">
        <v>3.0</v>
      </c>
      <c r="E13" s="42">
        <v>3.0</v>
      </c>
      <c r="F13" s="42">
        <v>3.0</v>
      </c>
      <c r="G13" s="42">
        <v>3.0</v>
      </c>
      <c r="H13" s="42">
        <v>3.0</v>
      </c>
      <c r="I13" s="42">
        <v>3.0</v>
      </c>
      <c r="J13" s="42">
        <v>3.0</v>
      </c>
    </row>
    <row r="14" ht="15.75" customHeight="1">
      <c r="A14" s="13" t="s">
        <v>32</v>
      </c>
      <c r="B14" s="14" t="s">
        <v>33</v>
      </c>
      <c r="C14" s="11" t="s">
        <v>14</v>
      </c>
      <c r="D14" s="42">
        <v>3.0</v>
      </c>
      <c r="E14" s="42">
        <v>3.0</v>
      </c>
      <c r="F14" s="42">
        <v>3.0</v>
      </c>
      <c r="G14" s="42">
        <v>3.0</v>
      </c>
      <c r="H14" s="42">
        <v>3.0</v>
      </c>
      <c r="I14" s="42">
        <v>3.0</v>
      </c>
      <c r="J14" s="42">
        <v>3.0</v>
      </c>
    </row>
    <row r="15" ht="15.75" customHeight="1">
      <c r="A15" s="13" t="s">
        <v>34</v>
      </c>
      <c r="B15" s="14" t="s">
        <v>35</v>
      </c>
      <c r="C15" s="11" t="s">
        <v>14</v>
      </c>
      <c r="D15" s="42">
        <v>3.0</v>
      </c>
      <c r="E15" s="42">
        <v>3.0</v>
      </c>
      <c r="F15" s="42">
        <v>3.0</v>
      </c>
      <c r="G15" s="42">
        <v>3.0</v>
      </c>
      <c r="H15" s="42">
        <v>3.0</v>
      </c>
      <c r="I15" s="44">
        <v>3.0</v>
      </c>
      <c r="J15" s="42">
        <v>3.0</v>
      </c>
    </row>
    <row r="16" ht="15.75" customHeight="1">
      <c r="A16" s="13" t="s">
        <v>36</v>
      </c>
      <c r="B16" s="14" t="s">
        <v>37</v>
      </c>
      <c r="C16" s="11" t="s">
        <v>14</v>
      </c>
      <c r="D16" s="42">
        <v>3.0</v>
      </c>
      <c r="E16" s="42">
        <v>3.0</v>
      </c>
      <c r="F16" s="42">
        <v>3.0</v>
      </c>
      <c r="G16" s="42">
        <v>3.0</v>
      </c>
      <c r="H16" s="42">
        <v>3.0</v>
      </c>
      <c r="I16" s="42">
        <v>3.0</v>
      </c>
      <c r="J16" s="42">
        <v>3.0</v>
      </c>
    </row>
    <row r="17" ht="15.75" customHeight="1">
      <c r="A17" s="13" t="s">
        <v>38</v>
      </c>
      <c r="B17" s="14" t="s">
        <v>39</v>
      </c>
      <c r="C17" s="11" t="s">
        <v>14</v>
      </c>
      <c r="D17" s="42">
        <v>3.0</v>
      </c>
      <c r="E17" s="42">
        <v>3.0</v>
      </c>
      <c r="F17" s="42">
        <v>2.0</v>
      </c>
      <c r="G17" s="42">
        <v>3.0</v>
      </c>
      <c r="H17" s="42">
        <v>3.0</v>
      </c>
      <c r="I17" s="42">
        <v>3.0</v>
      </c>
      <c r="J17" s="42">
        <v>3.0</v>
      </c>
    </row>
    <row r="18" ht="15.75" customHeight="1">
      <c r="A18" s="19" t="s">
        <v>40</v>
      </c>
      <c r="B18" s="19" t="s">
        <v>41</v>
      </c>
      <c r="C18" s="11" t="s">
        <v>14</v>
      </c>
      <c r="D18" s="42">
        <v>3.0</v>
      </c>
      <c r="E18" s="42">
        <v>3.0</v>
      </c>
      <c r="F18" s="42">
        <v>3.0</v>
      </c>
      <c r="G18" s="42">
        <v>3.0</v>
      </c>
      <c r="H18" s="42">
        <v>3.0</v>
      </c>
      <c r="I18" s="42">
        <v>3.0</v>
      </c>
      <c r="J18" s="42">
        <v>3.0</v>
      </c>
    </row>
    <row r="19" ht="15.75" customHeight="1">
      <c r="A19" s="19" t="s">
        <v>42</v>
      </c>
      <c r="B19" s="19" t="s">
        <v>43</v>
      </c>
      <c r="C19" s="11" t="s">
        <v>14</v>
      </c>
      <c r="D19" s="36">
        <v>3.0</v>
      </c>
      <c r="E19" s="36">
        <v>4.0</v>
      </c>
      <c r="F19" s="36">
        <v>4.0</v>
      </c>
      <c r="G19" s="36">
        <v>3.0</v>
      </c>
      <c r="H19" s="36">
        <v>3.0</v>
      </c>
      <c r="I19" s="36">
        <v>4.0</v>
      </c>
      <c r="J19" s="36">
        <v>3.0</v>
      </c>
    </row>
    <row r="20" ht="15.75" customHeight="1">
      <c r="A20" s="19" t="s">
        <v>44</v>
      </c>
      <c r="B20" s="19" t="s">
        <v>45</v>
      </c>
      <c r="C20" s="11" t="s">
        <v>14</v>
      </c>
      <c r="D20" s="36">
        <v>3.0</v>
      </c>
      <c r="E20" s="36">
        <v>3.0</v>
      </c>
      <c r="F20" s="36">
        <v>3.0</v>
      </c>
      <c r="G20" s="36">
        <v>3.0</v>
      </c>
      <c r="H20" s="36">
        <v>3.0</v>
      </c>
      <c r="I20" s="36">
        <v>3.0</v>
      </c>
      <c r="J20" s="36">
        <v>3.0</v>
      </c>
    </row>
    <row r="21" ht="15.75" customHeight="1">
      <c r="A21" s="19" t="s">
        <v>46</v>
      </c>
      <c r="B21" s="19" t="s">
        <v>47</v>
      </c>
      <c r="C21" s="11" t="s">
        <v>14</v>
      </c>
      <c r="D21" s="36">
        <v>3.0</v>
      </c>
      <c r="E21" s="36">
        <v>3.0</v>
      </c>
      <c r="F21" s="36">
        <v>3.0</v>
      </c>
      <c r="G21" s="36">
        <v>3.0</v>
      </c>
      <c r="H21" s="36">
        <v>3.0</v>
      </c>
      <c r="I21" s="36">
        <v>3.0</v>
      </c>
      <c r="J21" s="36">
        <v>3.0</v>
      </c>
    </row>
    <row r="22" ht="15.75" customHeight="1">
      <c r="A22" s="45"/>
      <c r="B22" s="45"/>
      <c r="C22" s="45"/>
      <c r="D22" s="37"/>
      <c r="E22" s="37"/>
      <c r="F22" s="37"/>
      <c r="G22" s="37"/>
      <c r="H22" s="37"/>
      <c r="I22" s="37"/>
      <c r="J22" s="37"/>
    </row>
    <row r="23" ht="15.75" customHeight="1">
      <c r="A23" s="20" t="s">
        <v>48</v>
      </c>
      <c r="D23" s="38">
        <v>3.0</v>
      </c>
      <c r="E23" s="38">
        <v>3.0</v>
      </c>
      <c r="F23" s="38">
        <v>3.0</v>
      </c>
      <c r="G23" s="38">
        <v>3.0</v>
      </c>
      <c r="H23" s="38">
        <v>3.0</v>
      </c>
      <c r="I23" s="38">
        <v>3.0</v>
      </c>
      <c r="J23" s="38">
        <v>3.0</v>
      </c>
    </row>
    <row r="24" ht="15.75" customHeight="1">
      <c r="A24" s="21" t="s">
        <v>49</v>
      </c>
      <c r="B24" s="22"/>
      <c r="C24" s="22"/>
      <c r="D24" s="21">
        <f t="shared" ref="D24:J24" si="1">MODE(D6:D23)</f>
        <v>3</v>
      </c>
      <c r="E24" s="21">
        <f t="shared" si="1"/>
        <v>3</v>
      </c>
      <c r="F24" s="21">
        <f t="shared" si="1"/>
        <v>3</v>
      </c>
      <c r="G24" s="21">
        <f t="shared" si="1"/>
        <v>3</v>
      </c>
      <c r="H24" s="21">
        <f t="shared" si="1"/>
        <v>3</v>
      </c>
      <c r="I24" s="21">
        <f t="shared" si="1"/>
        <v>3</v>
      </c>
      <c r="J24" s="21">
        <f t="shared" si="1"/>
        <v>3</v>
      </c>
    </row>
    <row r="25" ht="15.75" customHeight="1">
      <c r="A25" s="1" t="s">
        <v>50</v>
      </c>
      <c r="D25" s="23">
        <f t="shared" ref="D25:J25" si="2">AVERAGE(D6:D23)</f>
        <v>3.058823529</v>
      </c>
      <c r="E25" s="23">
        <f t="shared" si="2"/>
        <v>3.176470588</v>
      </c>
      <c r="F25" s="23">
        <f t="shared" si="2"/>
        <v>3.117647059</v>
      </c>
      <c r="G25" s="23">
        <f t="shared" si="2"/>
        <v>3.058823529</v>
      </c>
      <c r="H25" s="23">
        <f t="shared" si="2"/>
        <v>3.117647059</v>
      </c>
      <c r="I25" s="23">
        <f t="shared" si="2"/>
        <v>3.176470588</v>
      </c>
      <c r="J25" s="23">
        <f t="shared" si="2"/>
        <v>3.058823529</v>
      </c>
    </row>
    <row r="26" ht="15.75" customHeight="1">
      <c r="A26" s="24" t="s">
        <v>51</v>
      </c>
      <c r="B26" s="25"/>
      <c r="C26" s="25"/>
      <c r="D26" s="26">
        <f t="shared" ref="D26:J26" si="3">STDEV(D6:D23)</f>
        <v>0.242535625</v>
      </c>
      <c r="E26" s="26">
        <f t="shared" si="3"/>
        <v>0.392952624</v>
      </c>
      <c r="F26" s="26">
        <f t="shared" si="3"/>
        <v>0.4850712501</v>
      </c>
      <c r="G26" s="26">
        <f t="shared" si="3"/>
        <v>0.242535625</v>
      </c>
      <c r="H26" s="26">
        <f t="shared" si="3"/>
        <v>0.3321055821</v>
      </c>
      <c r="I26" s="26">
        <f t="shared" si="3"/>
        <v>0.392952624</v>
      </c>
      <c r="J26" s="26">
        <f t="shared" si="3"/>
        <v>0.242535625</v>
      </c>
    </row>
    <row r="27" ht="15.75" customHeight="1">
      <c r="D27" s="1"/>
      <c r="E27" s="1"/>
      <c r="F27" s="1"/>
      <c r="G27" s="1"/>
      <c r="H27" s="1"/>
      <c r="I27" s="1"/>
      <c r="J27" s="1"/>
    </row>
    <row r="28" ht="15.75" customHeight="1">
      <c r="D28" s="27" t="s">
        <v>120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row r="996" ht="15.75" customHeight="1">
      <c r="D996" s="1"/>
      <c r="E996" s="1"/>
      <c r="F996" s="1"/>
      <c r="G996" s="1"/>
      <c r="H996" s="1"/>
      <c r="I996" s="1"/>
      <c r="J996" s="1"/>
    </row>
    <row r="997" ht="15.75" customHeight="1">
      <c r="D997" s="1"/>
      <c r="E997" s="1"/>
      <c r="F997" s="1"/>
      <c r="G997" s="1"/>
      <c r="H997" s="1"/>
      <c r="I997" s="1"/>
      <c r="J997" s="1"/>
    </row>
    <row r="998" ht="15.75" customHeight="1">
      <c r="D998" s="1"/>
      <c r="E998" s="1"/>
      <c r="F998" s="1"/>
      <c r="G998" s="1"/>
      <c r="H998" s="1"/>
      <c r="I998" s="1"/>
      <c r="J998" s="1"/>
    </row>
    <row r="999" ht="15.75" customHeight="1">
      <c r="D999" s="1"/>
      <c r="E999" s="1"/>
      <c r="F999" s="1"/>
      <c r="G999" s="1"/>
      <c r="H999" s="1"/>
      <c r="I999" s="1"/>
      <c r="J999" s="1"/>
    </row>
  </sheetData>
  <mergeCells count="1">
    <mergeCell ref="D28:J62"/>
  </mergeCells>
  <conditionalFormatting sqref="D4:J23">
    <cfRule type="cellIs" dxfId="0" priority="1" operator="equal">
      <formula>4</formula>
    </cfRule>
  </conditionalFormatting>
  <conditionalFormatting sqref="D4:J23">
    <cfRule type="cellIs" dxfId="1" priority="2" operator="equal">
      <formula>3</formula>
    </cfRule>
  </conditionalFormatting>
  <conditionalFormatting sqref="D4:J23">
    <cfRule type="cellIs" dxfId="2" priority="3" operator="equal">
      <formula>2</formula>
    </cfRule>
  </conditionalFormatting>
  <conditionalFormatting sqref="D4:J23">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121</v>
      </c>
      <c r="D1" s="1"/>
      <c r="E1" s="1"/>
      <c r="F1" s="1"/>
      <c r="G1" s="1"/>
      <c r="H1" s="1"/>
      <c r="I1" s="1"/>
    </row>
    <row r="2" ht="15.75" customHeight="1">
      <c r="A2" s="1" t="s">
        <v>1</v>
      </c>
      <c r="D2" s="1"/>
      <c r="E2" s="1"/>
      <c r="F2" s="1"/>
      <c r="G2" s="1"/>
      <c r="H2" s="1"/>
      <c r="I2" s="1"/>
    </row>
    <row r="3" ht="121.5" customHeight="1">
      <c r="A3" s="2" t="s">
        <v>2</v>
      </c>
      <c r="B3" s="2" t="s">
        <v>3</v>
      </c>
      <c r="C3" s="2" t="s">
        <v>4</v>
      </c>
      <c r="D3" s="31" t="s">
        <v>122</v>
      </c>
      <c r="E3" s="43" t="s">
        <v>123</v>
      </c>
      <c r="F3" s="31" t="s">
        <v>124</v>
      </c>
      <c r="G3" s="30" t="s">
        <v>125</v>
      </c>
      <c r="H3" s="29" t="s">
        <v>126</v>
      </c>
      <c r="I3" s="29" t="s">
        <v>127</v>
      </c>
      <c r="J3" s="9"/>
      <c r="K3" s="9"/>
      <c r="L3" s="9"/>
      <c r="M3" s="9"/>
      <c r="N3" s="9"/>
      <c r="O3" s="9"/>
      <c r="P3" s="9"/>
      <c r="Q3" s="9"/>
      <c r="R3" s="9"/>
      <c r="S3" s="9"/>
      <c r="T3" s="9"/>
      <c r="U3" s="9"/>
      <c r="V3" s="1"/>
      <c r="W3" s="1"/>
      <c r="X3" s="1"/>
      <c r="Y3" s="1"/>
      <c r="Z3" s="1"/>
    </row>
    <row r="4" ht="15.75" customHeight="1">
      <c r="A4" s="10" t="s">
        <v>12</v>
      </c>
      <c r="B4" s="10" t="s">
        <v>13</v>
      </c>
      <c r="C4" s="11"/>
      <c r="D4" s="40">
        <v>4.0</v>
      </c>
      <c r="E4" s="40">
        <v>3.0</v>
      </c>
      <c r="F4" s="40">
        <v>4.0</v>
      </c>
      <c r="G4" s="40">
        <v>4.0</v>
      </c>
      <c r="H4" s="40">
        <v>3.0</v>
      </c>
      <c r="I4" s="40">
        <v>3.0</v>
      </c>
      <c r="J4" s="9"/>
      <c r="K4" s="9"/>
      <c r="L4" s="9"/>
      <c r="M4" s="9"/>
      <c r="N4" s="9"/>
      <c r="O4" s="9"/>
      <c r="P4" s="9"/>
      <c r="Q4" s="9"/>
      <c r="R4" s="9"/>
      <c r="S4" s="9"/>
      <c r="T4" s="9"/>
      <c r="U4" s="9"/>
      <c r="V4" s="1"/>
      <c r="W4" s="1"/>
      <c r="X4" s="1"/>
      <c r="Y4" s="1"/>
      <c r="Z4" s="1"/>
    </row>
    <row r="5" ht="15.75" customHeight="1">
      <c r="A5" s="13" t="s">
        <v>15</v>
      </c>
      <c r="B5" s="14" t="s">
        <v>16</v>
      </c>
      <c r="C5" s="11" t="s">
        <v>14</v>
      </c>
      <c r="D5" s="32">
        <v>4.0</v>
      </c>
      <c r="E5" s="32">
        <v>3.0</v>
      </c>
      <c r="F5" s="32">
        <v>4.0</v>
      </c>
      <c r="G5" s="32">
        <v>4.0</v>
      </c>
      <c r="H5" s="32">
        <v>3.0</v>
      </c>
      <c r="I5" s="32">
        <v>3.0</v>
      </c>
      <c r="J5" s="9"/>
      <c r="K5" s="9"/>
      <c r="L5" s="9"/>
      <c r="M5" s="9"/>
      <c r="N5" s="9"/>
      <c r="O5" s="9"/>
      <c r="P5" s="9"/>
      <c r="Q5" s="9"/>
      <c r="R5" s="9"/>
      <c r="S5" s="9"/>
      <c r="T5" s="9"/>
      <c r="U5" s="9"/>
      <c r="V5" s="1"/>
      <c r="W5" s="1"/>
      <c r="X5" s="1"/>
      <c r="Y5" s="1"/>
      <c r="Z5" s="1"/>
    </row>
    <row r="6" ht="15.75" customHeight="1">
      <c r="A6" s="13" t="s">
        <v>17</v>
      </c>
      <c r="B6" s="14" t="s">
        <v>18</v>
      </c>
      <c r="C6" s="11" t="s">
        <v>14</v>
      </c>
      <c r="D6" s="42">
        <v>4.0</v>
      </c>
      <c r="E6" s="42">
        <v>3.0</v>
      </c>
      <c r="F6" s="42">
        <v>4.0</v>
      </c>
      <c r="G6" s="42">
        <v>4.0</v>
      </c>
      <c r="H6" s="42">
        <v>3.0</v>
      </c>
      <c r="I6" s="42">
        <v>3.0</v>
      </c>
    </row>
    <row r="7" ht="15.75" customHeight="1">
      <c r="A7" s="13" t="s">
        <v>19</v>
      </c>
      <c r="B7" s="34" t="s">
        <v>20</v>
      </c>
      <c r="C7" s="11" t="s">
        <v>14</v>
      </c>
      <c r="D7" s="42">
        <v>4.0</v>
      </c>
      <c r="E7" s="42">
        <v>2.0</v>
      </c>
      <c r="F7" s="42">
        <v>4.0</v>
      </c>
      <c r="G7" s="42">
        <v>4.0</v>
      </c>
      <c r="H7" s="42">
        <v>4.0</v>
      </c>
      <c r="I7" s="42">
        <v>3.0</v>
      </c>
    </row>
    <row r="8" ht="15.75" customHeight="1">
      <c r="A8" s="13" t="s">
        <v>21</v>
      </c>
      <c r="B8" s="14" t="s">
        <v>22</v>
      </c>
      <c r="C8" s="11" t="s">
        <v>14</v>
      </c>
      <c r="D8" s="42">
        <v>4.0</v>
      </c>
      <c r="E8" s="42">
        <v>3.0</v>
      </c>
      <c r="F8" s="42">
        <v>4.0</v>
      </c>
      <c r="G8" s="42">
        <v>4.0</v>
      </c>
      <c r="H8" s="42">
        <v>4.0</v>
      </c>
      <c r="I8" s="42">
        <v>4.0</v>
      </c>
    </row>
    <row r="9" ht="15.75" customHeight="1">
      <c r="A9" s="13" t="s">
        <v>23</v>
      </c>
      <c r="B9" s="14" t="s">
        <v>24</v>
      </c>
      <c r="C9" s="11" t="s">
        <v>14</v>
      </c>
      <c r="D9" s="42">
        <v>4.0</v>
      </c>
      <c r="E9" s="42">
        <v>3.0</v>
      </c>
      <c r="F9" s="42">
        <v>4.0</v>
      </c>
      <c r="G9" s="42">
        <v>3.0</v>
      </c>
      <c r="H9" s="42">
        <v>4.0</v>
      </c>
      <c r="I9" s="42">
        <v>2.0</v>
      </c>
    </row>
    <row r="10" ht="15.75" customHeight="1">
      <c r="A10" s="13" t="s">
        <v>25</v>
      </c>
      <c r="B10" s="14" t="s">
        <v>26</v>
      </c>
      <c r="C10" s="11" t="s">
        <v>14</v>
      </c>
      <c r="D10" s="42">
        <v>4.0</v>
      </c>
      <c r="E10" s="42">
        <v>3.0</v>
      </c>
      <c r="F10" s="42">
        <v>4.0</v>
      </c>
      <c r="G10" s="42">
        <v>4.0</v>
      </c>
      <c r="H10" s="42">
        <v>3.0</v>
      </c>
      <c r="I10" s="42">
        <v>3.0</v>
      </c>
    </row>
    <row r="11" ht="15.75" customHeight="1">
      <c r="A11" s="13" t="s">
        <v>27</v>
      </c>
      <c r="B11" s="14" t="s">
        <v>28</v>
      </c>
      <c r="C11" s="11" t="s">
        <v>14</v>
      </c>
      <c r="D11" s="42">
        <v>4.0</v>
      </c>
      <c r="E11" s="42">
        <v>3.0</v>
      </c>
      <c r="F11" s="42">
        <v>4.0</v>
      </c>
      <c r="G11" s="42">
        <v>4.0</v>
      </c>
      <c r="H11" s="42">
        <v>4.0</v>
      </c>
      <c r="I11" s="42">
        <v>2.0</v>
      </c>
    </row>
    <row r="12" ht="15.75" customHeight="1">
      <c r="A12" s="13" t="s">
        <v>29</v>
      </c>
      <c r="B12" s="14" t="s">
        <v>30</v>
      </c>
      <c r="C12" s="11" t="s">
        <v>14</v>
      </c>
      <c r="D12" s="42">
        <v>4.0</v>
      </c>
      <c r="E12" s="42">
        <v>3.0</v>
      </c>
      <c r="F12" s="44">
        <v>4.0</v>
      </c>
      <c r="G12" s="44">
        <v>4.0</v>
      </c>
      <c r="H12" s="42">
        <v>3.0</v>
      </c>
      <c r="I12" s="42">
        <v>3.0</v>
      </c>
    </row>
    <row r="13" ht="15.75" customHeight="1">
      <c r="A13" s="13" t="s">
        <v>29</v>
      </c>
      <c r="B13" s="14" t="s">
        <v>31</v>
      </c>
      <c r="C13" s="11" t="s">
        <v>14</v>
      </c>
      <c r="D13" s="42">
        <v>4.0</v>
      </c>
      <c r="E13" s="42">
        <v>3.0</v>
      </c>
      <c r="F13" s="44">
        <v>4.0</v>
      </c>
      <c r="G13" s="44">
        <v>4.0</v>
      </c>
      <c r="H13" s="42">
        <v>3.0</v>
      </c>
      <c r="I13" s="42">
        <v>3.0</v>
      </c>
    </row>
    <row r="14" ht="15.75" customHeight="1">
      <c r="A14" s="13" t="s">
        <v>32</v>
      </c>
      <c r="B14" s="14" t="s">
        <v>33</v>
      </c>
      <c r="C14" s="11" t="s">
        <v>14</v>
      </c>
      <c r="D14" s="42">
        <v>4.0</v>
      </c>
      <c r="E14" s="42">
        <v>3.0</v>
      </c>
      <c r="F14" s="42">
        <v>4.0</v>
      </c>
      <c r="G14" s="42">
        <v>4.0</v>
      </c>
      <c r="H14" s="42">
        <v>4.0</v>
      </c>
      <c r="I14" s="42">
        <v>3.0</v>
      </c>
    </row>
    <row r="15" ht="15.75" customHeight="1">
      <c r="A15" s="13" t="s">
        <v>34</v>
      </c>
      <c r="B15" s="14" t="s">
        <v>35</v>
      </c>
      <c r="C15" s="11" t="s">
        <v>14</v>
      </c>
      <c r="D15" s="42">
        <v>4.0</v>
      </c>
      <c r="E15" s="42">
        <v>3.0</v>
      </c>
      <c r="F15" s="42">
        <v>3.0</v>
      </c>
      <c r="G15" s="42">
        <v>3.0</v>
      </c>
      <c r="H15" s="42">
        <v>3.0</v>
      </c>
      <c r="I15" s="42">
        <v>3.0</v>
      </c>
    </row>
    <row r="16" ht="15.75" customHeight="1">
      <c r="A16" s="13" t="s">
        <v>36</v>
      </c>
      <c r="B16" s="14" t="s">
        <v>37</v>
      </c>
      <c r="C16" s="11" t="s">
        <v>14</v>
      </c>
      <c r="D16" s="42">
        <v>4.0</v>
      </c>
      <c r="E16" s="42">
        <v>3.0</v>
      </c>
      <c r="F16" s="42">
        <v>4.0</v>
      </c>
      <c r="G16" s="42">
        <v>4.0</v>
      </c>
      <c r="H16" s="42">
        <v>3.0</v>
      </c>
      <c r="I16" s="42">
        <v>3.0</v>
      </c>
    </row>
    <row r="17" ht="15.75" customHeight="1">
      <c r="A17" s="13" t="s">
        <v>38</v>
      </c>
      <c r="B17" s="14" t="s">
        <v>39</v>
      </c>
      <c r="C17" s="11" t="s">
        <v>14</v>
      </c>
      <c r="D17" s="42">
        <v>3.0</v>
      </c>
      <c r="E17" s="42">
        <v>3.0</v>
      </c>
      <c r="F17" s="42">
        <v>4.0</v>
      </c>
      <c r="G17" s="42">
        <v>4.0</v>
      </c>
      <c r="H17" s="42">
        <v>4.0</v>
      </c>
      <c r="I17" s="42">
        <v>3.0</v>
      </c>
    </row>
    <row r="18" ht="15.75" customHeight="1">
      <c r="A18" s="19" t="s">
        <v>40</v>
      </c>
      <c r="B18" s="19" t="s">
        <v>41</v>
      </c>
      <c r="C18" s="11" t="s">
        <v>14</v>
      </c>
      <c r="D18" s="42">
        <v>4.0</v>
      </c>
      <c r="E18" s="42">
        <v>4.0</v>
      </c>
      <c r="F18" s="42">
        <v>4.0</v>
      </c>
      <c r="G18" s="42">
        <v>4.0</v>
      </c>
      <c r="H18" s="42">
        <v>4.0</v>
      </c>
      <c r="I18" s="42">
        <v>3.0</v>
      </c>
    </row>
    <row r="19" ht="15.75" customHeight="1">
      <c r="A19" s="19" t="s">
        <v>42</v>
      </c>
      <c r="B19" s="19" t="s">
        <v>43</v>
      </c>
      <c r="C19" s="11" t="s">
        <v>14</v>
      </c>
      <c r="D19" s="36">
        <v>4.0</v>
      </c>
      <c r="E19" s="36">
        <v>3.0</v>
      </c>
      <c r="F19" s="36">
        <v>4.0</v>
      </c>
      <c r="G19" s="36">
        <v>4.0</v>
      </c>
      <c r="H19" s="36">
        <v>4.0</v>
      </c>
      <c r="I19" s="36">
        <v>3.0</v>
      </c>
    </row>
    <row r="20" ht="15.75" customHeight="1">
      <c r="A20" s="19" t="s">
        <v>44</v>
      </c>
      <c r="B20" s="19" t="s">
        <v>45</v>
      </c>
      <c r="C20" s="11" t="s">
        <v>14</v>
      </c>
      <c r="D20" s="36">
        <v>4.0</v>
      </c>
      <c r="E20" s="36">
        <v>3.0</v>
      </c>
      <c r="F20" s="36">
        <v>4.0</v>
      </c>
      <c r="G20" s="36">
        <v>4.0</v>
      </c>
      <c r="H20" s="36">
        <v>4.0</v>
      </c>
      <c r="I20" s="36">
        <v>3.0</v>
      </c>
    </row>
    <row r="21" ht="15.75" customHeight="1">
      <c r="A21" s="19" t="s">
        <v>46</v>
      </c>
      <c r="B21" s="19" t="s">
        <v>47</v>
      </c>
      <c r="C21" s="11" t="s">
        <v>14</v>
      </c>
      <c r="D21" s="36">
        <v>4.0</v>
      </c>
      <c r="E21" s="36">
        <v>3.0</v>
      </c>
      <c r="F21" s="36">
        <v>4.0</v>
      </c>
      <c r="G21" s="36">
        <v>4.0</v>
      </c>
      <c r="H21" s="36">
        <v>4.0</v>
      </c>
      <c r="I21" s="36">
        <v>3.0</v>
      </c>
    </row>
    <row r="22" ht="15.75" customHeight="1">
      <c r="A22" s="45"/>
      <c r="B22" s="45"/>
      <c r="C22" s="45"/>
      <c r="D22" s="37"/>
      <c r="E22" s="37"/>
      <c r="F22" s="37"/>
      <c r="G22" s="37"/>
      <c r="H22" s="37"/>
      <c r="I22" s="37"/>
    </row>
    <row r="23" ht="15.75" customHeight="1">
      <c r="A23" s="20" t="s">
        <v>48</v>
      </c>
      <c r="D23" s="38">
        <v>4.0</v>
      </c>
      <c r="E23" s="38">
        <v>3.0</v>
      </c>
      <c r="F23" s="38">
        <v>4.0</v>
      </c>
      <c r="G23" s="38">
        <v>4.0</v>
      </c>
      <c r="H23" s="38">
        <v>4.0</v>
      </c>
      <c r="I23" s="38">
        <v>3.0</v>
      </c>
    </row>
    <row r="24" ht="15.75" customHeight="1">
      <c r="A24" s="21" t="s">
        <v>49</v>
      </c>
      <c r="B24" s="22"/>
      <c r="C24" s="22"/>
      <c r="D24" s="21">
        <f t="shared" ref="D24:I24" si="1">MODE(D6:D23)</f>
        <v>4</v>
      </c>
      <c r="E24" s="21">
        <f t="shared" si="1"/>
        <v>3</v>
      </c>
      <c r="F24" s="21">
        <f t="shared" si="1"/>
        <v>4</v>
      </c>
      <c r="G24" s="21">
        <f t="shared" si="1"/>
        <v>4</v>
      </c>
      <c r="H24" s="21">
        <f t="shared" si="1"/>
        <v>4</v>
      </c>
      <c r="I24" s="21">
        <f t="shared" si="1"/>
        <v>3</v>
      </c>
    </row>
    <row r="25" ht="15.75" customHeight="1">
      <c r="A25" s="1" t="s">
        <v>50</v>
      </c>
      <c r="D25" s="23">
        <f t="shared" ref="D25:I25" si="2">AVERAGE(D6:D23)</f>
        <v>3.941176471</v>
      </c>
      <c r="E25" s="23">
        <f t="shared" si="2"/>
        <v>3</v>
      </c>
      <c r="F25" s="23">
        <f t="shared" si="2"/>
        <v>3.941176471</v>
      </c>
      <c r="G25" s="23">
        <f t="shared" si="2"/>
        <v>3.882352941</v>
      </c>
      <c r="H25" s="23">
        <f t="shared" si="2"/>
        <v>3.647058824</v>
      </c>
      <c r="I25" s="23">
        <f t="shared" si="2"/>
        <v>2.941176471</v>
      </c>
    </row>
    <row r="26" ht="15.75" customHeight="1">
      <c r="A26" s="24" t="s">
        <v>51</v>
      </c>
      <c r="B26" s="25"/>
      <c r="C26" s="25"/>
      <c r="D26" s="26">
        <f t="shared" ref="D26:I26" si="3">STDEV(D6:D23)</f>
        <v>0.242535625</v>
      </c>
      <c r="E26" s="26">
        <f t="shared" si="3"/>
        <v>0.3535533906</v>
      </c>
      <c r="F26" s="26">
        <f t="shared" si="3"/>
        <v>0.242535625</v>
      </c>
      <c r="G26" s="26">
        <f t="shared" si="3"/>
        <v>0.3321055821</v>
      </c>
      <c r="H26" s="26">
        <f t="shared" si="3"/>
        <v>0.4925921831</v>
      </c>
      <c r="I26" s="26">
        <f t="shared" si="3"/>
        <v>0.4287464629</v>
      </c>
    </row>
    <row r="27" ht="15.75" customHeight="1">
      <c r="D27" s="1"/>
      <c r="E27" s="1"/>
      <c r="F27" s="1"/>
      <c r="G27" s="1"/>
      <c r="H27" s="1"/>
      <c r="I27" s="1"/>
    </row>
    <row r="28" ht="15.75" customHeight="1">
      <c r="D28" s="49" t="s">
        <v>128</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row r="996" ht="15.75" customHeight="1">
      <c r="D996" s="1"/>
      <c r="E996" s="1"/>
      <c r="F996" s="1"/>
      <c r="G996" s="1"/>
      <c r="H996" s="1"/>
      <c r="I996" s="1"/>
    </row>
    <row r="997" ht="15.75" customHeight="1">
      <c r="D997" s="1"/>
      <c r="E997" s="1"/>
      <c r="F997" s="1"/>
      <c r="G997" s="1"/>
      <c r="H997" s="1"/>
      <c r="I997" s="1"/>
    </row>
    <row r="998" ht="15.75" customHeight="1">
      <c r="D998" s="1"/>
      <c r="E998" s="1"/>
      <c r="F998" s="1"/>
      <c r="G998" s="1"/>
      <c r="H998" s="1"/>
      <c r="I998" s="1"/>
    </row>
    <row r="999" ht="15.75" customHeight="1">
      <c r="D999" s="1"/>
      <c r="E999" s="1"/>
      <c r="F999" s="1"/>
      <c r="G999" s="1"/>
      <c r="H999" s="1"/>
      <c r="I999" s="1"/>
    </row>
  </sheetData>
  <mergeCells count="1">
    <mergeCell ref="D28:L69"/>
  </mergeCells>
  <conditionalFormatting sqref="D4:I23">
    <cfRule type="cellIs" dxfId="0" priority="1" operator="equal">
      <formula>4</formula>
    </cfRule>
  </conditionalFormatting>
  <conditionalFormatting sqref="D4:I23">
    <cfRule type="cellIs" dxfId="1" priority="2" operator="equal">
      <formula>3</formula>
    </cfRule>
  </conditionalFormatting>
  <conditionalFormatting sqref="D4:I23">
    <cfRule type="cellIs" dxfId="2" priority="3" operator="equal">
      <formula>2</formula>
    </cfRule>
  </conditionalFormatting>
  <conditionalFormatting sqref="D4:I23">
    <cfRule type="cellIs" dxfId="3" priority="4" operator="equal">
      <formula>1</formula>
    </cfRule>
  </conditionalFormatting>
  <printOptions/>
  <pageMargins bottom="0.75" footer="0.0" header="0.0" left="0.7" right="0.7" top="0.75"/>
  <pageSetup orientation="landscape"/>
  <drawing r:id="rId1"/>
</worksheet>
</file>