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 activeTab="1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(GK)'!$A$1:$J$71</definedName>
    <definedName name="_xlnm.Print_Area" localSheetId="2">'P&amp;L (MG)'!$A$1:$G$75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6" i="3" l="1"/>
  <c r="AA56" i="3" s="1"/>
</calcChain>
</file>

<file path=xl/comments1.xml><?xml version="1.0" encoding="utf-8"?>
<comments xmlns="http://schemas.openxmlformats.org/spreadsheetml/2006/main">
  <authors>
    <author>ADMIN</author>
    <author>a</author>
  </authors>
  <commentList>
    <comment ref="AF4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Service Charge Sheet Pending</t>
        </r>
      </text>
    </comment>
    <comment ref="AF4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Utility Bills Pending</t>
        </r>
      </text>
    </comment>
    <comment ref="AF4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Utility Bills Pending</t>
        </r>
      </text>
    </comment>
    <comment ref="AF4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Lamp Purchased from GKS Enterprises for Event (Invoice of July)</t>
        </r>
      </text>
    </comment>
    <comment ref="AG65" authorId="1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V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Old Glasses sold to Niko, Food Art</t>
        </r>
      </text>
    </comment>
    <comment ref="V4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Service Charge Sheet Pending
</t>
        </r>
      </text>
    </comment>
    <comment ref="T4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Invoice of Bunting Decoration from Varkha amounting to Rs. 59,000/-</t>
        </r>
      </text>
    </comment>
    <comment ref="T4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Charges for Net Worth &amp; Shareholder Certificate of Rs,. 8K
</t>
        </r>
      </text>
    </comment>
    <comment ref="T5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Cash Maintenance of Rs. 89,934
2. Uniform Purchased of Rs. 58,223/-</t>
        </r>
      </text>
    </comment>
    <comment ref="W6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Dog Food Purchased from HO Account
Where &amp; How to show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R3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Service Charge Sheet Pending
</t>
        </r>
      </text>
    </comment>
    <comment ref="P3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Uniform Purchased of Rs. 86,784/-
Cash Maintenance of Rs. 71,129/-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L3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Bill not received
</t>
        </r>
      </text>
    </comment>
  </commentList>
</comments>
</file>

<file path=xl/sharedStrings.xml><?xml version="1.0" encoding="utf-8"?>
<sst xmlns="http://schemas.openxmlformats.org/spreadsheetml/2006/main" count="367" uniqueCount="131">
  <si>
    <t>PARTICULARS</t>
  </si>
  <si>
    <t>%</t>
  </si>
  <si>
    <t>TOTAL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</si>
  <si>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</si>
  <si>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</si>
  <si>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</si>
  <si>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</si>
  <si>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</si>
  <si>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</si>
  <si>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</si>
  <si>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</si>
  <si>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</si>
  <si>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</si>
  <si>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</si>
  <si>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</si>
  <si>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</si>
  <si>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</si>
  <si>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</si>
  <si>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</si>
  <si>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</si>
  <si>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</si>
  <si>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</si>
  <si>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</si>
  <si>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</si>
  <si>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ADD: OPENING INVENTORY (ALCO)</t>
  </si>
  <si>
    <t>ADD: OPENING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</si>
  <si>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</si>
  <si>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</si>
  <si>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</si>
  <si>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</si>
  <si>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</si>
  <si>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</si>
  <si>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</si>
  <si>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</si>
  <si>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</si>
  <si>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</si>
  <si>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</si>
  <si>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</si>
  <si>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</si>
  <si>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</si>
  <si>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</si>
  <si>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</si>
  <si>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</si>
  <si>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</si>
  <si>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</si>
  <si>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</si>
  <si>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</si>
  <si>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</si>
  <si>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</si>
  <si>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</si>
  <si>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</si>
  <si>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</si>
  <si>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</si>
  <si>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</si>
  <si>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</si>
  <si>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</si>
  <si>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</si>
  <si>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</si>
  <si>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</si>
  <si>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</si>
  <si>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</si>
  <si>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</si>
  <si>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</si>
  <si>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</si>
  <si>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</si>
  <si>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</si>
  <si>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</si>
  <si>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Electrical (Pre-Opr.)</t>
  </si>
  <si>
    <t>Furniture</t>
  </si>
  <si>
    <t>Signage</t>
  </si>
  <si>
    <t>Laptop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</si>
  <si>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</si>
  <si>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</si>
  <si>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</si>
  <si>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</si>
  <si>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</si>
  <si>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</si>
  <si>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</si>
  <si>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</si>
  <si>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</si>
  <si>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</si>
  <si>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</si>
  <si>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</si>
  <si>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</si>
  <si>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</si>
  <si>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</si>
  <si>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</si>
  <si>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</si>
  <si>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</si>
  <si>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</si>
  <si>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</si>
  <si>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</si>
  <si>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</si>
  <si>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</si>
  <si>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</si>
  <si>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</si>
  <si>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</si>
  <si>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FSSAI</t>
  </si>
  <si>
    <t>Electrical Fittings</t>
  </si>
  <si>
    <t>KITCHEN EQUIPMENT</t>
  </si>
  <si>
    <t>BAR EQUIPMENT</t>
  </si>
  <si>
    <t>DISBURSEMENT</t>
  </si>
  <si>
    <t>Gas Pre-Operating</t>
  </si>
  <si>
    <t>COST OF FOOD/GOODS SOLD</t>
  </si>
  <si>
    <t>RENT PRE-OP</t>
  </si>
  <si>
    <t>GAS PRE-OP</t>
  </si>
  <si>
    <t>LEASE PRE-OP</t>
  </si>
  <si>
    <t>MUSIC PRE-OP</t>
  </si>
  <si>
    <t>FURNITURE PRE-OP</t>
  </si>
  <si>
    <t>Lease Registration - B</t>
  </si>
  <si>
    <t>Fire -B</t>
  </si>
  <si>
    <t>Less: Taxes (1/3rd)</t>
  </si>
  <si>
    <t>FOOD SALES</t>
  </si>
  <si>
    <t>GROCERY LOCAL [FCL]</t>
  </si>
  <si>
    <t>DAIRY PRODUCTS [FCA]</t>
  </si>
  <si>
    <t>ADD: OPENING INVENTORY (FOOD)</t>
  </si>
  <si>
    <t>LESS: CLOSING INVENTORY (FOOD)</t>
  </si>
  <si>
    <t>LESS: CLOSING INVENTORY (ALCO)</t>
  </si>
  <si>
    <t>LESS: CLOSING INVENTORY (NON-ALCO)</t>
  </si>
  <si>
    <t>TILES</t>
  </si>
  <si>
    <t>SIGNAGE</t>
  </si>
  <si>
    <t>DEC -24
(9.12.24 TO 31.12.24)</t>
  </si>
  <si>
    <t>JAN-25
(01.01.25 TO 31.01.25)</t>
  </si>
  <si>
    <t>FEB-25
(01.02.25 TO 28.02.25)</t>
  </si>
  <si>
    <t>MAR-25
(01.03.25 TO 31.03.25)</t>
  </si>
  <si>
    <t>Bar Equipment</t>
  </si>
  <si>
    <t>Furniture-B</t>
  </si>
  <si>
    <t>BTA Professional Charges</t>
  </si>
  <si>
    <t>Dog Food</t>
  </si>
  <si>
    <t>Pre-Operating Expenses</t>
  </si>
  <si>
    <t>LICENSE PRE-OP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</si>
</sst>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0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2" fillId="2" borderId="1" xfId="0" applyFont="1" applyFill="1" applyBorder="1"/>
    <xf numFmtId="164" fontId="2" fillId="3" borderId="1" xfId="1" applyNumberFormat="1" applyFont="1" applyFill="1" applyBorder="1"/>
    <xf numFmtId="10" fontId="2" fillId="3" borderId="1" xfId="1" applyNumberFormat="1" applyFont="1" applyFill="1" applyBorder="1"/>
    <xf numFmtId="164" fontId="0" fillId="0" borderId="2" xfId="1" applyNumberFormat="1" applyFont="1" applyFill="1" applyBorder="1"/>
    <xf numFmtId="43" fontId="0" fillId="0" borderId="2" xfId="1" applyFont="1" applyBorder="1"/>
    <xf numFmtId="43" fontId="0" fillId="0" borderId="2" xfId="0" applyNumberFormat="1" applyBorder="1"/>
    <xf numFmtId="0" fontId="2" fillId="0" borderId="2" xfId="0" applyFont="1" applyBorder="1"/>
    <xf numFmtId="0" fontId="0" fillId="0" borderId="2" xfId="0" applyBorder="1" applyAlignment="1">
      <alignment wrapText="1"/>
    </xf>
    <xf numFmtId="0" fontId="2" fillId="5" borderId="2" xfId="0" applyFont="1" applyFill="1" applyBorder="1"/>
    <xf numFmtId="164" fontId="2" fillId="5" borderId="2" xfId="1" applyNumberFormat="1" applyFont="1" applyFill="1" applyBorder="1"/>
    <xf numFmtId="10" fontId="2" fillId="5" borderId="2" xfId="2" applyNumberFormat="1" applyFont="1" applyFill="1" applyBorder="1"/>
    <xf numFmtId="164" fontId="2" fillId="0" borderId="2" xfId="1" applyNumberFormat="1" applyFont="1" applyFill="1" applyBorder="1"/>
    <xf numFmtId="0" fontId="3" fillId="0" borderId="2" xfId="0" applyFont="1" applyBorder="1"/>
    <xf numFmtId="0" fontId="4" fillId="0" borderId="0" xfId="0" applyFont="1"/>
    <xf numFmtId="10" fontId="2" fillId="3" borderId="1" xfId="2" applyNumberFormat="1" applyFont="1" applyFill="1" applyBorder="1"/>
    <xf numFmtId="164" fontId="0" fillId="6" borderId="2" xfId="1" applyNumberFormat="1" applyFont="1" applyFill="1" applyBorder="1"/>
    <xf numFmtId="164" fontId="2" fillId="5" borderId="2" xfId="2" applyNumberFormat="1" applyFont="1" applyFill="1" applyBorder="1"/>
    <xf numFmtId="10" fontId="2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17" fontId="2" fillId="3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2" fillId="2" borderId="1" xfId="0" applyFont="1" applyFill="1" applyBorder="1" applyAlignment="1" applyProtection="1">
      <alignment horizontal="center" vertical="center"/>
      <protection locked="0"/>
    </xf>
    <xf numFmtId="1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10" fontId="2" fillId="4" borderId="2" xfId="2" applyNumberFormat="1" applyFont="1" applyFill="1" applyBorder="1"/>
    <xf numFmtId="164" fontId="2" fillId="0" borderId="2" xfId="1" applyNumberFormat="1" applyFont="1" applyBorder="1"/>
    <xf numFmtId="10" fontId="3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2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0" fontId="2" fillId="0" borderId="1" xfId="1" applyNumberFormat="1" applyFont="1" applyFill="1" applyBorder="1"/>
    <xf numFmtId="164" fontId="1" fillId="0" borderId="2" xfId="1" applyNumberFormat="1" applyFont="1" applyBorder="1"/>
    <xf numFmtId="0" fontId="2" fillId="7" borderId="2" xfId="0" applyFont="1" applyFill="1" applyBorder="1"/>
    <xf numFmtId="164" fontId="2" fillId="7" borderId="2" xfId="1" applyNumberFormat="1" applyFont="1" applyFill="1" applyBorder="1"/>
    <xf numFmtId="10" fontId="2" fillId="7" borderId="2" xfId="2" applyNumberFormat="1" applyFont="1" applyFill="1" applyBorder="1"/>
    <xf numFmtId="10" fontId="2" fillId="0" borderId="2" xfId="2" applyNumberFormat="1" applyFont="1" applyFill="1" applyBorder="1"/>
    <xf numFmtId="10" fontId="0" fillId="0" borderId="2" xfId="2" applyNumberFormat="1" applyFont="1" applyFill="1" applyBorder="1"/>
    <xf numFmtId="164" fontId="3" fillId="0" borderId="2" xfId="1" applyNumberFormat="1" applyFont="1" applyFill="1" applyBorder="1"/>
    <xf numFmtId="10" fontId="3" fillId="0" borderId="2" xfId="2" applyNumberFormat="1" applyFont="1" applyFill="1" applyBorder="1"/>
    <xf numFmtId="164" fontId="1" fillId="0" borderId="2" xfId="1" applyNumberFormat="1" applyFont="1" applyFill="1" applyBorder="1"/>
    <xf numFmtId="1" fontId="2" fillId="0" borderId="2" xfId="2" applyNumberFormat="1" applyFont="1" applyFill="1" applyBorder="1"/>
    <xf numFmtId="164" fontId="4" fillId="0" borderId="2" xfId="1" applyNumberFormat="1" applyFont="1" applyFill="1" applyBorder="1"/>
    <xf numFmtId="10" fontId="2" fillId="7" borderId="2" xfId="1" applyNumberFormat="1" applyFont="1" applyFill="1" applyBorder="1"/>
    <xf numFmtId="10" fontId="2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3" fillId="0" borderId="2" xfId="1" applyNumberFormat="1" applyFont="1" applyBorder="1"/>
    <xf numFmtId="164" fontId="4" fillId="0" borderId="2" xfId="1" applyNumberFormat="1" applyFont="1" applyBorder="1"/>
    <xf numFmtId="164" fontId="2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0" xfId="0" applyFont="1" applyFill="1"/>
    <xf numFmtId="164" fontId="2" fillId="3" borderId="0" xfId="0" applyNumberFormat="1" applyFont="1" applyFill="1"/>
    <xf numFmtId="0" fontId="0" fillId="6" borderId="2" xfId="0" applyFill="1" applyBorder="1" applyAlignment="1">
      <alignment wrapText="1"/>
    </xf>
    <xf numFmtId="10" fontId="0" fillId="6" borderId="2" xfId="2" applyNumberFormat="1" applyFont="1" applyFill="1" applyBorder="1"/>
    <xf numFmtId="164" fontId="2" fillId="6" borderId="2" xfId="1" applyNumberFormat="1" applyFont="1" applyFill="1" applyBorder="1"/>
    <xf numFmtId="164" fontId="1" fillId="6" borderId="2" xfId="1" applyNumberFormat="1" applyFont="1" applyFill="1" applyBorder="1"/>
    <xf numFmtId="10" fontId="0" fillId="6" borderId="0" xfId="2" applyNumberFormat="1" applyFont="1" applyFill="1" applyBorder="1"/>
    <xf numFmtId="10" fontId="0" fillId="6" borderId="0" xfId="0" applyNumberFormat="1" applyFill="1"/>
    <xf numFmtId="0" fontId="0" fillId="6" borderId="0" xfId="0" applyFill="1"/>
    <xf numFmtId="0" fontId="0" fillId="0" borderId="2" xfId="0" applyFill="1" applyBorder="1" applyAlignment="1">
      <alignment wrapText="1"/>
    </xf>
    <xf numFmtId="10" fontId="0" fillId="0" borderId="0" xfId="0" applyNumberFormat="1" applyFill="1"/>
    <xf numFmtId="0" fontId="0" fillId="0" borderId="0" xfId="0" applyFill="1"/>
    <xf numFmtId="164" fontId="0" fillId="0" borderId="0" xfId="0" applyNumberFormat="1" applyAlignment="1">
      <alignment horizontal="center" vertical="center" wrapText="1"/>
    </xf>
    <xf numFmtId="164" fontId="0" fillId="0" borderId="0" xfId="1" applyNumberFormat="1" applyFont="1" applyFill="1" applyAlignment="1">
      <alignment horizontal="center" vertical="center" wrapText="1"/>
    </xf>
    <xf numFmtId="164" fontId="0" fillId="6" borderId="0" xfId="1" applyNumberFormat="1" applyFont="1" applyFill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8"/>
  <sheetViews>
    <sheetView zoomScale="110" zoomScaleNormal="110" workbookViewId="0">
      <selection activeCell="AC19" sqref="AC19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2" width="15" hidden="1" customWidth="1"/>
    <col min="23" max="23" width="10.28515625" hidden="1" customWidth="1"/>
    <col min="24" max="24" width="12.85546875" hidden="1" customWidth="1"/>
    <col min="25" max="25" width="10.28515625" hidden="1" customWidth="1"/>
    <col min="26" max="26" width="12.42578125" hidden="1" customWidth="1"/>
    <col min="27" max="27" width="12.28515625" hidden="1" customWidth="1"/>
    <col min="28" max="28" width="12.42578125" bestFit="1" customWidth="1"/>
    <col min="29" max="29" width="12.28515625" bestFit="1" customWidth="1"/>
    <col min="30" max="31" width="12.28515625" customWidth="1"/>
    <col min="32" max="32" width="12.42578125" bestFit="1" customWidth="1"/>
    <col min="33" max="33" width="12.28515625" bestFit="1" customWidth="1"/>
  </cols>
  <sheetData>
    <row r="1" spans="1:33" ht="15.75" thickBot="1" x14ac:dyDescent="0.3">
      <c r="A1" s="35" t="s">
        <v>0</v>
      </c>
      <c r="B1" s="36" t="s">
        <v>82</v>
      </c>
      <c r="C1" s="37" t="s">
        <v>1</v>
      </c>
      <c r="D1" s="36">
        <v>44986</v>
      </c>
      <c r="E1" s="37" t="s">
        <v>1</v>
      </c>
      <c r="F1" s="36">
        <v>45505</v>
      </c>
      <c r="G1" s="37" t="s">
        <v>1</v>
      </c>
      <c r="H1" s="36">
        <v>45536</v>
      </c>
      <c r="I1" s="37" t="s">
        <v>1</v>
      </c>
      <c r="J1" s="36">
        <v>45566</v>
      </c>
      <c r="K1" s="37"/>
      <c r="L1" s="36">
        <v>45597</v>
      </c>
      <c r="M1" s="37" t="s">
        <v>1</v>
      </c>
      <c r="N1" s="36">
        <v>45627</v>
      </c>
      <c r="O1" s="37" t="s">
        <v>1</v>
      </c>
      <c r="P1" s="36">
        <v>45658</v>
      </c>
      <c r="Q1" s="37" t="s">
        <v>1</v>
      </c>
      <c r="R1" s="36">
        <v>45689</v>
      </c>
      <c r="S1" s="37" t="s">
        <v>1</v>
      </c>
      <c r="T1" s="36">
        <v>45717</v>
      </c>
      <c r="U1" s="37" t="s">
        <v>1</v>
      </c>
      <c r="V1" s="36">
        <v>45748</v>
      </c>
      <c r="W1" s="37" t="s">
        <v>1</v>
      </c>
      <c r="X1" s="36">
        <v>45778</v>
      </c>
      <c r="Y1" s="37" t="s">
        <v>1</v>
      </c>
      <c r="Z1" s="36">
        <v>45809</v>
      </c>
      <c r="AA1" s="37" t="s">
        <v>1</v>
      </c>
      <c r="AB1" s="36">
        <v>45839</v>
      </c>
      <c r="AC1" s="37" t="s">
        <v>1</v>
      </c>
      <c r="AD1" s="36">
        <v>45870</v>
      </c>
      <c r="AE1" s="37" t="s">
        <v>1</v>
      </c>
      <c r="AF1" s="36">
        <v>45901</v>
      </c>
      <c r="AG1" s="37" t="s">
        <v>1</v>
      </c>
    </row>
    <row r="2" spans="1:33" x14ac:dyDescent="0.25">
      <c r="A2" s="8" t="s">
        <v>112</v>
      </c>
      <c r="B2" s="9">
        <v>1646309</v>
      </c>
      <c r="C2" s="50"/>
      <c r="D2" s="9">
        <v>2880360</v>
      </c>
      <c r="E2" s="50"/>
      <c r="F2" s="9">
        <v>5016670</v>
      </c>
      <c r="G2" s="50"/>
      <c r="H2" s="9">
        <v>5531456</v>
      </c>
      <c r="I2" s="50"/>
      <c r="J2" s="9">
        <v>6052000</v>
      </c>
      <c r="K2" s="50"/>
      <c r="L2" s="9">
        <v>7164865</v>
      </c>
      <c r="M2" s="50"/>
      <c r="N2" s="9">
        <v>9483153.5500000007</v>
      </c>
      <c r="O2" s="50"/>
      <c r="P2" s="9">
        <v>9344998.3300000001</v>
      </c>
      <c r="Q2" s="50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  <c r="AD2" s="9">
        <v>8214725.6500000004</v>
      </c>
      <c r="AE2" s="10"/>
      <c r="AF2" s="9">
        <v>6846905.4900000002</v>
      </c>
      <c r="AG2" s="10"/>
    </row>
    <row r="3" spans="1:33" x14ac:dyDescent="0.25">
      <c r="A3" s="8" t="s">
        <v>5</v>
      </c>
      <c r="B3" s="15"/>
      <c r="C3" s="51"/>
      <c r="D3" s="15"/>
      <c r="E3" s="51"/>
      <c r="F3" s="15"/>
      <c r="G3" s="51"/>
      <c r="H3" s="15"/>
      <c r="I3" s="51"/>
      <c r="J3" s="15"/>
      <c r="K3" s="51"/>
      <c r="L3" s="15">
        <v>4756869</v>
      </c>
      <c r="M3" s="51"/>
      <c r="N3" s="15">
        <v>4632552.45</v>
      </c>
      <c r="O3" s="51"/>
      <c r="P3" s="15">
        <v>4167526.67</v>
      </c>
      <c r="Q3" s="51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  <c r="AD3" s="9">
        <v>5388670</v>
      </c>
      <c r="AE3" s="10"/>
      <c r="AF3" s="9">
        <v>3979369</v>
      </c>
      <c r="AG3" s="10"/>
    </row>
    <row r="4" spans="1:33" ht="15.75" thickBot="1" x14ac:dyDescent="0.3">
      <c r="A4" s="8" t="s">
        <v>83</v>
      </c>
      <c r="B4" s="9">
        <v>137192.56</v>
      </c>
      <c r="C4" s="50"/>
      <c r="D4" s="9">
        <v>213835.85</v>
      </c>
      <c r="E4" s="50"/>
      <c r="F4" s="9">
        <v>384986</v>
      </c>
      <c r="G4" s="50"/>
      <c r="H4" s="9">
        <v>519746.33</v>
      </c>
      <c r="I4" s="50"/>
      <c r="J4" s="9">
        <v>576890.64</v>
      </c>
      <c r="K4" s="50"/>
      <c r="L4" s="9">
        <v>1164403</v>
      </c>
      <c r="M4" s="50"/>
      <c r="N4" s="9">
        <v>1325802.52</v>
      </c>
      <c r="O4" s="50"/>
      <c r="P4" s="9">
        <v>1218022.4099999997</v>
      </c>
      <c r="Q4" s="50"/>
      <c r="R4" s="9">
        <v>1010677</v>
      </c>
      <c r="S4" s="11">
        <v>9.313626365885172E-2</v>
      </c>
      <c r="T4" s="9">
        <v>1173454.2599999998</v>
      </c>
      <c r="U4" s="11">
        <v>9.340204521440125E-2</v>
      </c>
      <c r="V4" s="9">
        <v>1085893.03</v>
      </c>
      <c r="W4" s="11">
        <v>9.2566622353631667E-2</v>
      </c>
      <c r="X4" s="9">
        <v>1169938.21</v>
      </c>
      <c r="Y4" s="11">
        <v>8.9948968178948846E-2</v>
      </c>
      <c r="Z4" s="9">
        <v>1157406.3600000001</v>
      </c>
      <c r="AA4" s="11">
        <v>8.8201056518482937E-2</v>
      </c>
      <c r="AB4" s="9">
        <v>1256015.8100000003</v>
      </c>
      <c r="AC4" s="11">
        <v>9.2088550091361562E-2</v>
      </c>
      <c r="AD4" s="9">
        <v>1210140.5900000001</v>
      </c>
      <c r="AE4" s="11">
        <v>8.8958714510373002E-2</v>
      </c>
      <c r="AF4" s="9">
        <v>937712.77</v>
      </c>
      <c r="AG4" s="11">
        <v>8.6614538626943682E-2</v>
      </c>
    </row>
    <row r="5" spans="1:33" ht="15.75" thickBot="1" x14ac:dyDescent="0.3">
      <c r="A5" s="12" t="s">
        <v>7</v>
      </c>
      <c r="B5" s="13">
        <v>1783501.56</v>
      </c>
      <c r="C5" s="14"/>
      <c r="D5" s="13">
        <v>3094195.85</v>
      </c>
      <c r="E5" s="14"/>
      <c r="F5" s="13">
        <v>5401656</v>
      </c>
      <c r="G5" s="14"/>
      <c r="H5" s="13">
        <v>6051202.3300000001</v>
      </c>
      <c r="I5" s="14"/>
      <c r="J5" s="13">
        <v>6628890.6399999997</v>
      </c>
      <c r="K5" s="14"/>
      <c r="L5" s="13">
        <v>13086137</v>
      </c>
      <c r="M5" s="14"/>
      <c r="N5" s="13">
        <v>15441508.52</v>
      </c>
      <c r="O5" s="14"/>
      <c r="P5" s="13">
        <v>14730547.41</v>
      </c>
      <c r="Q5" s="14"/>
      <c r="R5" s="13">
        <v>11862271.859999999</v>
      </c>
      <c r="S5" s="14"/>
      <c r="T5" s="13">
        <v>13736929.26</v>
      </c>
      <c r="U5" s="14"/>
      <c r="V5" s="13">
        <v>12816828.029999999</v>
      </c>
      <c r="W5" s="14"/>
      <c r="X5" s="13">
        <v>14176626.710000001</v>
      </c>
      <c r="Y5" s="14"/>
      <c r="Z5" s="13">
        <v>14279770.259999998</v>
      </c>
      <c r="AA5" s="14"/>
      <c r="AB5" s="13">
        <v>14895233.810000001</v>
      </c>
      <c r="AC5" s="14"/>
      <c r="AD5" s="13">
        <v>14813536.24</v>
      </c>
      <c r="AE5" s="14"/>
      <c r="AF5" s="13">
        <v>11763987.26</v>
      </c>
      <c r="AG5" s="14"/>
    </row>
    <row r="6" spans="1:33" x14ac:dyDescent="0.25">
      <c r="A6" s="8" t="s">
        <v>8</v>
      </c>
      <c r="B6" s="9"/>
      <c r="C6" s="50"/>
      <c r="D6" s="9"/>
      <c r="E6" s="50"/>
      <c r="F6" s="9"/>
      <c r="G6" s="50"/>
      <c r="H6" s="9"/>
      <c r="I6" s="50"/>
      <c r="J6" s="9"/>
      <c r="K6" s="50"/>
      <c r="L6" s="9"/>
      <c r="M6" s="50"/>
      <c r="N6" s="9"/>
      <c r="O6" s="50"/>
      <c r="P6" s="9"/>
      <c r="Q6" s="50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  <c r="AD6" s="9"/>
      <c r="AE6" s="10"/>
      <c r="AF6" s="9"/>
      <c r="AG6" s="10"/>
    </row>
    <row r="7" spans="1:33" x14ac:dyDescent="0.25">
      <c r="A7" s="8" t="s">
        <v>9</v>
      </c>
      <c r="B7" s="9">
        <v>103522.07142857142</v>
      </c>
      <c r="C7" s="50"/>
      <c r="D7" s="9">
        <v>-96.436666666646488</v>
      </c>
      <c r="E7" s="50"/>
      <c r="F7" s="9">
        <v>606831</v>
      </c>
      <c r="G7" s="50"/>
      <c r="H7" s="9">
        <v>280921.5</v>
      </c>
      <c r="I7" s="50"/>
      <c r="J7" s="9">
        <v>203770</v>
      </c>
      <c r="K7" s="50"/>
      <c r="L7" s="9">
        <v>533185</v>
      </c>
      <c r="M7" s="50"/>
      <c r="N7" s="9">
        <v>595607.5</v>
      </c>
      <c r="O7" s="50"/>
      <c r="P7" s="9">
        <v>590116</v>
      </c>
      <c r="Q7" s="50"/>
      <c r="R7" s="9">
        <v>479981.75</v>
      </c>
      <c r="S7" s="11">
        <v>4.4231447652847596E-2</v>
      </c>
      <c r="T7" s="9">
        <v>449860.75</v>
      </c>
      <c r="U7" s="11">
        <v>3.5807031892052157E-2</v>
      </c>
      <c r="V7" s="9">
        <v>322356.52</v>
      </c>
      <c r="W7" s="11">
        <v>2.7479183884319539E-2</v>
      </c>
      <c r="X7" s="9">
        <v>583011.57999999996</v>
      </c>
      <c r="Y7" s="11">
        <v>4.4823982676297655E-2</v>
      </c>
      <c r="Z7" s="9">
        <v>756429.33000000007</v>
      </c>
      <c r="AA7" s="11">
        <v>5.76442884654342E-2</v>
      </c>
      <c r="AB7" s="9">
        <v>422244.25</v>
      </c>
      <c r="AC7" s="11">
        <v>3.0958098184221412E-2</v>
      </c>
      <c r="AD7" s="9">
        <v>453832.9</v>
      </c>
      <c r="AE7" s="11">
        <v>3.3361736413216797E-2</v>
      </c>
      <c r="AF7" s="9">
        <v>852554.03</v>
      </c>
      <c r="AG7" s="11">
        <v>3.3361736413216797E-2</v>
      </c>
    </row>
    <row r="8" spans="1:33" ht="15.75" thickBot="1" x14ac:dyDescent="0.3">
      <c r="A8" s="8" t="s">
        <v>8</v>
      </c>
      <c r="B8" s="9"/>
      <c r="C8" s="50"/>
      <c r="D8" s="9"/>
      <c r="E8" s="50"/>
      <c r="F8" s="9"/>
      <c r="G8" s="50"/>
      <c r="H8" s="9"/>
      <c r="I8" s="50"/>
      <c r="J8" s="9"/>
      <c r="K8" s="50"/>
      <c r="L8" s="9"/>
      <c r="M8" s="50"/>
      <c r="N8" s="9"/>
      <c r="O8" s="50"/>
      <c r="P8" s="9"/>
      <c r="Q8" s="50"/>
      <c r="R8" s="9"/>
      <c r="S8" s="11"/>
      <c r="T8" s="9"/>
      <c r="U8" s="11"/>
      <c r="V8" s="9"/>
      <c r="W8" s="11"/>
      <c r="X8" s="9"/>
      <c r="Y8" s="11"/>
      <c r="Z8" s="9"/>
      <c r="AA8" s="11"/>
      <c r="AB8" s="9"/>
      <c r="AC8" s="11"/>
      <c r="AD8" s="9"/>
      <c r="AE8" s="11"/>
      <c r="AF8" s="9"/>
      <c r="AG8" s="11"/>
    </row>
    <row r="9" spans="1:33" ht="15.75" thickBot="1" x14ac:dyDescent="0.3">
      <c r="A9" s="12" t="s">
        <v>11</v>
      </c>
      <c r="B9" s="13">
        <v>1679979.4885714287</v>
      </c>
      <c r="C9" s="14"/>
      <c r="D9" s="13">
        <v>3094292.2866666666</v>
      </c>
      <c r="E9" s="14"/>
      <c r="F9" s="13">
        <v>4794825</v>
      </c>
      <c r="G9" s="14"/>
      <c r="H9" s="13">
        <v>5770280.8300000001</v>
      </c>
      <c r="I9" s="14"/>
      <c r="J9" s="13">
        <v>6425120.6399999997</v>
      </c>
      <c r="K9" s="14"/>
      <c r="L9" s="13">
        <v>12552952</v>
      </c>
      <c r="M9" s="14"/>
      <c r="N9" s="13">
        <v>14845901.02</v>
      </c>
      <c r="O9" s="14"/>
      <c r="P9" s="13">
        <v>14140431.41</v>
      </c>
      <c r="Q9" s="14"/>
      <c r="R9" s="13">
        <v>11382290.109999999</v>
      </c>
      <c r="S9" s="14"/>
      <c r="T9" s="13">
        <v>13287068.51</v>
      </c>
      <c r="U9" s="14"/>
      <c r="V9" s="13">
        <v>12494471.51</v>
      </c>
      <c r="W9" s="14"/>
      <c r="X9" s="13">
        <v>13593615.130000001</v>
      </c>
      <c r="Y9" s="14"/>
      <c r="Z9" s="13">
        <v>13523340.929999998</v>
      </c>
      <c r="AA9" s="14"/>
      <c r="AB9" s="13">
        <v>14472989.560000001</v>
      </c>
      <c r="AC9" s="14"/>
      <c r="AD9" s="13">
        <v>14359703.34</v>
      </c>
      <c r="AE9" s="14"/>
      <c r="AF9" s="13">
        <v>10911433.23</v>
      </c>
      <c r="AG9" s="14"/>
    </row>
    <row r="10" spans="1:33" ht="15.75" thickBot="1" x14ac:dyDescent="0.3">
      <c r="A10" t="s">
        <v>8</v>
      </c>
      <c r="B10" s="16"/>
      <c r="C10" s="50"/>
      <c r="D10" s="16"/>
      <c r="E10" s="50"/>
      <c r="F10" s="52"/>
      <c r="G10" s="52"/>
      <c r="H10" s="52"/>
      <c r="I10" s="50"/>
      <c r="J10" s="52"/>
      <c r="K10" s="50"/>
      <c r="L10" s="16"/>
      <c r="M10" s="50"/>
      <c r="N10" s="16"/>
      <c r="O10" s="50"/>
      <c r="P10" s="16"/>
      <c r="Q10" s="50"/>
      <c r="R10" s="16"/>
      <c r="S10" s="11"/>
      <c r="T10" s="17"/>
      <c r="U10" s="11"/>
      <c r="V10" s="17"/>
      <c r="W10" s="11"/>
      <c r="X10" s="17"/>
      <c r="Y10" s="11"/>
      <c r="Z10" s="17"/>
      <c r="AA10" s="11"/>
      <c r="AB10" s="17"/>
      <c r="AC10" s="11"/>
      <c r="AD10" s="17"/>
      <c r="AE10" s="11"/>
      <c r="AF10" s="17"/>
      <c r="AG10" s="11"/>
    </row>
    <row r="11" spans="1:33" x14ac:dyDescent="0.25">
      <c r="A11" s="18" t="s">
        <v>84</v>
      </c>
      <c r="B11" s="16"/>
      <c r="C11" s="50"/>
      <c r="D11" s="16"/>
      <c r="E11" s="50"/>
      <c r="F11" s="50"/>
      <c r="G11" s="50"/>
      <c r="H11" s="50"/>
      <c r="I11" s="50"/>
      <c r="J11" s="50"/>
      <c r="K11" s="50"/>
      <c r="L11" s="16"/>
      <c r="M11" s="50"/>
      <c r="N11" s="16"/>
      <c r="O11" s="50"/>
      <c r="P11" s="16"/>
      <c r="Q11" s="50"/>
      <c r="R11" s="16"/>
      <c r="S11" s="11"/>
      <c r="T11" s="17"/>
      <c r="U11" s="11"/>
      <c r="V11" s="17"/>
      <c r="W11" s="11"/>
      <c r="X11" s="17"/>
      <c r="Y11" s="11"/>
      <c r="Z11" s="17"/>
      <c r="AA11" s="11"/>
      <c r="AB11" s="17"/>
      <c r="AC11" s="11"/>
      <c r="AD11" s="17"/>
      <c r="AE11" s="11"/>
      <c r="AF11" s="17"/>
      <c r="AG11" s="11"/>
    </row>
    <row r="12" spans="1:33" x14ac:dyDescent="0.25">
      <c r="A12" s="8" t="s">
        <v>113</v>
      </c>
      <c r="B12" s="9">
        <v>151696</v>
      </c>
      <c r="C12" s="38"/>
      <c r="D12" s="9">
        <v>351625</v>
      </c>
      <c r="E12" s="38"/>
      <c r="F12" s="43">
        <v>603801.14</v>
      </c>
      <c r="G12" s="38">
        <v>0.12035895125651079</v>
      </c>
      <c r="H12" s="9">
        <v>730954</v>
      </c>
      <c r="I12" s="38">
        <v>0.13214495423989633</v>
      </c>
      <c r="J12" s="53">
        <v>420953.7</v>
      </c>
      <c r="K12" s="38"/>
      <c r="L12" s="9">
        <v>0</v>
      </c>
      <c r="M12" s="38">
        <v>0</v>
      </c>
      <c r="N12" s="53">
        <v>0</v>
      </c>
      <c r="O12" s="38">
        <v>0</v>
      </c>
      <c r="P12" s="43">
        <v>1049542.6499999999</v>
      </c>
      <c r="Q12" s="38">
        <v>0.11231063002233836</v>
      </c>
      <c r="R12" s="53">
        <v>0</v>
      </c>
      <c r="S12" s="11">
        <v>0</v>
      </c>
      <c r="T12" s="9">
        <v>154140.63800000001</v>
      </c>
      <c r="U12" s="11">
        <v>2.0299398158391015E-2</v>
      </c>
      <c r="V12" s="15">
        <v>226790</v>
      </c>
      <c r="W12" s="11">
        <v>3.1516842729162081E-2</v>
      </c>
      <c r="X12" s="15">
        <v>156181.647</v>
      </c>
      <c r="Y12" s="11">
        <v>1.9729460260564075E-2</v>
      </c>
      <c r="Z12" s="15">
        <v>180886.45899999997</v>
      </c>
      <c r="AA12" s="11">
        <v>2.1910821537679929E-2</v>
      </c>
      <c r="AB12" s="15">
        <v>149840.83000000002</v>
      </c>
      <c r="AC12" s="11">
        <v>1.7716412692230704E-2</v>
      </c>
      <c r="AD12" s="9">
        <v>157130.5</v>
      </c>
      <c r="AE12" s="11">
        <v>1.9127905994036451E-2</v>
      </c>
      <c r="AF12" s="9">
        <v>155168.25</v>
      </c>
      <c r="AG12" s="11">
        <v>2.2662537145667537E-2</v>
      </c>
    </row>
    <row r="13" spans="1:33" x14ac:dyDescent="0.25">
      <c r="A13" s="8" t="s">
        <v>13</v>
      </c>
      <c r="B13" s="9">
        <v>118173</v>
      </c>
      <c r="C13" s="38"/>
      <c r="D13" s="9">
        <v>136125</v>
      </c>
      <c r="E13" s="38"/>
      <c r="F13" s="43">
        <v>628040</v>
      </c>
      <c r="G13" s="38">
        <v>0.12519061449128605</v>
      </c>
      <c r="H13" s="9">
        <v>737429</v>
      </c>
      <c r="I13" s="38">
        <v>0.13331553211306391</v>
      </c>
      <c r="J13" s="53">
        <v>601517.69999999995</v>
      </c>
      <c r="K13" s="38"/>
      <c r="L13" s="9">
        <v>965027.92</v>
      </c>
      <c r="M13" s="38">
        <v>0.13468891877237046</v>
      </c>
      <c r="N13" s="53">
        <v>825210.46</v>
      </c>
      <c r="O13" s="38">
        <v>8.7018569893345221E-2</v>
      </c>
      <c r="P13" s="9">
        <v>0</v>
      </c>
      <c r="Q13" s="38">
        <v>0</v>
      </c>
      <c r="R13" s="53">
        <v>881308.8</v>
      </c>
      <c r="S13" s="11">
        <v>0.11641729155277301</v>
      </c>
      <c r="T13" s="9">
        <v>529173.09600000002</v>
      </c>
      <c r="U13" s="11">
        <v>6.9688925060842635E-2</v>
      </c>
      <c r="V13" s="15">
        <v>784977.07399999991</v>
      </c>
      <c r="W13" s="11">
        <v>0.10908769781408272</v>
      </c>
      <c r="X13" s="15">
        <v>532627.04</v>
      </c>
      <c r="Y13" s="11">
        <v>6.7283475499409176E-2</v>
      </c>
      <c r="Z13" s="15">
        <v>612318.76600000018</v>
      </c>
      <c r="AA13" s="11">
        <v>7.4170323639307922E-2</v>
      </c>
      <c r="AB13" s="15">
        <v>814465.7620000001</v>
      </c>
      <c r="AC13" s="11">
        <v>9.629826238471953E-2</v>
      </c>
      <c r="AD13" s="9">
        <v>656938.09</v>
      </c>
      <c r="AE13" s="11">
        <v>7.9970788799258313E-2</v>
      </c>
      <c r="AF13" s="9">
        <v>600181.72</v>
      </c>
      <c r="AG13" s="11">
        <v>8.7657368847368147E-2</v>
      </c>
    </row>
    <row r="14" spans="1:33" x14ac:dyDescent="0.25">
      <c r="A14" s="8" t="s">
        <v>114</v>
      </c>
      <c r="B14" s="9">
        <v>126246</v>
      </c>
      <c r="C14" s="38"/>
      <c r="D14" s="9">
        <v>159036.26</v>
      </c>
      <c r="E14" s="38"/>
      <c r="F14" s="43">
        <v>63583</v>
      </c>
      <c r="G14" s="38">
        <v>1.2674343737977583E-2</v>
      </c>
      <c r="H14" s="9">
        <v>82199</v>
      </c>
      <c r="I14" s="38">
        <v>1.4860282717606359E-2</v>
      </c>
      <c r="J14" s="53">
        <v>77336.100000000006</v>
      </c>
      <c r="K14" s="38"/>
      <c r="L14" s="9">
        <v>90212</v>
      </c>
      <c r="M14" s="38">
        <v>1.2590886220466122E-2</v>
      </c>
      <c r="N14" s="53">
        <v>96463</v>
      </c>
      <c r="O14" s="38">
        <v>1.0172038182382905E-2</v>
      </c>
      <c r="P14" s="43">
        <v>111358</v>
      </c>
      <c r="Q14" s="38">
        <v>1.1916321016613815E-2</v>
      </c>
      <c r="R14" s="53">
        <v>92450</v>
      </c>
      <c r="S14" s="11">
        <v>1.2212267259845658E-2</v>
      </c>
      <c r="T14" s="9">
        <v>127723.2</v>
      </c>
      <c r="U14" s="11">
        <v>1.6820379910869498E-2</v>
      </c>
      <c r="V14" s="15">
        <v>122143.25</v>
      </c>
      <c r="W14" s="11">
        <v>1.6974159357461643E-2</v>
      </c>
      <c r="X14" s="15">
        <v>123948.04999999999</v>
      </c>
      <c r="Y14" s="11">
        <v>1.5657589568442754E-2</v>
      </c>
      <c r="Z14" s="15">
        <v>114668.65</v>
      </c>
      <c r="AA14" s="11">
        <v>1.3889841948405224E-2</v>
      </c>
      <c r="AB14" s="15">
        <v>126327.85</v>
      </c>
      <c r="AC14" s="11">
        <v>1.4936358301820782E-2</v>
      </c>
      <c r="AD14" s="9">
        <v>134776.65</v>
      </c>
      <c r="AE14" s="11">
        <v>1.6406713473139541E-2</v>
      </c>
      <c r="AF14" s="9">
        <v>141782.9</v>
      </c>
      <c r="AG14" s="11">
        <v>2.0707588297673434E-2</v>
      </c>
    </row>
    <row r="15" spans="1:33" x14ac:dyDescent="0.25">
      <c r="A15" s="8" t="s">
        <v>15</v>
      </c>
      <c r="B15" s="9">
        <v>181742</v>
      </c>
      <c r="C15" s="38"/>
      <c r="D15" s="9">
        <v>156199</v>
      </c>
      <c r="E15" s="38"/>
      <c r="F15" s="43">
        <v>216227.5</v>
      </c>
      <c r="G15" s="38">
        <v>4.310179860345608E-2</v>
      </c>
      <c r="H15" s="9">
        <v>183280</v>
      </c>
      <c r="I15" s="38">
        <v>3.3134133219174119E-2</v>
      </c>
      <c r="J15" s="53">
        <v>431889</v>
      </c>
      <c r="K15" s="38"/>
      <c r="L15" s="9">
        <v>1112454</v>
      </c>
      <c r="M15" s="38">
        <v>0.15526517247708085</v>
      </c>
      <c r="N15" s="53">
        <v>1067449</v>
      </c>
      <c r="O15" s="38">
        <v>0.1125626611835258</v>
      </c>
      <c r="P15" s="43">
        <v>1166427</v>
      </c>
      <c r="Q15" s="38">
        <v>0.12481832086105894</v>
      </c>
      <c r="R15" s="53">
        <v>1037577</v>
      </c>
      <c r="S15" s="11">
        <v>0.13705968227873314</v>
      </c>
      <c r="T15" s="9">
        <v>1234038.5079999997</v>
      </c>
      <c r="U15" s="11">
        <v>0.16251547509929723</v>
      </c>
      <c r="V15" s="15">
        <v>1220279.3000000003</v>
      </c>
      <c r="W15" s="11">
        <v>0.16958133420235461</v>
      </c>
      <c r="X15" s="15">
        <v>1200467.834</v>
      </c>
      <c r="Y15" s="11">
        <v>0.15164766718709549</v>
      </c>
      <c r="Z15" s="15">
        <v>960067.12399999984</v>
      </c>
      <c r="AA15" s="11">
        <v>0.1162931682915946</v>
      </c>
      <c r="AB15" s="15">
        <v>950765.99400000018</v>
      </c>
      <c r="AC15" s="11">
        <v>0.11241370408481416</v>
      </c>
      <c r="AD15" s="9">
        <v>939220.73</v>
      </c>
      <c r="AE15" s="11">
        <v>0.11433379153690908</v>
      </c>
      <c r="AF15" s="9">
        <v>895748.09</v>
      </c>
      <c r="AG15" s="11">
        <v>0.13082524525981151</v>
      </c>
    </row>
    <row r="16" spans="1:33" x14ac:dyDescent="0.25">
      <c r="A16" s="8" t="s">
        <v>16</v>
      </c>
      <c r="B16" s="9">
        <v>92095</v>
      </c>
      <c r="C16" s="38"/>
      <c r="D16" s="9">
        <v>113023</v>
      </c>
      <c r="E16" s="38"/>
      <c r="F16" s="43">
        <v>205236.5</v>
      </c>
      <c r="G16" s="38">
        <v>4.0910903049233852E-2</v>
      </c>
      <c r="H16" s="9">
        <v>259891</v>
      </c>
      <c r="I16" s="38">
        <v>4.69841936734198E-2</v>
      </c>
      <c r="J16" s="53">
        <v>311820</v>
      </c>
      <c r="K16" s="38"/>
      <c r="L16" s="9">
        <v>434088</v>
      </c>
      <c r="M16" s="38">
        <v>6.0585649555155607E-2</v>
      </c>
      <c r="N16" s="53">
        <v>512645</v>
      </c>
      <c r="O16" s="38">
        <v>5.4058494075528277E-2</v>
      </c>
      <c r="P16" s="43">
        <v>455523</v>
      </c>
      <c r="Q16" s="38">
        <v>4.8745113044873063E-2</v>
      </c>
      <c r="R16" s="53">
        <v>408430</v>
      </c>
      <c r="S16" s="11">
        <v>5.3951934201609111E-2</v>
      </c>
      <c r="T16" s="9">
        <v>532633.82000000007</v>
      </c>
      <c r="U16" s="11">
        <v>7.014468166924788E-2</v>
      </c>
      <c r="V16" s="15">
        <v>505363.25</v>
      </c>
      <c r="W16" s="11">
        <v>7.0229966362486074E-2</v>
      </c>
      <c r="X16" s="15">
        <v>518250.75</v>
      </c>
      <c r="Y16" s="11">
        <v>6.5467407813496331E-2</v>
      </c>
      <c r="Z16" s="15">
        <v>472159.5</v>
      </c>
      <c r="AA16" s="11">
        <v>5.7192797067359184E-2</v>
      </c>
      <c r="AB16" s="15">
        <v>482298.4</v>
      </c>
      <c r="AC16" s="11">
        <v>5.7024493892636349E-2</v>
      </c>
      <c r="AD16" s="9">
        <v>432329.5</v>
      </c>
      <c r="AE16" s="11">
        <v>5.2628598740847785E-2</v>
      </c>
      <c r="AF16" s="9">
        <v>401491.13</v>
      </c>
      <c r="AG16" s="11">
        <v>5.8638333855547349E-2</v>
      </c>
    </row>
    <row r="17" spans="1:33" hidden="1" x14ac:dyDescent="0.25">
      <c r="A17" s="81" t="s">
        <v>17</v>
      </c>
      <c r="B17" s="27">
        <v>35051</v>
      </c>
      <c r="C17" s="82"/>
      <c r="D17" s="27">
        <v>51919</v>
      </c>
      <c r="E17" s="82"/>
      <c r="F17" s="83">
        <v>150402</v>
      </c>
      <c r="G17" s="82">
        <v>2.9980445195717478E-2</v>
      </c>
      <c r="H17" s="27">
        <v>120429</v>
      </c>
      <c r="I17" s="82">
        <v>2.1771663735551724E-2</v>
      </c>
      <c r="J17" s="84">
        <v>1064800</v>
      </c>
      <c r="K17" s="85"/>
      <c r="L17" s="86"/>
      <c r="M17" s="82"/>
      <c r="N17" s="87"/>
      <c r="O17" s="82"/>
      <c r="P17" s="86"/>
      <c r="Q17" s="82"/>
      <c r="R17" s="84">
        <v>0</v>
      </c>
      <c r="S17" s="11">
        <v>0</v>
      </c>
      <c r="T17" s="27">
        <v>0</v>
      </c>
      <c r="U17" s="82">
        <v>0</v>
      </c>
      <c r="V17" s="27">
        <v>0</v>
      </c>
      <c r="W17" s="82">
        <v>0</v>
      </c>
      <c r="X17" s="27">
        <v>0</v>
      </c>
      <c r="Y17" s="82">
        <v>0</v>
      </c>
      <c r="Z17" s="27">
        <v>0</v>
      </c>
      <c r="AA17" s="82">
        <v>0</v>
      </c>
      <c r="AB17" s="27">
        <v>0</v>
      </c>
      <c r="AC17" s="82">
        <v>0</v>
      </c>
      <c r="AD17" s="27">
        <v>0</v>
      </c>
      <c r="AE17" s="82">
        <v>0</v>
      </c>
      <c r="AF17" s="27">
        <v>0</v>
      </c>
      <c r="AG17" s="82">
        <v>0</v>
      </c>
    </row>
    <row r="18" spans="1:33" x14ac:dyDescent="0.25">
      <c r="A18" s="88"/>
      <c r="B18" s="15"/>
      <c r="C18" s="58"/>
      <c r="D18" s="15"/>
      <c r="E18" s="58"/>
      <c r="F18" s="23"/>
      <c r="G18" s="58"/>
      <c r="H18" s="15"/>
      <c r="I18" s="58"/>
      <c r="J18" s="61"/>
      <c r="K18" s="75"/>
      <c r="L18" s="89"/>
      <c r="M18" s="58"/>
      <c r="N18" s="90"/>
      <c r="O18" s="58"/>
      <c r="P18" s="89"/>
      <c r="Q18" s="58"/>
      <c r="R18" s="61"/>
      <c r="S18" s="11"/>
      <c r="T18" s="61"/>
      <c r="U18" s="11"/>
      <c r="V18" s="61"/>
      <c r="W18" s="11"/>
      <c r="X18" s="61"/>
      <c r="Y18" s="11"/>
      <c r="Z18" s="61"/>
      <c r="AA18" s="11"/>
      <c r="AB18" s="61"/>
      <c r="AC18" s="11"/>
      <c r="AD18" s="61"/>
      <c r="AE18" s="11"/>
      <c r="AF18" s="61"/>
      <c r="AG18" s="11"/>
    </row>
    <row r="19" spans="1:33" x14ac:dyDescent="0.25">
      <c r="A19" s="18" t="s">
        <v>115</v>
      </c>
      <c r="B19" s="23"/>
      <c r="C19" s="57"/>
      <c r="D19" s="23"/>
      <c r="E19" s="57"/>
      <c r="F19" s="23">
        <v>161573</v>
      </c>
      <c r="G19" s="58"/>
      <c r="H19" s="23">
        <v>355176</v>
      </c>
      <c r="I19" s="57"/>
      <c r="J19" s="23">
        <v>396767.1</v>
      </c>
      <c r="K19" s="57"/>
      <c r="L19" s="23">
        <v>428972.07</v>
      </c>
      <c r="M19" s="57"/>
      <c r="N19" s="23">
        <v>395804.82</v>
      </c>
      <c r="O19" s="58"/>
      <c r="P19" s="23">
        <v>344156.12</v>
      </c>
      <c r="Q19" s="57"/>
      <c r="R19" s="23">
        <v>296164</v>
      </c>
      <c r="S19" s="11"/>
      <c r="T19" s="15">
        <v>423450</v>
      </c>
      <c r="U19" s="11"/>
      <c r="V19" s="15">
        <v>249525.90999999997</v>
      </c>
      <c r="W19" s="11"/>
      <c r="X19" s="15">
        <v>386119.38</v>
      </c>
      <c r="Y19" s="11"/>
      <c r="Z19" s="15">
        <v>239458.33000000002</v>
      </c>
      <c r="AA19" s="11"/>
      <c r="AB19" s="15">
        <v>209550.91999999998</v>
      </c>
      <c r="AC19" s="11"/>
      <c r="AD19" s="15">
        <v>276926.81</v>
      </c>
      <c r="AE19" s="11"/>
      <c r="AF19" s="15">
        <v>243029.72</v>
      </c>
      <c r="AG19" s="11"/>
    </row>
    <row r="20" spans="1:33" x14ac:dyDescent="0.25">
      <c r="A20" s="24" t="s">
        <v>116</v>
      </c>
      <c r="B20" s="59"/>
      <c r="C20" s="60"/>
      <c r="D20" s="59">
        <v>120399</v>
      </c>
      <c r="E20" s="60"/>
      <c r="F20" s="59">
        <v>355176</v>
      </c>
      <c r="G20" s="60"/>
      <c r="H20" s="59">
        <v>396767.1</v>
      </c>
      <c r="I20" s="60"/>
      <c r="J20" s="59">
        <v>428972.07</v>
      </c>
      <c r="K20" s="60"/>
      <c r="L20" s="59">
        <v>395804.82</v>
      </c>
      <c r="M20" s="60"/>
      <c r="N20" s="59">
        <v>344156.12</v>
      </c>
      <c r="O20" s="60"/>
      <c r="P20" s="59">
        <v>296164.40899999999</v>
      </c>
      <c r="Q20" s="60"/>
      <c r="R20" s="59">
        <v>516720</v>
      </c>
      <c r="S20" s="11"/>
      <c r="T20" s="15">
        <v>249525.90999999997</v>
      </c>
      <c r="U20" s="11"/>
      <c r="V20" s="15">
        <v>386119.38</v>
      </c>
      <c r="W20" s="11"/>
      <c r="X20" s="15">
        <v>239458.33000000002</v>
      </c>
      <c r="Y20" s="11"/>
      <c r="Z20" s="15">
        <v>209550.91999999998</v>
      </c>
      <c r="AA20" s="11"/>
      <c r="AB20" s="15">
        <v>276926.81</v>
      </c>
      <c r="AC20" s="11"/>
      <c r="AD20" s="15">
        <v>243029.72</v>
      </c>
      <c r="AE20" s="11"/>
      <c r="AF20" s="15">
        <v>246589.27</v>
      </c>
      <c r="AG20" s="11"/>
    </row>
    <row r="21" spans="1:33" x14ac:dyDescent="0.25">
      <c r="A21" s="54" t="s">
        <v>20</v>
      </c>
      <c r="B21" s="55">
        <v>705003</v>
      </c>
      <c r="C21" s="56">
        <v>0.42823248855470025</v>
      </c>
      <c r="D21" s="55">
        <v>847528.26</v>
      </c>
      <c r="E21" s="56">
        <v>0.29424386535016456</v>
      </c>
      <c r="F21" s="55">
        <v>1673687.1400000001</v>
      </c>
      <c r="G21" s="56">
        <v>0.33362512184377291</v>
      </c>
      <c r="H21" s="55">
        <v>2072590.9</v>
      </c>
      <c r="I21" s="56">
        <v>0.37469174481366208</v>
      </c>
      <c r="J21" s="55">
        <v>2876111.5300000003</v>
      </c>
      <c r="K21" s="56">
        <v>0.47523323364177134</v>
      </c>
      <c r="L21" s="55">
        <v>2634949.17</v>
      </c>
      <c r="M21" s="56">
        <v>0.36775977914447794</v>
      </c>
      <c r="N21" s="55">
        <v>2553416.1599999997</v>
      </c>
      <c r="O21" s="56">
        <v>0.26925812669141053</v>
      </c>
      <c r="P21" s="55">
        <v>2830842.361</v>
      </c>
      <c r="Q21" s="56">
        <v>0.3029259354613496</v>
      </c>
      <c r="R21" s="55">
        <v>2199209.7999999998</v>
      </c>
      <c r="S21" s="56">
        <v>0.29050662885961837</v>
      </c>
      <c r="T21" s="55">
        <v>2751633.352</v>
      </c>
      <c r="U21" s="56">
        <v>0.36237362011020152</v>
      </c>
      <c r="V21" s="55">
        <v>2722959.4040000006</v>
      </c>
      <c r="W21" s="56">
        <v>0.37840770445681432</v>
      </c>
      <c r="X21" s="55">
        <v>2678136.3709999998</v>
      </c>
      <c r="Y21" s="56">
        <v>0.33831238252991264</v>
      </c>
      <c r="Z21" s="55">
        <v>2370007.909</v>
      </c>
      <c r="AA21" s="56">
        <v>0.28707964445801321</v>
      </c>
      <c r="AB21" s="55">
        <v>2456322.9460000005</v>
      </c>
      <c r="AC21" s="56">
        <v>0.29042305102509058</v>
      </c>
      <c r="AD21" s="55">
        <v>2354292.5599999996</v>
      </c>
      <c r="AE21" s="56">
        <v>0.28659417980684471</v>
      </c>
      <c r="AF21" s="55">
        <v>2190812.54</v>
      </c>
      <c r="AG21" s="56">
        <v>0.31997119621407244</v>
      </c>
    </row>
    <row r="22" spans="1:33" x14ac:dyDescent="0.25">
      <c r="A22" s="18" t="s">
        <v>8</v>
      </c>
      <c r="B22" s="23"/>
      <c r="C22" s="57"/>
      <c r="D22" s="23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61"/>
      <c r="Q22" s="58"/>
      <c r="R22" s="61"/>
      <c r="S22" s="11"/>
      <c r="T22" s="23"/>
      <c r="U22" s="11"/>
      <c r="V22" s="23"/>
      <c r="W22" s="11"/>
      <c r="X22" s="23"/>
      <c r="Y22" s="11"/>
      <c r="Z22" s="23"/>
      <c r="AA22" s="11"/>
      <c r="AB22" s="23"/>
      <c r="AC22" s="11"/>
      <c r="AD22" s="23"/>
      <c r="AE22" s="11"/>
      <c r="AF22" s="23"/>
      <c r="AG22" s="11"/>
    </row>
    <row r="23" spans="1:33" x14ac:dyDescent="0.25">
      <c r="A23" s="18" t="s">
        <v>21</v>
      </c>
      <c r="B23" s="23"/>
      <c r="C23" s="57"/>
      <c r="D23" s="23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61"/>
      <c r="Q23" s="58"/>
      <c r="R23" s="61"/>
      <c r="S23" s="11"/>
      <c r="T23" s="23"/>
      <c r="U23" s="11"/>
      <c r="V23" s="23"/>
      <c r="W23" s="11"/>
      <c r="X23" s="23"/>
      <c r="Y23" s="11"/>
      <c r="Z23" s="23"/>
      <c r="AA23" s="11"/>
      <c r="AB23" s="23"/>
      <c r="AC23" s="11"/>
      <c r="AD23" s="23"/>
      <c r="AE23" s="11"/>
      <c r="AF23" s="23"/>
      <c r="AG23" s="11"/>
    </row>
    <row r="24" spans="1:33" x14ac:dyDescent="0.25">
      <c r="A24" s="8" t="s">
        <v>22</v>
      </c>
      <c r="B24" s="23"/>
      <c r="C24" s="57"/>
      <c r="D24" s="23"/>
      <c r="E24" s="57"/>
      <c r="F24" s="62">
        <v>0</v>
      </c>
      <c r="G24" s="38">
        <v>0</v>
      </c>
      <c r="H24" s="62">
        <v>0</v>
      </c>
      <c r="I24" s="38">
        <v>0</v>
      </c>
      <c r="J24" s="62">
        <v>0</v>
      </c>
      <c r="K24" s="38">
        <v>0</v>
      </c>
      <c r="L24" s="15">
        <v>1645502.78</v>
      </c>
      <c r="M24" s="58"/>
      <c r="N24" s="61">
        <v>3155488.41</v>
      </c>
      <c r="O24" s="58"/>
      <c r="P24" s="23">
        <v>1845371.86</v>
      </c>
      <c r="Q24" s="58"/>
      <c r="R24" s="61">
        <v>926992.34</v>
      </c>
      <c r="S24" s="11">
        <v>0.28250437473981649</v>
      </c>
      <c r="T24" s="61">
        <v>713303</v>
      </c>
      <c r="U24" s="11">
        <v>0.14351840953378342</v>
      </c>
      <c r="V24" s="15">
        <v>1226109</v>
      </c>
      <c r="W24" s="11">
        <v>0.2703598597605345</v>
      </c>
      <c r="X24" s="15">
        <v>2739621</v>
      </c>
      <c r="Y24" s="11">
        <v>0.53818051708347603</v>
      </c>
      <c r="Z24" s="15">
        <v>615960.6</v>
      </c>
      <c r="AA24" s="11">
        <v>0.12656410154410683</v>
      </c>
      <c r="AB24" s="15">
        <v>837409.16</v>
      </c>
      <c r="AC24" s="11">
        <v>0.16161591762348845</v>
      </c>
      <c r="AD24" s="9">
        <v>650111.29999999993</v>
      </c>
      <c r="AE24" s="11">
        <v>0.12064411069892941</v>
      </c>
      <c r="AF24" s="15">
        <v>2156401</v>
      </c>
      <c r="AG24" s="11">
        <v>0.54189521001947794</v>
      </c>
    </row>
    <row r="25" spans="1:33" x14ac:dyDescent="0.25">
      <c r="A25" s="8" t="s">
        <v>85</v>
      </c>
      <c r="B25" s="23"/>
      <c r="C25" s="57"/>
      <c r="D25" s="23"/>
      <c r="E25" s="57"/>
      <c r="F25" s="62"/>
      <c r="G25" s="38"/>
      <c r="H25" s="62"/>
      <c r="I25" s="38"/>
      <c r="J25" s="62"/>
      <c r="K25" s="38"/>
      <c r="L25" s="15"/>
      <c r="M25" s="58"/>
      <c r="N25" s="61"/>
      <c r="O25" s="58"/>
      <c r="P25" s="23"/>
      <c r="Q25" s="58"/>
      <c r="R25" s="61"/>
      <c r="S25" s="11"/>
      <c r="T25" s="61">
        <v>0</v>
      </c>
      <c r="U25" s="11"/>
      <c r="V25" s="15">
        <v>0</v>
      </c>
      <c r="W25" s="11"/>
      <c r="X25" s="15">
        <v>-50000</v>
      </c>
      <c r="Y25" s="11"/>
      <c r="Z25" s="15">
        <v>-460000</v>
      </c>
      <c r="AA25" s="11"/>
      <c r="AB25" s="15">
        <v>0</v>
      </c>
      <c r="AC25" s="11"/>
      <c r="AD25" s="9">
        <v>-150000</v>
      </c>
      <c r="AE25" s="11"/>
      <c r="AF25" s="15">
        <v>0</v>
      </c>
      <c r="AG25" s="11"/>
    </row>
    <row r="26" spans="1:33" x14ac:dyDescent="0.25">
      <c r="A26" s="8" t="s">
        <v>86</v>
      </c>
      <c r="B26" s="23"/>
      <c r="C26" s="57"/>
      <c r="D26" s="23"/>
      <c r="E26" s="57"/>
      <c r="F26" s="62"/>
      <c r="G26" s="38"/>
      <c r="H26" s="62"/>
      <c r="I26" s="38"/>
      <c r="J26" s="62"/>
      <c r="K26" s="38"/>
      <c r="L26" s="15"/>
      <c r="M26" s="58"/>
      <c r="N26" s="61"/>
      <c r="O26" s="58"/>
      <c r="P26" s="23"/>
      <c r="Q26" s="58"/>
      <c r="R26" s="61"/>
      <c r="S26" s="11"/>
      <c r="T26" s="61">
        <v>187068</v>
      </c>
      <c r="U26" s="11">
        <v>3.7638565707232126E-2</v>
      </c>
      <c r="V26" s="61">
        <v>261118.19500000001</v>
      </c>
      <c r="W26" s="11">
        <v>5.7577163678860448E-2</v>
      </c>
      <c r="X26" s="15">
        <v>206254.10800000001</v>
      </c>
      <c r="Y26" s="11">
        <v>4.0517262239569314E-2</v>
      </c>
      <c r="Z26" s="15">
        <v>208113.61200000002</v>
      </c>
      <c r="AA26" s="11">
        <v>4.2762008352285608E-2</v>
      </c>
      <c r="AB26" s="15">
        <v>224796.18699999998</v>
      </c>
      <c r="AC26" s="11">
        <v>4.3384576830120057E-2</v>
      </c>
      <c r="AD26" s="9">
        <v>233968.2</v>
      </c>
      <c r="AE26" s="11">
        <v>4.3418542979993209E-2</v>
      </c>
      <c r="AF26" s="9">
        <v>262946.71000000002</v>
      </c>
      <c r="AG26" s="11">
        <v>6.6077488667173112E-2</v>
      </c>
    </row>
    <row r="27" spans="1:33" x14ac:dyDescent="0.25">
      <c r="A27" s="8"/>
      <c r="B27" s="23"/>
      <c r="C27" s="57"/>
      <c r="D27" s="23"/>
      <c r="E27" s="57"/>
      <c r="F27" s="62"/>
      <c r="G27" s="38"/>
      <c r="H27" s="62"/>
      <c r="I27" s="38"/>
      <c r="J27" s="62"/>
      <c r="K27" s="38"/>
      <c r="L27" s="15"/>
      <c r="M27" s="58"/>
      <c r="N27" s="61"/>
      <c r="O27" s="58"/>
      <c r="P27" s="23"/>
      <c r="Q27" s="58"/>
      <c r="R27" s="61"/>
      <c r="S27" s="11"/>
      <c r="T27" s="61"/>
      <c r="U27" s="11"/>
      <c r="V27" s="61"/>
      <c r="W27" s="11"/>
      <c r="X27" s="15"/>
      <c r="Y27" s="11"/>
      <c r="Z27" s="15"/>
      <c r="AA27" s="11"/>
      <c r="AB27" s="15"/>
      <c r="AC27" s="11"/>
      <c r="AD27" s="9"/>
      <c r="AE27" s="11"/>
      <c r="AF27" s="9"/>
      <c r="AG27" s="11"/>
    </row>
    <row r="28" spans="1:33" x14ac:dyDescent="0.25">
      <c r="A28" s="18" t="s">
        <v>24</v>
      </c>
      <c r="B28" s="23"/>
      <c r="C28" s="57"/>
      <c r="D28" s="23"/>
      <c r="E28" s="57"/>
      <c r="F28" s="62">
        <v>0</v>
      </c>
      <c r="G28" s="58">
        <v>0</v>
      </c>
      <c r="H28" s="62">
        <v>0</v>
      </c>
      <c r="I28" s="58">
        <v>0</v>
      </c>
      <c r="J28" s="62">
        <v>0</v>
      </c>
      <c r="K28" s="58">
        <v>0</v>
      </c>
      <c r="L28" s="61">
        <v>905959</v>
      </c>
      <c r="M28" s="58"/>
      <c r="N28" s="61">
        <v>1050847</v>
      </c>
      <c r="O28" s="58"/>
      <c r="P28" s="61">
        <v>2991326</v>
      </c>
      <c r="Q28" s="58"/>
      <c r="R28" s="61">
        <v>3362837</v>
      </c>
      <c r="S28" s="11"/>
      <c r="T28" s="61">
        <v>2933212</v>
      </c>
      <c r="U28" s="11"/>
      <c r="V28" s="61">
        <v>2197778.34</v>
      </c>
      <c r="W28" s="58"/>
      <c r="X28" s="61">
        <v>2195114.2907180497</v>
      </c>
      <c r="Y28" s="58"/>
      <c r="Z28" s="61">
        <v>4028975</v>
      </c>
      <c r="AA28" s="58"/>
      <c r="AB28" s="61">
        <v>3090314</v>
      </c>
      <c r="AC28" s="58"/>
      <c r="AD28" s="61">
        <v>2787309</v>
      </c>
      <c r="AE28" s="58"/>
      <c r="AF28" s="61">
        <v>1913524</v>
      </c>
      <c r="AG28" s="58"/>
    </row>
    <row r="29" spans="1:33" x14ac:dyDescent="0.25">
      <c r="A29" s="18" t="s">
        <v>25</v>
      </c>
      <c r="B29" s="23"/>
      <c r="C29" s="57"/>
      <c r="D29" s="23"/>
      <c r="E29" s="57"/>
      <c r="F29" s="62"/>
      <c r="G29" s="58"/>
      <c r="H29" s="62"/>
      <c r="I29" s="58"/>
      <c r="J29" s="62"/>
      <c r="K29" s="58"/>
      <c r="L29" s="61"/>
      <c r="M29" s="58"/>
      <c r="N29" s="61"/>
      <c r="O29" s="58"/>
      <c r="P29" s="61"/>
      <c r="Q29" s="58"/>
      <c r="R29" s="61">
        <v>0</v>
      </c>
      <c r="S29" s="11"/>
      <c r="T29" s="61">
        <v>93270</v>
      </c>
      <c r="U29" s="11"/>
      <c r="V29" s="61">
        <v>75933</v>
      </c>
      <c r="W29" s="58"/>
      <c r="X29" s="61">
        <v>89531.779999999984</v>
      </c>
      <c r="Y29" s="58"/>
      <c r="Z29" s="61">
        <v>55346.62999999999</v>
      </c>
      <c r="AA29" s="58"/>
      <c r="AB29" s="61">
        <v>60358.359999999986</v>
      </c>
      <c r="AC29" s="58"/>
      <c r="AD29" s="61">
        <v>73156.209999999977</v>
      </c>
      <c r="AE29" s="58"/>
      <c r="AF29" s="61">
        <v>79961.25</v>
      </c>
      <c r="AG29" s="58"/>
    </row>
    <row r="30" spans="1:33" x14ac:dyDescent="0.25">
      <c r="A30" s="18" t="s">
        <v>117</v>
      </c>
      <c r="B30" s="23"/>
      <c r="C30" s="57"/>
      <c r="D30" s="23"/>
      <c r="E30" s="57"/>
      <c r="F30" s="62"/>
      <c r="G30" s="58"/>
      <c r="H30" s="62"/>
      <c r="I30" s="58"/>
      <c r="J30" s="62"/>
      <c r="K30" s="58"/>
      <c r="L30" s="61"/>
      <c r="M30" s="58"/>
      <c r="N30" s="61"/>
      <c r="O30" s="58"/>
      <c r="P30" s="61"/>
      <c r="Q30" s="58"/>
      <c r="R30" s="61">
        <v>0</v>
      </c>
      <c r="S30" s="11"/>
      <c r="T30" s="61">
        <v>75933</v>
      </c>
      <c r="U30" s="11"/>
      <c r="V30" s="61">
        <v>2195114.2907180497</v>
      </c>
      <c r="W30" s="58"/>
      <c r="X30" s="61">
        <v>3661074.6310079051</v>
      </c>
      <c r="Y30" s="58"/>
      <c r="Z30" s="61">
        <v>3090314</v>
      </c>
      <c r="AA30" s="58"/>
      <c r="AB30" s="61">
        <v>2787309</v>
      </c>
      <c r="AC30" s="58"/>
      <c r="AD30" s="61">
        <v>1913524</v>
      </c>
      <c r="AE30" s="58"/>
      <c r="AF30" s="61">
        <v>3107138</v>
      </c>
      <c r="AG30" s="58"/>
    </row>
    <row r="31" spans="1:33" x14ac:dyDescent="0.25">
      <c r="A31" s="18" t="s">
        <v>118</v>
      </c>
      <c r="B31" s="23"/>
      <c r="C31" s="57"/>
      <c r="D31" s="23"/>
      <c r="E31" s="57"/>
      <c r="F31" s="62">
        <v>0</v>
      </c>
      <c r="G31" s="58">
        <v>0</v>
      </c>
      <c r="H31" s="62">
        <v>0</v>
      </c>
      <c r="I31" s="58">
        <v>0</v>
      </c>
      <c r="J31" s="62">
        <v>0</v>
      </c>
      <c r="K31" s="58">
        <v>0</v>
      </c>
      <c r="L31" s="61">
        <v>1050847</v>
      </c>
      <c r="M31" s="58"/>
      <c r="N31" s="63">
        <v>2227190</v>
      </c>
      <c r="O31" s="58"/>
      <c r="P31" s="61">
        <v>3362837</v>
      </c>
      <c r="Q31" s="58"/>
      <c r="R31" s="61">
        <v>2981721</v>
      </c>
      <c r="S31" s="11"/>
      <c r="T31" s="61">
        <v>2197778.34</v>
      </c>
      <c r="U31" s="11"/>
      <c r="V31" s="61">
        <v>89531.779999999984</v>
      </c>
      <c r="W31" s="58"/>
      <c r="X31" s="61">
        <v>55346.62999999999</v>
      </c>
      <c r="Y31" s="58"/>
      <c r="Z31" s="61">
        <v>60358.359999999986</v>
      </c>
      <c r="AA31" s="58"/>
      <c r="AB31" s="61">
        <v>73156.209999999977</v>
      </c>
      <c r="AC31" s="58"/>
      <c r="AD31" s="61">
        <v>79961.25</v>
      </c>
      <c r="AE31" s="58"/>
      <c r="AF31" s="61">
        <v>84327.27</v>
      </c>
      <c r="AG31" s="58"/>
    </row>
    <row r="32" spans="1:33" x14ac:dyDescent="0.25">
      <c r="A32" s="54" t="s">
        <v>26</v>
      </c>
      <c r="B32" s="55">
        <v>0</v>
      </c>
      <c r="C32" s="64"/>
      <c r="D32" s="55">
        <v>0</v>
      </c>
      <c r="E32" s="64"/>
      <c r="F32" s="55">
        <v>0</v>
      </c>
      <c r="G32" s="56">
        <v>0</v>
      </c>
      <c r="H32" s="55">
        <v>0</v>
      </c>
      <c r="I32" s="56">
        <v>0</v>
      </c>
      <c r="J32" s="55">
        <v>0</v>
      </c>
      <c r="K32" s="56">
        <v>0</v>
      </c>
      <c r="L32" s="55">
        <v>1500614.7800000003</v>
      </c>
      <c r="M32" s="65">
        <v>0.3154627087691505</v>
      </c>
      <c r="N32" s="55">
        <v>1979145.4100000001</v>
      </c>
      <c r="O32" s="65">
        <v>0.42722568850785492</v>
      </c>
      <c r="P32" s="55">
        <v>1473860.8600000003</v>
      </c>
      <c r="Q32" s="65">
        <v>0.35365361201155804</v>
      </c>
      <c r="R32" s="55">
        <v>1308108.3399999999</v>
      </c>
      <c r="S32" s="65">
        <v>0.39865089789591923</v>
      </c>
      <c r="T32" s="55">
        <v>1653141.6600000001</v>
      </c>
      <c r="U32" s="65">
        <v>0.33261638010388095</v>
      </c>
      <c r="V32" s="55">
        <v>1476292.4642819506</v>
      </c>
      <c r="W32" s="65">
        <v>0.32552589011972188</v>
      </c>
      <c r="X32" s="55">
        <v>1464099.917710145</v>
      </c>
      <c r="Y32" s="65">
        <v>0.28761279416938351</v>
      </c>
      <c r="Z32" s="55">
        <v>1297723.4820000003</v>
      </c>
      <c r="AA32" s="65">
        <v>0.26664888395786995</v>
      </c>
      <c r="AB32" s="55">
        <v>1352412.4970000004</v>
      </c>
      <c r="AC32" s="65">
        <v>0.26100907077267743</v>
      </c>
      <c r="AD32" s="55">
        <v>1601059.46</v>
      </c>
      <c r="AE32" s="65">
        <v>0.29711588573803926</v>
      </c>
      <c r="AF32" s="55">
        <v>1221367.69</v>
      </c>
      <c r="AG32" s="65">
        <v>0.30692496473687159</v>
      </c>
    </row>
    <row r="33" spans="1:33" ht="15.75" thickBot="1" x14ac:dyDescent="0.3">
      <c r="A33" s="8"/>
      <c r="B33" s="15"/>
      <c r="C33" s="51"/>
      <c r="D33" s="15"/>
      <c r="E33" s="51"/>
      <c r="F33" s="66"/>
      <c r="G33" s="58"/>
      <c r="H33" s="66"/>
      <c r="I33" s="58"/>
      <c r="J33" s="66"/>
      <c r="K33" s="58"/>
      <c r="L33" s="15"/>
      <c r="M33" s="67"/>
      <c r="N33" s="15"/>
      <c r="O33" s="67"/>
      <c r="P33" s="15"/>
      <c r="Q33" s="67"/>
      <c r="R33" s="15"/>
      <c r="S33" s="11"/>
      <c r="T33" s="15"/>
      <c r="U33" s="11"/>
      <c r="V33" s="15"/>
      <c r="W33" s="11"/>
      <c r="X33" s="15"/>
      <c r="Y33" s="11"/>
      <c r="Z33" s="15"/>
      <c r="AA33" s="11"/>
      <c r="AB33" s="15"/>
      <c r="AC33" s="11"/>
      <c r="AD33" s="15"/>
      <c r="AE33" s="11"/>
      <c r="AF33" s="15"/>
      <c r="AG33" s="11"/>
    </row>
    <row r="34" spans="1:33" ht="15.75" thickBot="1" x14ac:dyDescent="0.3">
      <c r="A34" s="12" t="s">
        <v>27</v>
      </c>
      <c r="B34" s="13">
        <v>974976.48857142869</v>
      </c>
      <c r="C34" s="26">
        <v>0.59221961889987162</v>
      </c>
      <c r="D34" s="13">
        <v>2246764.0266666664</v>
      </c>
      <c r="E34" s="26">
        <v>0.78002889453633095</v>
      </c>
      <c r="F34" s="13">
        <v>3121137.86</v>
      </c>
      <c r="G34" s="26"/>
      <c r="H34" s="13">
        <v>3697689.93</v>
      </c>
      <c r="I34" s="26"/>
      <c r="J34" s="13">
        <v>3549009.1099999994</v>
      </c>
      <c r="K34" s="26"/>
      <c r="L34" s="13">
        <v>8417388.0500000007</v>
      </c>
      <c r="M34" s="26"/>
      <c r="N34" s="13">
        <v>10313339.449999999</v>
      </c>
      <c r="O34" s="26"/>
      <c r="P34" s="13">
        <v>9835728.1889999993</v>
      </c>
      <c r="Q34" s="26">
        <v>0.72789713166118097</v>
      </c>
      <c r="R34" s="13">
        <v>7874971.9699999988</v>
      </c>
      <c r="S34" s="26">
        <v>0.69186182164531029</v>
      </c>
      <c r="T34" s="13">
        <v>8882293.4979999997</v>
      </c>
      <c r="U34" s="26">
        <v>0.66849158573353362</v>
      </c>
      <c r="V34" s="13">
        <v>8295219.6417180486</v>
      </c>
      <c r="W34" s="26">
        <v>0.6639112054542633</v>
      </c>
      <c r="X34" s="13">
        <v>9451378.8412898555</v>
      </c>
      <c r="Y34" s="26">
        <v>0.69528074400395756</v>
      </c>
      <c r="Z34" s="13">
        <v>9855609.5389999971</v>
      </c>
      <c r="AA34" s="26">
        <v>0.72878511234871302</v>
      </c>
      <c r="AB34" s="13">
        <v>10664254.116999999</v>
      </c>
      <c r="AC34" s="26">
        <v>0.73683837556779097</v>
      </c>
      <c r="AD34" s="13">
        <v>10404351.32</v>
      </c>
      <c r="AE34" s="26">
        <v>0.72455196835563596</v>
      </c>
      <c r="AF34" s="13">
        <v>7499253.0000000019</v>
      </c>
      <c r="AG34" s="26">
        <v>0.6872839563716967</v>
      </c>
    </row>
    <row r="35" spans="1:33" x14ac:dyDescent="0.25">
      <c r="A35" s="8" t="s">
        <v>8</v>
      </c>
      <c r="B35" s="16"/>
      <c r="C35" s="50"/>
      <c r="D35" s="16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16"/>
      <c r="Q35" s="50"/>
      <c r="R35" s="68"/>
      <c r="S35" s="11"/>
      <c r="T35" s="17"/>
      <c r="U35" s="11"/>
      <c r="V35" s="17"/>
      <c r="W35" s="11"/>
      <c r="X35" s="17"/>
      <c r="Y35" s="11"/>
      <c r="Z35" s="17"/>
      <c r="AA35" s="11"/>
      <c r="AB35" s="17"/>
      <c r="AC35" s="11"/>
      <c r="AD35" s="17"/>
      <c r="AE35" s="11"/>
      <c r="AF35" s="17"/>
      <c r="AG35" s="11"/>
    </row>
    <row r="36" spans="1:33" x14ac:dyDescent="0.25">
      <c r="A36" s="18" t="s">
        <v>28</v>
      </c>
      <c r="B36" s="16"/>
      <c r="C36" s="50"/>
      <c r="D36" s="16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16"/>
      <c r="Q36" s="50"/>
      <c r="R36" s="16"/>
      <c r="S36" s="11"/>
      <c r="T36" s="17"/>
      <c r="U36" s="11"/>
      <c r="V36" s="17"/>
      <c r="W36" s="11"/>
      <c r="X36" s="17"/>
      <c r="Y36" s="11"/>
      <c r="Z36" s="17"/>
      <c r="AA36" s="11"/>
      <c r="AB36" s="17"/>
      <c r="AC36" s="11"/>
      <c r="AD36" s="17"/>
      <c r="AE36" s="11"/>
      <c r="AF36" s="17"/>
      <c r="AG36" s="11"/>
    </row>
    <row r="37" spans="1:33" x14ac:dyDescent="0.25">
      <c r="A37" s="8" t="s">
        <v>29</v>
      </c>
      <c r="B37" s="9">
        <v>9537.7865999999995</v>
      </c>
      <c r="C37" s="38">
        <v>5.6773232440536885E-3</v>
      </c>
      <c r="D37" s="9">
        <v>21085.1486</v>
      </c>
      <c r="E37" s="38">
        <v>6.8142071422457717E-3</v>
      </c>
      <c r="F37" s="43">
        <v>63608</v>
      </c>
      <c r="G37" s="38" t="e">
        <v>#DIV/0!</v>
      </c>
      <c r="H37" s="23">
        <v>85427</v>
      </c>
      <c r="I37" s="38" t="e">
        <v>#DIV/0!</v>
      </c>
      <c r="J37" s="53">
        <v>99503.26</v>
      </c>
      <c r="K37" s="38">
        <v>1.548659792946705E-2</v>
      </c>
      <c r="L37" s="69">
        <v>209864.74</v>
      </c>
      <c r="M37" s="38">
        <v>1.6718357562428343E-2</v>
      </c>
      <c r="N37" s="69">
        <v>239806</v>
      </c>
      <c r="O37" s="38">
        <v>1.6153010832885104E-2</v>
      </c>
      <c r="P37" s="23">
        <v>214102.18</v>
      </c>
      <c r="Q37" s="38">
        <v>1.5141134933732548E-2</v>
      </c>
      <c r="R37" s="53">
        <v>177997.18</v>
      </c>
      <c r="S37" s="11">
        <v>1.5638081465136719E-2</v>
      </c>
      <c r="T37" s="9">
        <v>157857.24</v>
      </c>
      <c r="U37" s="11">
        <v>1.1880516750643291E-2</v>
      </c>
      <c r="V37" s="15">
        <v>181224.98</v>
      </c>
      <c r="W37" s="11">
        <v>1.450441340035518E-2</v>
      </c>
      <c r="X37" s="15">
        <v>199319.16</v>
      </c>
      <c r="Y37" s="11">
        <v>1.466270437215181E-2</v>
      </c>
      <c r="Z37" s="63">
        <v>222079.09</v>
      </c>
      <c r="AA37" s="11">
        <v>1.6421910173642279E-2</v>
      </c>
      <c r="AB37" s="63">
        <v>234376.69</v>
      </c>
      <c r="AC37" s="11">
        <v>1.6194075800881044E-2</v>
      </c>
      <c r="AD37" s="9">
        <v>238539.72</v>
      </c>
      <c r="AE37" s="11">
        <v>1.6611744292483414E-2</v>
      </c>
      <c r="AF37" s="9">
        <v>203673.48</v>
      </c>
      <c r="AG37" s="11">
        <v>1.8666061158676951E-2</v>
      </c>
    </row>
    <row r="38" spans="1:33" x14ac:dyDescent="0.25">
      <c r="A38" s="8" t="s">
        <v>87</v>
      </c>
      <c r="B38" s="9">
        <v>3280</v>
      </c>
      <c r="C38" s="38">
        <v>1.9524047896496341E-3</v>
      </c>
      <c r="D38" s="9">
        <v>1330</v>
      </c>
      <c r="E38" s="38">
        <v>4.29823648441675E-4</v>
      </c>
      <c r="F38" s="43">
        <v>8434</v>
      </c>
      <c r="G38" s="38" t="e">
        <v>#DIV/0!</v>
      </c>
      <c r="H38" s="23">
        <v>6840</v>
      </c>
      <c r="I38" s="38" t="e">
        <v>#DIV/0!</v>
      </c>
      <c r="J38" s="53">
        <v>6541</v>
      </c>
      <c r="K38" s="38">
        <v>1.0180353594107768E-3</v>
      </c>
      <c r="L38" s="69">
        <v>9042</v>
      </c>
      <c r="M38" s="38">
        <v>7.2030865727838365E-4</v>
      </c>
      <c r="N38" s="69">
        <v>8600</v>
      </c>
      <c r="O38" s="38">
        <v>5.7928447646352424E-4</v>
      </c>
      <c r="P38" s="23">
        <v>10210</v>
      </c>
      <c r="Q38" s="38">
        <v>7.2204303418773837E-4</v>
      </c>
      <c r="R38" s="53">
        <v>5096</v>
      </c>
      <c r="S38" s="11">
        <v>4.4771306571450586E-4</v>
      </c>
      <c r="T38" s="9">
        <v>11062</v>
      </c>
      <c r="U38" s="11">
        <v>8.3253879451849078E-4</v>
      </c>
      <c r="V38" s="9">
        <v>21590</v>
      </c>
      <c r="W38" s="11">
        <v>1.7279642426428648E-3</v>
      </c>
      <c r="X38" s="15">
        <v>13016</v>
      </c>
      <c r="Y38" s="11">
        <v>9.5750835046629708E-4</v>
      </c>
      <c r="Z38" s="15">
        <v>8981</v>
      </c>
      <c r="AA38" s="11">
        <v>6.6411103931253185E-4</v>
      </c>
      <c r="AB38" s="15">
        <v>14020</v>
      </c>
      <c r="AC38" s="11">
        <v>9.6870103732735636E-4</v>
      </c>
      <c r="AD38" s="9">
        <v>15287</v>
      </c>
      <c r="AE38" s="11">
        <v>1.064576310390546E-3</v>
      </c>
      <c r="AF38" s="9">
        <v>5139</v>
      </c>
      <c r="AG38" s="11">
        <v>4.709738759039265E-4</v>
      </c>
    </row>
    <row r="39" spans="1:33" x14ac:dyDescent="0.25">
      <c r="A39" s="8" t="s">
        <v>88</v>
      </c>
      <c r="B39" s="9">
        <v>422592</v>
      </c>
      <c r="C39" s="38">
        <v>0.25154592831329819</v>
      </c>
      <c r="D39" s="9">
        <v>478902</v>
      </c>
      <c r="E39" s="38">
        <v>0.15476947735790605</v>
      </c>
      <c r="F39" s="23">
        <v>946472</v>
      </c>
      <c r="G39" s="38" t="e">
        <v>#DIV/0!</v>
      </c>
      <c r="H39" s="23">
        <v>932700</v>
      </c>
      <c r="I39" s="38" t="e">
        <v>#DIV/0!</v>
      </c>
      <c r="J39" s="61">
        <v>910737.2</v>
      </c>
      <c r="K39" s="38">
        <v>0.14174631902320203</v>
      </c>
      <c r="L39" s="69">
        <v>1082599</v>
      </c>
      <c r="M39" s="38">
        <v>8.6242582621203365E-2</v>
      </c>
      <c r="N39" s="69">
        <v>1121165</v>
      </c>
      <c r="O39" s="38">
        <v>7.5520172099328736E-2</v>
      </c>
      <c r="P39" s="23">
        <v>1235578</v>
      </c>
      <c r="Q39" s="38">
        <v>8.7379087962352345E-2</v>
      </c>
      <c r="R39" s="61">
        <v>1485256</v>
      </c>
      <c r="S39" s="11">
        <v>0.13048832753745371</v>
      </c>
      <c r="T39" s="9">
        <v>1251948</v>
      </c>
      <c r="U39" s="11">
        <v>9.4223040925676696E-2</v>
      </c>
      <c r="V39" s="15">
        <v>1444691.6666666667</v>
      </c>
      <c r="W39" s="11">
        <v>0.11562647251709703</v>
      </c>
      <c r="X39" s="15">
        <v>1434969.05</v>
      </c>
      <c r="Y39" s="11">
        <v>0.10556198893943528</v>
      </c>
      <c r="Z39" s="15">
        <v>1434734.3333333335</v>
      </c>
      <c r="AA39" s="11">
        <v>0.10609318664373374</v>
      </c>
      <c r="AB39" s="15">
        <v>1491403.6666666667</v>
      </c>
      <c r="AC39" s="11">
        <v>0.10304738081125699</v>
      </c>
      <c r="AD39" s="9">
        <v>1838147</v>
      </c>
      <c r="AE39" s="11">
        <v>0.12800731021230136</v>
      </c>
      <c r="AF39" s="9">
        <v>1767089</v>
      </c>
      <c r="AG39" s="11">
        <v>0.16194838595002795</v>
      </c>
    </row>
    <row r="40" spans="1:33" x14ac:dyDescent="0.25">
      <c r="A40" s="8" t="s">
        <v>89</v>
      </c>
      <c r="B40" s="9"/>
      <c r="C40" s="38"/>
      <c r="D40" s="9"/>
      <c r="E40" s="38"/>
      <c r="F40" s="38">
        <v>0</v>
      </c>
      <c r="G40" s="38"/>
      <c r="H40" s="38">
        <v>0</v>
      </c>
      <c r="I40" s="38"/>
      <c r="J40" s="38">
        <v>0</v>
      </c>
      <c r="K40" s="38"/>
      <c r="L40" s="69">
        <v>59129.24</v>
      </c>
      <c r="M40" s="38">
        <v>4.7103852544007176E-3</v>
      </c>
      <c r="N40" s="69">
        <v>59182.239999999998</v>
      </c>
      <c r="O40" s="38">
        <v>3.9864363853882138E-3</v>
      </c>
      <c r="P40" s="23">
        <v>59624.51</v>
      </c>
      <c r="Q40" s="38">
        <v>4.2165976603679876E-3</v>
      </c>
      <c r="R40" s="61">
        <v>55844</v>
      </c>
      <c r="S40" s="11">
        <v>4.9062182970488356E-3</v>
      </c>
      <c r="T40" s="9">
        <v>64167.96</v>
      </c>
      <c r="U40" s="11">
        <v>4.8293541913858925E-3</v>
      </c>
      <c r="V40" s="9">
        <v>55295.96</v>
      </c>
      <c r="W40" s="11">
        <v>4.425634165938404E-3</v>
      </c>
      <c r="X40" s="15">
        <v>52294.59</v>
      </c>
      <c r="Y40" s="11">
        <v>3.8469965126929407E-3</v>
      </c>
      <c r="Z40" s="15">
        <v>53797.07</v>
      </c>
      <c r="AA40" s="11">
        <v>3.9780901981593397E-3</v>
      </c>
      <c r="AB40" s="15">
        <v>52162.284999999996</v>
      </c>
      <c r="AC40" s="11">
        <v>3.6041126668234806E-3</v>
      </c>
      <c r="AD40" s="9">
        <v>55243.95</v>
      </c>
      <c r="AE40" s="11">
        <v>3.847151204448211E-3</v>
      </c>
      <c r="AF40" s="9">
        <v>49881.14</v>
      </c>
      <c r="AG40" s="11">
        <v>4.5714562833832229E-3</v>
      </c>
    </row>
    <row r="41" spans="1:33" x14ac:dyDescent="0.25">
      <c r="A41" s="8" t="s">
        <v>33</v>
      </c>
      <c r="B41" s="9"/>
      <c r="C41" s="38"/>
      <c r="D41" s="9"/>
      <c r="E41" s="38"/>
      <c r="F41" s="43">
        <v>80000</v>
      </c>
      <c r="G41" s="38" t="e">
        <v>#DIV/0!</v>
      </c>
      <c r="H41" s="23">
        <v>80000</v>
      </c>
      <c r="I41" s="38" t="e">
        <v>#DIV/0!</v>
      </c>
      <c r="J41" s="53">
        <v>115941</v>
      </c>
      <c r="K41" s="38">
        <v>1.8044953004960233E-2</v>
      </c>
      <c r="L41" s="69">
        <v>106050</v>
      </c>
      <c r="M41" s="38">
        <v>8.448212022160206E-3</v>
      </c>
      <c r="N41" s="69">
        <v>116380</v>
      </c>
      <c r="O41" s="38">
        <v>7.8392008570726691E-3</v>
      </c>
      <c r="P41" s="23">
        <v>108350</v>
      </c>
      <c r="Q41" s="38">
        <v>7.6624253432165971E-3</v>
      </c>
      <c r="R41" s="53">
        <v>106851</v>
      </c>
      <c r="S41" s="11">
        <v>9.3874781759538204E-3</v>
      </c>
      <c r="T41" s="9">
        <v>109546</v>
      </c>
      <c r="U41" s="11">
        <v>8.2445574746268842E-3</v>
      </c>
      <c r="V41" s="9">
        <v>109264</v>
      </c>
      <c r="W41" s="11">
        <v>8.7449877261755425E-3</v>
      </c>
      <c r="X41" s="15">
        <v>110920</v>
      </c>
      <c r="Y41" s="11">
        <v>8.1597131402674928E-3</v>
      </c>
      <c r="Z41" s="15">
        <v>112106</v>
      </c>
      <c r="AA41" s="11">
        <v>8.2898154073233164E-3</v>
      </c>
      <c r="AB41" s="15">
        <v>112420</v>
      </c>
      <c r="AC41" s="11">
        <v>7.7675727971712842E-3</v>
      </c>
      <c r="AD41" s="9">
        <v>114829</v>
      </c>
      <c r="AE41" s="11">
        <v>7.9966136682040959E-3</v>
      </c>
      <c r="AF41" s="9">
        <v>121890</v>
      </c>
      <c r="AG41" s="11">
        <v>1.1170851475759797E-2</v>
      </c>
    </row>
    <row r="42" spans="1:33" hidden="1" x14ac:dyDescent="0.25">
      <c r="A42" s="8" t="s">
        <v>90</v>
      </c>
      <c r="B42" s="9"/>
      <c r="C42" s="38"/>
      <c r="D42" s="9"/>
      <c r="E42" s="38"/>
      <c r="F42" s="43">
        <v>0</v>
      </c>
      <c r="G42" s="38"/>
      <c r="H42" s="23">
        <v>0</v>
      </c>
      <c r="I42" s="38"/>
      <c r="J42" s="53">
        <v>274070</v>
      </c>
      <c r="K42" s="38">
        <v>4.2656008401423577E-2</v>
      </c>
      <c r="L42" s="23">
        <v>0</v>
      </c>
      <c r="M42" s="38"/>
      <c r="N42" s="23">
        <v>0</v>
      </c>
      <c r="O42" s="38"/>
      <c r="P42" s="23">
        <v>0</v>
      </c>
      <c r="Q42" s="38"/>
      <c r="R42" s="53">
        <v>0</v>
      </c>
      <c r="S42" s="11">
        <v>0</v>
      </c>
      <c r="T42" s="9"/>
      <c r="U42" s="11">
        <v>0</v>
      </c>
      <c r="V42" s="9">
        <v>0</v>
      </c>
      <c r="W42" s="11">
        <v>0</v>
      </c>
      <c r="X42" s="15">
        <v>0</v>
      </c>
      <c r="Y42" s="11">
        <v>0</v>
      </c>
      <c r="Z42" s="15">
        <v>0</v>
      </c>
      <c r="AA42" s="11">
        <v>0</v>
      </c>
      <c r="AB42" s="15">
        <v>0</v>
      </c>
      <c r="AC42" s="11">
        <v>0</v>
      </c>
      <c r="AD42" s="9">
        <v>0</v>
      </c>
      <c r="AE42" s="11">
        <v>0</v>
      </c>
      <c r="AF42" s="9">
        <v>0</v>
      </c>
      <c r="AG42" s="11">
        <v>0</v>
      </c>
    </row>
    <row r="43" spans="1:33" x14ac:dyDescent="0.25">
      <c r="A43" s="8" t="s">
        <v>34</v>
      </c>
      <c r="B43" s="9">
        <v>82312</v>
      </c>
      <c r="C43" s="38">
        <v>4.8995836294402642E-2</v>
      </c>
      <c r="D43" s="9">
        <v>134317</v>
      </c>
      <c r="E43" s="38">
        <v>4.3407987208827416E-2</v>
      </c>
      <c r="F43" s="43">
        <v>189462</v>
      </c>
      <c r="G43" s="38" t="e">
        <v>#DIV/0!</v>
      </c>
      <c r="H43" s="23">
        <v>259873</v>
      </c>
      <c r="I43" s="38" t="e">
        <v>#DIV/0!</v>
      </c>
      <c r="J43" s="69">
        <v>288445.32</v>
      </c>
      <c r="K43" s="38">
        <v>4.4893370282304931E-2</v>
      </c>
      <c r="L43" s="69">
        <v>582201.5</v>
      </c>
      <c r="M43" s="38">
        <v>4.6379648388681805E-2</v>
      </c>
      <c r="N43" s="69">
        <v>662901.26</v>
      </c>
      <c r="O43" s="38">
        <v>4.465214062164076E-2</v>
      </c>
      <c r="P43" s="43">
        <v>609011.20499999984</v>
      </c>
      <c r="Q43" s="38">
        <v>4.3068785339131305E-2</v>
      </c>
      <c r="R43" s="53">
        <v>505338.5</v>
      </c>
      <c r="S43" s="11">
        <v>4.4396909155920296E-2</v>
      </c>
      <c r="T43" s="53">
        <v>586727.12999999989</v>
      </c>
      <c r="U43" s="11">
        <v>4.4157756058713957E-2</v>
      </c>
      <c r="V43" s="61">
        <v>542946.51500000001</v>
      </c>
      <c r="W43" s="11">
        <v>4.3454940416283366E-2</v>
      </c>
      <c r="X43" s="61">
        <v>589546</v>
      </c>
      <c r="Y43" s="11">
        <v>4.3369331437000891E-2</v>
      </c>
      <c r="Z43" s="61">
        <v>578703.18000000005</v>
      </c>
      <c r="AA43" s="11">
        <v>4.2792915078862848E-2</v>
      </c>
      <c r="AB43" s="61">
        <v>610560</v>
      </c>
      <c r="AC43" s="11">
        <v>4.2186170139129155E-2</v>
      </c>
      <c r="AD43" s="9">
        <v>578806</v>
      </c>
      <c r="AE43" s="11">
        <v>4.0307657219330828E-2</v>
      </c>
      <c r="AF43" s="27">
        <v>468856.39</v>
      </c>
      <c r="AG43" s="11">
        <v>4.2969276365172789E-2</v>
      </c>
    </row>
    <row r="44" spans="1:33" hidden="1" x14ac:dyDescent="0.25">
      <c r="A44" s="8" t="s">
        <v>35</v>
      </c>
      <c r="B44" s="9">
        <v>295000</v>
      </c>
      <c r="C44" s="38">
        <v>0.17559738199592745</v>
      </c>
      <c r="D44" s="9">
        <v>295000</v>
      </c>
      <c r="E44" s="38">
        <v>9.5336824278416638E-2</v>
      </c>
      <c r="F44" s="9">
        <v>0</v>
      </c>
      <c r="G44" s="38" t="e">
        <v>#DIV/0!</v>
      </c>
      <c r="H44" s="23">
        <v>708000</v>
      </c>
      <c r="I44" s="38" t="e">
        <v>#DIV/0!</v>
      </c>
      <c r="J44" s="69">
        <v>708000</v>
      </c>
      <c r="K44" s="38">
        <v>0.11019248348308057</v>
      </c>
      <c r="L44" s="69">
        <v>708000</v>
      </c>
      <c r="M44" s="38">
        <v>5.6401076017816368E-2</v>
      </c>
      <c r="N44" s="69">
        <v>708000</v>
      </c>
      <c r="O44" s="38">
        <v>4.7689931318159899E-2</v>
      </c>
      <c r="P44" s="43">
        <v>708000</v>
      </c>
      <c r="Q44" s="38">
        <v>5.006919375170605E-2</v>
      </c>
      <c r="R44" s="53">
        <v>708000</v>
      </c>
      <c r="S44" s="11">
        <v>6.2201893745264941E-2</v>
      </c>
      <c r="T44" s="53">
        <v>708000</v>
      </c>
      <c r="U44" s="11">
        <v>5.3284891205848083E-2</v>
      </c>
      <c r="V44" s="61">
        <v>708000</v>
      </c>
      <c r="W44" s="11">
        <v>5.6665061778191209E-2</v>
      </c>
      <c r="X44" s="61">
        <v>708000</v>
      </c>
      <c r="Y44" s="11">
        <v>5.2083275363409523E-2</v>
      </c>
      <c r="Z44" s="61">
        <v>708000</v>
      </c>
      <c r="AA44" s="11">
        <v>5.235392671565222E-2</v>
      </c>
      <c r="AB44" s="61">
        <v>708000</v>
      </c>
      <c r="AC44" s="11">
        <v>4.8918711442779483E-2</v>
      </c>
      <c r="AD44" s="9">
        <v>825999.99</v>
      </c>
      <c r="AE44" s="11">
        <v>5.7522079004175303E-2</v>
      </c>
      <c r="AF44" s="9">
        <v>825999.99</v>
      </c>
      <c r="AG44" s="11">
        <v>7.570041190638345E-2</v>
      </c>
    </row>
    <row r="45" spans="1:33" x14ac:dyDescent="0.25">
      <c r="A45" s="8" t="s">
        <v>91</v>
      </c>
      <c r="B45" s="9">
        <v>280000</v>
      </c>
      <c r="C45" s="38">
        <v>0.16666870155545657</v>
      </c>
      <c r="D45" s="9">
        <v>286000</v>
      </c>
      <c r="E45" s="38">
        <v>9.2428243198736132E-2</v>
      </c>
      <c r="F45" s="15">
        <v>0</v>
      </c>
      <c r="G45" s="38" t="e">
        <v>#DIV/0!</v>
      </c>
      <c r="H45" s="23">
        <v>114313</v>
      </c>
      <c r="I45" s="38" t="e">
        <v>#DIV/0!</v>
      </c>
      <c r="J45" s="69">
        <v>114313</v>
      </c>
      <c r="K45" s="38">
        <v>1.7791572548589533E-2</v>
      </c>
      <c r="L45" s="69">
        <v>114313</v>
      </c>
      <c r="M45" s="38">
        <v>9.1064635633116425E-3</v>
      </c>
      <c r="N45" s="69">
        <v>114313</v>
      </c>
      <c r="O45" s="38">
        <v>7.6999705067412614E-3</v>
      </c>
      <c r="P45" s="23">
        <v>114313</v>
      </c>
      <c r="Q45" s="38">
        <v>8.0841239340943127E-3</v>
      </c>
      <c r="R45" s="61">
        <v>114313</v>
      </c>
      <c r="S45" s="11">
        <v>1.0043058022178633E-2</v>
      </c>
      <c r="T45" s="9">
        <v>114313</v>
      </c>
      <c r="U45" s="11">
        <v>8.6033273565171067E-3</v>
      </c>
      <c r="V45" s="15">
        <v>114313</v>
      </c>
      <c r="W45" s="11">
        <v>9.1490864506361177E-3</v>
      </c>
      <c r="X45" s="15">
        <v>114313</v>
      </c>
      <c r="Y45" s="11">
        <v>8.4093156166912889E-3</v>
      </c>
      <c r="Z45" s="15">
        <v>114313</v>
      </c>
      <c r="AA45" s="11">
        <v>8.453014724076769E-3</v>
      </c>
      <c r="AB45" s="15">
        <v>114313</v>
      </c>
      <c r="AC45" s="11">
        <v>7.8983681654780386E-3</v>
      </c>
      <c r="AD45" s="9">
        <v>114313</v>
      </c>
      <c r="AE45" s="11">
        <v>7.9606797782216573E-3</v>
      </c>
      <c r="AF45" s="9">
        <v>114313</v>
      </c>
      <c r="AG45" s="11">
        <v>1.0476442240942897E-2</v>
      </c>
    </row>
    <row r="46" spans="1:33" x14ac:dyDescent="0.25">
      <c r="A46" s="8" t="s">
        <v>37</v>
      </c>
      <c r="B46" s="9">
        <v>56248.88</v>
      </c>
      <c r="C46" s="38">
        <v>3.3481884976959607E-2</v>
      </c>
      <c r="D46" s="9">
        <v>70888.91</v>
      </c>
      <c r="E46" s="38">
        <v>2.2909571376130481E-2</v>
      </c>
      <c r="F46" s="23">
        <v>66542</v>
      </c>
      <c r="G46" s="38" t="e">
        <v>#DIV/0!</v>
      </c>
      <c r="H46" s="23">
        <v>73406</v>
      </c>
      <c r="I46" s="38" t="e">
        <v>#DIV/0!</v>
      </c>
      <c r="J46" s="69">
        <v>70200</v>
      </c>
      <c r="K46" s="38">
        <v>1.0925864887729175E-2</v>
      </c>
      <c r="L46" s="69">
        <v>56743.2258</v>
      </c>
      <c r="M46" s="38">
        <v>4.5203093105111846E-3</v>
      </c>
      <c r="N46" s="69">
        <v>60275.489600000001</v>
      </c>
      <c r="O46" s="38">
        <v>4.0600762135486745E-3</v>
      </c>
      <c r="P46" s="23">
        <v>51988</v>
      </c>
      <c r="Q46" s="38">
        <v>3.6765497807396811E-3</v>
      </c>
      <c r="R46" s="61">
        <v>56714</v>
      </c>
      <c r="S46" s="11">
        <v>4.9826528274985252E-3</v>
      </c>
      <c r="T46" s="9">
        <v>66838</v>
      </c>
      <c r="U46" s="11">
        <v>5.0303044610402175E-3</v>
      </c>
      <c r="V46" s="15">
        <v>75934.196799999962</v>
      </c>
      <c r="W46" s="11">
        <v>6.077423662075321E-3</v>
      </c>
      <c r="X46" s="15">
        <v>101839.05680000001</v>
      </c>
      <c r="Y46" s="11">
        <v>7.4916831046105978E-3</v>
      </c>
      <c r="Z46" s="15">
        <v>149947.2034</v>
      </c>
      <c r="AA46" s="11">
        <v>1.1088029516978244E-2</v>
      </c>
      <c r="AB46" s="15">
        <v>164111.42000000001</v>
      </c>
      <c r="AC46" s="11">
        <v>1.1339151411645184E-2</v>
      </c>
      <c r="AD46" s="9">
        <v>153422.12</v>
      </c>
      <c r="AE46" s="11">
        <v>1.0684212366186668E-2</v>
      </c>
      <c r="AF46" s="27">
        <v>145000</v>
      </c>
      <c r="AG46" s="11">
        <v>1.1455873611206618E-2</v>
      </c>
    </row>
    <row r="47" spans="1:33" x14ac:dyDescent="0.25">
      <c r="A47" s="8" t="s">
        <v>42</v>
      </c>
      <c r="B47" s="9">
        <v>71668</v>
      </c>
      <c r="C47" s="38">
        <v>4.2660044653844501E-2</v>
      </c>
      <c r="D47" s="9">
        <v>103855.5</v>
      </c>
      <c r="E47" s="38">
        <v>3.356357136897322E-2</v>
      </c>
      <c r="F47" s="9">
        <v>101731</v>
      </c>
      <c r="G47" s="38" t="e">
        <v>#DIV/0!</v>
      </c>
      <c r="H47" s="23">
        <v>150843</v>
      </c>
      <c r="I47" s="38" t="e">
        <v>#DIV/0!</v>
      </c>
      <c r="J47" s="69">
        <v>148915</v>
      </c>
      <c r="K47" s="38">
        <v>2.3176996720173648E-2</v>
      </c>
      <c r="L47" s="69">
        <v>171049.29739999998</v>
      </c>
      <c r="M47" s="38">
        <v>1.3626220939903217E-2</v>
      </c>
      <c r="N47" s="69">
        <v>228437.54319999999</v>
      </c>
      <c r="O47" s="38">
        <v>1.5387246815956476E-2</v>
      </c>
      <c r="P47" s="23">
        <v>237256</v>
      </c>
      <c r="Q47" s="38">
        <v>1.6778554566037811E-2</v>
      </c>
      <c r="R47" s="53">
        <v>213049</v>
      </c>
      <c r="S47" s="11">
        <v>1.871758652617931E-2</v>
      </c>
      <c r="T47" s="9">
        <v>203563.97</v>
      </c>
      <c r="U47" s="11">
        <v>1.5320457619887744E-2</v>
      </c>
      <c r="V47" s="15">
        <v>224356.674</v>
      </c>
      <c r="W47" s="11">
        <v>1.7956475695705517E-2</v>
      </c>
      <c r="X47" s="15">
        <v>249513.37200000003</v>
      </c>
      <c r="Y47" s="11">
        <v>1.8355188786340165E-2</v>
      </c>
      <c r="Z47" s="15">
        <v>193295.85299999997</v>
      </c>
      <c r="AA47" s="11">
        <v>1.4293498477968196E-2</v>
      </c>
      <c r="AB47" s="15">
        <v>190044.34</v>
      </c>
      <c r="AC47" s="11">
        <v>1.3130966426261969E-2</v>
      </c>
      <c r="AD47" s="9">
        <v>212719.56</v>
      </c>
      <c r="AE47" s="11">
        <v>1.4813645864636644E-2</v>
      </c>
      <c r="AF47" s="27">
        <v>210000</v>
      </c>
      <c r="AG47" s="11">
        <v>1.9245867666827118E-2</v>
      </c>
    </row>
    <row r="48" spans="1:33" hidden="1" x14ac:dyDescent="0.25">
      <c r="A48" s="8" t="s">
        <v>92</v>
      </c>
      <c r="B48" s="9"/>
      <c r="C48" s="38"/>
      <c r="D48" s="9"/>
      <c r="E48" s="38"/>
      <c r="F48" s="38">
        <v>0</v>
      </c>
      <c r="G48" s="38" t="e">
        <v>#DIV/0!</v>
      </c>
      <c r="H48" s="38">
        <v>0</v>
      </c>
      <c r="I48" s="38" t="e">
        <v>#DIV/0!</v>
      </c>
      <c r="J48" s="38">
        <v>0</v>
      </c>
      <c r="K48" s="38" t="e">
        <v>#DIV/0!</v>
      </c>
      <c r="L48" s="23">
        <v>0</v>
      </c>
      <c r="M48" s="38"/>
      <c r="N48" s="23">
        <v>0</v>
      </c>
      <c r="O48" s="38"/>
      <c r="P48" s="23">
        <v>115153</v>
      </c>
      <c r="Q48" s="38">
        <v>8.1435280622743043E-3</v>
      </c>
      <c r="R48" s="53">
        <v>0</v>
      </c>
      <c r="S48" s="11">
        <v>0</v>
      </c>
      <c r="T48" s="9">
        <v>0</v>
      </c>
      <c r="U48" s="11">
        <v>0</v>
      </c>
      <c r="V48" s="9">
        <v>0</v>
      </c>
      <c r="W48" s="11">
        <v>0</v>
      </c>
      <c r="X48" s="15">
        <v>0</v>
      </c>
      <c r="Y48" s="11">
        <v>0</v>
      </c>
      <c r="Z48" s="15">
        <v>0</v>
      </c>
      <c r="AA48" s="11">
        <v>0</v>
      </c>
      <c r="AB48" s="15">
        <v>0</v>
      </c>
      <c r="AC48" s="11">
        <v>0</v>
      </c>
      <c r="AD48" s="9">
        <v>0</v>
      </c>
      <c r="AE48" s="11">
        <v>0</v>
      </c>
      <c r="AF48" s="9">
        <v>0</v>
      </c>
      <c r="AG48" s="11">
        <v>0</v>
      </c>
    </row>
    <row r="49" spans="1:33" x14ac:dyDescent="0.25">
      <c r="A49" s="8" t="s">
        <v>93</v>
      </c>
      <c r="B49" s="9">
        <v>41300</v>
      </c>
      <c r="C49" s="38">
        <v>2.4583633479429844E-2</v>
      </c>
      <c r="D49" s="9">
        <v>41300</v>
      </c>
      <c r="E49" s="38">
        <v>1.3347155398978329E-2</v>
      </c>
      <c r="F49" s="70">
        <v>90000</v>
      </c>
      <c r="G49" s="38" t="e">
        <v>#DIV/0!</v>
      </c>
      <c r="H49" s="59">
        <v>59000</v>
      </c>
      <c r="I49" s="38" t="e">
        <v>#DIV/0!</v>
      </c>
      <c r="J49" s="69">
        <v>57071</v>
      </c>
      <c r="K49" s="38">
        <v>8.8824791311622759E-3</v>
      </c>
      <c r="L49" s="69">
        <v>59000</v>
      </c>
      <c r="M49" s="38">
        <v>4.7000896681513643E-3</v>
      </c>
      <c r="N49" s="69">
        <v>93440</v>
      </c>
      <c r="O49" s="38">
        <v>6.2939931954362448E-3</v>
      </c>
      <c r="P49" s="59">
        <v>151125</v>
      </c>
      <c r="Q49" s="38">
        <v>1.0687439132382171E-2</v>
      </c>
      <c r="R49" s="71">
        <v>63330</v>
      </c>
      <c r="S49" s="11">
        <v>5.5639066820446738E-3</v>
      </c>
      <c r="T49" s="9">
        <v>107268</v>
      </c>
      <c r="U49" s="11">
        <v>8.0731125845606103E-3</v>
      </c>
      <c r="V49" s="15">
        <v>88500</v>
      </c>
      <c r="W49" s="11">
        <v>7.0831327222739011E-3</v>
      </c>
      <c r="X49" s="15">
        <v>118500</v>
      </c>
      <c r="Y49" s="11">
        <v>8.7173278680282885E-3</v>
      </c>
      <c r="Z49" s="15">
        <v>108500</v>
      </c>
      <c r="AA49" s="11">
        <v>8.023165322949527E-3</v>
      </c>
      <c r="AB49" s="15">
        <v>106200</v>
      </c>
      <c r="AC49" s="11">
        <v>7.337806716416922E-3</v>
      </c>
      <c r="AD49" s="9">
        <v>223230</v>
      </c>
      <c r="AE49" s="11">
        <v>1.5545585776704493E-2</v>
      </c>
      <c r="AF49" s="27">
        <v>169850</v>
      </c>
      <c r="AG49" s="11">
        <v>1.5566241062907552E-2</v>
      </c>
    </row>
    <row r="50" spans="1:33" hidden="1" x14ac:dyDescent="0.25">
      <c r="A50" s="8" t="s">
        <v>39</v>
      </c>
      <c r="B50" s="9">
        <v>12555</v>
      </c>
      <c r="C50" s="38">
        <v>7.4733055286741326E-3</v>
      </c>
      <c r="D50" s="9">
        <v>5737.75</v>
      </c>
      <c r="E50" s="38">
        <v>1.8543012322152037E-3</v>
      </c>
      <c r="F50" s="43">
        <v>140994</v>
      </c>
      <c r="G50" s="38" t="e">
        <v>#DIV/0!</v>
      </c>
      <c r="H50" s="23">
        <v>56249</v>
      </c>
      <c r="I50" s="38" t="e">
        <v>#DIV/0!</v>
      </c>
      <c r="J50" s="69">
        <v>215657.5</v>
      </c>
      <c r="K50" s="38">
        <v>3.3564739416317019E-2</v>
      </c>
      <c r="L50" s="69">
        <v>64564</v>
      </c>
      <c r="M50" s="38">
        <v>5.1433320226190625E-3</v>
      </c>
      <c r="N50" s="69">
        <v>122932</v>
      </c>
      <c r="O50" s="38">
        <v>8.2805347977458095E-3</v>
      </c>
      <c r="P50" s="23">
        <v>94235</v>
      </c>
      <c r="Q50" s="38">
        <v>6.6642238321921185E-3</v>
      </c>
      <c r="R50" s="53">
        <v>124414</v>
      </c>
      <c r="S50" s="11">
        <v>1.0930489277434171E-2</v>
      </c>
      <c r="T50" s="9">
        <v>104613</v>
      </c>
      <c r="U50" s="11">
        <v>7.8732942425386795E-3</v>
      </c>
      <c r="V50" s="15">
        <v>65365.4</v>
      </c>
      <c r="W50" s="11">
        <v>5.2315458038929095E-3</v>
      </c>
      <c r="X50" s="15">
        <v>60955.000399999997</v>
      </c>
      <c r="Y50" s="11">
        <v>4.4840904952117766E-3</v>
      </c>
      <c r="Z50" s="15">
        <v>0</v>
      </c>
      <c r="AA50" s="11">
        <v>0</v>
      </c>
      <c r="AB50" s="15">
        <v>103892.7</v>
      </c>
      <c r="AC50" s="11">
        <v>7.1783856106091186E-3</v>
      </c>
      <c r="AD50" s="9">
        <v>32492</v>
      </c>
      <c r="AE50" s="11">
        <v>2.2627208397468187E-3</v>
      </c>
      <c r="AF50" s="9">
        <v>80756</v>
      </c>
      <c r="AG50" s="11">
        <v>7.401044234772813E-3</v>
      </c>
    </row>
    <row r="51" spans="1:33" x14ac:dyDescent="0.25">
      <c r="A51" s="8" t="s">
        <v>94</v>
      </c>
      <c r="B51" s="9">
        <v>10000</v>
      </c>
      <c r="C51" s="38">
        <v>5.9524536269805915E-3</v>
      </c>
      <c r="D51" s="9">
        <v>10000</v>
      </c>
      <c r="E51" s="38">
        <v>3.2317567552005641E-3</v>
      </c>
      <c r="F51" s="43">
        <v>15000</v>
      </c>
      <c r="G51" s="38" t="e">
        <v>#DIV/0!</v>
      </c>
      <c r="H51" s="23">
        <v>15000</v>
      </c>
      <c r="I51" s="38" t="e">
        <v>#DIV/0!</v>
      </c>
      <c r="J51" s="69">
        <v>18000</v>
      </c>
      <c r="K51" s="38">
        <v>2.8015038173664552E-3</v>
      </c>
      <c r="L51" s="69">
        <v>20000</v>
      </c>
      <c r="M51" s="38">
        <v>1.593250734966564E-3</v>
      </c>
      <c r="N51" s="69">
        <v>20000</v>
      </c>
      <c r="O51" s="38">
        <v>1.3471732010779632E-3</v>
      </c>
      <c r="P51" s="23">
        <v>20000</v>
      </c>
      <c r="Q51" s="38">
        <v>1.4143840042854818E-3</v>
      </c>
      <c r="R51" s="53">
        <v>20000</v>
      </c>
      <c r="S51" s="11">
        <v>1.7571156425216087E-3</v>
      </c>
      <c r="T51" s="9">
        <v>20000</v>
      </c>
      <c r="U51" s="11">
        <v>1.5052229154194374E-3</v>
      </c>
      <c r="V51" s="9">
        <v>29600</v>
      </c>
      <c r="W51" s="11">
        <v>2.3690477805571467E-3</v>
      </c>
      <c r="X51" s="15">
        <v>29600</v>
      </c>
      <c r="Y51" s="11">
        <v>2.1774928683007374E-3</v>
      </c>
      <c r="Z51" s="15">
        <v>41400</v>
      </c>
      <c r="AA51" s="11">
        <v>3.0613736808305109E-3</v>
      </c>
      <c r="AB51" s="15">
        <v>29600</v>
      </c>
      <c r="AC51" s="11">
        <v>2.0451890659693118E-3</v>
      </c>
      <c r="AD51" s="9">
        <v>53200</v>
      </c>
      <c r="AE51" s="11">
        <v>3.7048119129179727E-3</v>
      </c>
      <c r="AF51" s="9">
        <v>41400</v>
      </c>
      <c r="AG51" s="11">
        <v>3.794185340031632E-3</v>
      </c>
    </row>
    <row r="52" spans="1:33" x14ac:dyDescent="0.25">
      <c r="A52" s="8" t="s">
        <v>41</v>
      </c>
      <c r="B52" s="9">
        <v>92804</v>
      </c>
      <c r="C52" s="38">
        <v>5.5241150639830684E-2</v>
      </c>
      <c r="D52" s="9">
        <v>109593</v>
      </c>
      <c r="E52" s="38">
        <v>3.541779180726954E-2</v>
      </c>
      <c r="F52" s="43">
        <v>78911</v>
      </c>
      <c r="G52" s="38" t="e">
        <v>#DIV/0!</v>
      </c>
      <c r="H52" s="23">
        <v>172607</v>
      </c>
      <c r="I52" s="38" t="e">
        <v>#DIV/0!</v>
      </c>
      <c r="J52" s="69">
        <v>236687.31</v>
      </c>
      <c r="K52" s="38">
        <v>3.683780013817764E-2</v>
      </c>
      <c r="L52" s="69">
        <v>102866.625</v>
      </c>
      <c r="M52" s="38">
        <v>8.1946162942389961E-3</v>
      </c>
      <c r="N52" s="69">
        <v>271562.46499999997</v>
      </c>
      <c r="O52" s="38">
        <v>1.8292083763333616E-2</v>
      </c>
      <c r="P52" s="23">
        <v>203115</v>
      </c>
      <c r="Q52" s="38">
        <v>1.4364130351522281E-2</v>
      </c>
      <c r="R52" s="53">
        <v>251198</v>
      </c>
      <c r="S52" s="11">
        <v>2.2069196758507152E-2</v>
      </c>
      <c r="T52" s="9">
        <v>145826.63</v>
      </c>
      <c r="U52" s="11">
        <v>1.097507925771958E-2</v>
      </c>
      <c r="V52" s="15">
        <v>163319</v>
      </c>
      <c r="W52" s="11">
        <v>1.3071301164622049E-2</v>
      </c>
      <c r="X52" s="15">
        <v>113889.52499999999</v>
      </c>
      <c r="Y52" s="11">
        <v>8.3781631237046794E-3</v>
      </c>
      <c r="Z52" s="15">
        <v>155106.625</v>
      </c>
      <c r="AA52" s="11">
        <v>1.1469549263223376E-2</v>
      </c>
      <c r="AB52" s="15">
        <v>286271.42500000005</v>
      </c>
      <c r="AC52" s="11">
        <v>1.9779702307751824E-2</v>
      </c>
      <c r="AD52" s="9">
        <v>332697.83</v>
      </c>
      <c r="AE52" s="11">
        <v>2.316885120274358E-2</v>
      </c>
      <c r="AF52" s="9">
        <v>343549.42000000004</v>
      </c>
      <c r="AG52" s="11">
        <v>3.1485269877786715E-2</v>
      </c>
    </row>
    <row r="53" spans="1:33" x14ac:dyDescent="0.25">
      <c r="A53" s="8" t="s">
        <v>95</v>
      </c>
      <c r="B53" s="9"/>
      <c r="C53" s="38"/>
      <c r="D53" s="9"/>
      <c r="E53" s="38"/>
      <c r="F53" s="43">
        <v>5000</v>
      </c>
      <c r="G53" s="38" t="e">
        <v>#DIV/0!</v>
      </c>
      <c r="H53" s="23">
        <v>5000</v>
      </c>
      <c r="I53" s="38" t="e">
        <v>#DIV/0!</v>
      </c>
      <c r="J53" s="69">
        <v>4100</v>
      </c>
      <c r="K53" s="38">
        <v>6.3812031395569255E-4</v>
      </c>
      <c r="L53" s="69">
        <v>1590</v>
      </c>
      <c r="M53" s="38">
        <v>1.2666343342984185E-4</v>
      </c>
      <c r="N53" s="69">
        <v>3198</v>
      </c>
      <c r="O53" s="38">
        <v>2.1541299485236634E-4</v>
      </c>
      <c r="P53" s="23">
        <v>3198</v>
      </c>
      <c r="Q53" s="38">
        <v>2.2616000228524853E-4</v>
      </c>
      <c r="R53" s="53">
        <v>1590</v>
      </c>
      <c r="S53" s="11">
        <v>1.3969069358046789E-4</v>
      </c>
      <c r="T53" s="9">
        <v>1590</v>
      </c>
      <c r="U53" s="11">
        <v>1.1966522177584527E-4</v>
      </c>
      <c r="V53" s="15">
        <v>1590</v>
      </c>
      <c r="W53" s="11">
        <v>1.2725628280695485E-4</v>
      </c>
      <c r="X53" s="15">
        <v>1589.6399999999999</v>
      </c>
      <c r="Y53" s="11">
        <v>1.1694019470153998E-4</v>
      </c>
      <c r="Z53" s="15">
        <v>3200</v>
      </c>
      <c r="AA53" s="11">
        <v>2.3662791735888007E-4</v>
      </c>
      <c r="AB53" s="15">
        <v>1770</v>
      </c>
      <c r="AC53" s="11">
        <v>1.222967786069487E-4</v>
      </c>
      <c r="AD53" s="9">
        <v>7500</v>
      </c>
      <c r="AE53" s="11">
        <v>5.2229491253542848E-4</v>
      </c>
      <c r="AF53" s="15">
        <v>2500</v>
      </c>
      <c r="AG53" s="11">
        <v>2.2911747222413236E-4</v>
      </c>
    </row>
    <row r="54" spans="1:33" x14ac:dyDescent="0.25">
      <c r="A54" s="8" t="s">
        <v>96</v>
      </c>
      <c r="B54" s="9"/>
      <c r="C54" s="38"/>
      <c r="D54" s="9"/>
      <c r="E54" s="38"/>
      <c r="F54" s="43">
        <v>10450</v>
      </c>
      <c r="G54" s="38" t="e">
        <v>#DIV/0!</v>
      </c>
      <c r="H54" s="23">
        <v>19900</v>
      </c>
      <c r="I54" s="38" t="e">
        <v>#DIV/0!</v>
      </c>
      <c r="J54" s="69">
        <v>4600</v>
      </c>
      <c r="K54" s="38">
        <v>7.1593986443809409E-4</v>
      </c>
      <c r="L54" s="69">
        <v>19600</v>
      </c>
      <c r="M54" s="38">
        <v>1.5613857202672328E-3</v>
      </c>
      <c r="N54" s="69">
        <v>14350</v>
      </c>
      <c r="O54" s="38">
        <v>9.6659677177343868E-4</v>
      </c>
      <c r="P54" s="23">
        <v>49980</v>
      </c>
      <c r="Q54" s="38">
        <v>3.5345456267094188E-3</v>
      </c>
      <c r="R54" s="53">
        <v>17190</v>
      </c>
      <c r="S54" s="11">
        <v>1.5102408947473226E-3</v>
      </c>
      <c r="T54" s="9">
        <v>17775</v>
      </c>
      <c r="U54" s="11">
        <v>1.3377668660790249E-3</v>
      </c>
      <c r="V54" s="15">
        <v>12500</v>
      </c>
      <c r="W54" s="11">
        <v>1.0004424748974437E-3</v>
      </c>
      <c r="X54" s="15">
        <v>19530</v>
      </c>
      <c r="Y54" s="11">
        <v>1.4367039093889662E-3</v>
      </c>
      <c r="Z54" s="15">
        <v>21645</v>
      </c>
      <c r="AA54" s="11">
        <v>1.6005660222602998E-3</v>
      </c>
      <c r="AB54" s="15">
        <v>22635</v>
      </c>
      <c r="AC54" s="11">
        <v>1.5639477874397085E-3</v>
      </c>
      <c r="AD54" s="9">
        <v>25650</v>
      </c>
      <c r="AE54" s="11">
        <v>1.7862486008711654E-3</v>
      </c>
      <c r="AF54" s="9">
        <v>23985</v>
      </c>
      <c r="AG54" s="11">
        <v>2.1981530285183257E-3</v>
      </c>
    </row>
    <row r="55" spans="1:33" x14ac:dyDescent="0.25">
      <c r="A55" s="8" t="s">
        <v>46</v>
      </c>
      <c r="B55" s="9"/>
      <c r="C55" s="38">
        <v>0</v>
      </c>
      <c r="D55" s="9"/>
      <c r="E55" s="38">
        <v>0</v>
      </c>
      <c r="F55" s="9">
        <v>10000</v>
      </c>
      <c r="G55" s="38" t="e">
        <v>#DIV/0!</v>
      </c>
      <c r="H55" s="9">
        <v>93333</v>
      </c>
      <c r="I55" s="38" t="e">
        <v>#DIV/0!</v>
      </c>
      <c r="J55" s="69">
        <v>166666</v>
      </c>
      <c r="K55" s="38">
        <v>2.5939746401399868E-2</v>
      </c>
      <c r="L55" s="69">
        <v>166666</v>
      </c>
      <c r="M55" s="38">
        <v>1.3277036349696868E-2</v>
      </c>
      <c r="N55" s="69">
        <v>166666</v>
      </c>
      <c r="O55" s="38">
        <v>1.1226398436542991E-2</v>
      </c>
      <c r="P55" s="43">
        <v>166666</v>
      </c>
      <c r="Q55" s="38">
        <v>1.1786486222912205E-2</v>
      </c>
      <c r="R55" s="53">
        <v>166666</v>
      </c>
      <c r="S55" s="11">
        <v>1.4642571783825321E-2</v>
      </c>
      <c r="T55" s="53">
        <v>166666</v>
      </c>
      <c r="U55" s="11">
        <v>1.2543474121064798E-2</v>
      </c>
      <c r="V55" s="61">
        <v>166666</v>
      </c>
      <c r="W55" s="11">
        <v>1.3339179641700588E-2</v>
      </c>
      <c r="X55" s="61">
        <v>166666</v>
      </c>
      <c r="Y55" s="11">
        <v>1.2260608999601711E-2</v>
      </c>
      <c r="Z55" s="61">
        <v>214300</v>
      </c>
      <c r="AA55" s="11">
        <v>1.5846675840627499E-2</v>
      </c>
      <c r="AB55" s="61">
        <v>214300</v>
      </c>
      <c r="AC55" s="11">
        <v>1.480689246071701E-2</v>
      </c>
      <c r="AD55" s="61">
        <v>214300</v>
      </c>
      <c r="AE55" s="11">
        <v>1.4923706634178977E-2</v>
      </c>
      <c r="AF55" s="9">
        <v>214300</v>
      </c>
      <c r="AG55" s="11">
        <v>1.9639949719052627E-2</v>
      </c>
    </row>
    <row r="56" spans="1:33" x14ac:dyDescent="0.25">
      <c r="A56" s="54" t="s">
        <v>47</v>
      </c>
      <c r="B56" s="55">
        <v>1377297.6665999999</v>
      </c>
      <c r="C56" s="56">
        <v>0.81983004909850743</v>
      </c>
      <c r="D56" s="55">
        <v>1558009.3085999999</v>
      </c>
      <c r="E56" s="56">
        <v>0.50351071077334097</v>
      </c>
      <c r="F56" s="72">
        <v>1806604</v>
      </c>
      <c r="G56" s="56"/>
      <c r="H56" s="72">
        <v>2832491</v>
      </c>
      <c r="I56" s="56"/>
      <c r="J56" s="72">
        <v>3439447.5900000003</v>
      </c>
      <c r="K56" s="56"/>
      <c r="L56" s="72">
        <v>3533278.6282000002</v>
      </c>
      <c r="M56" s="56"/>
      <c r="N56" s="72">
        <v>4011208.9978</v>
      </c>
      <c r="O56" s="56"/>
      <c r="P56" s="55">
        <v>4151904.8949999996</v>
      </c>
      <c r="Q56" s="56">
        <v>0.29361939354012961</v>
      </c>
      <c r="R56" s="55">
        <v>4072846.6799999997</v>
      </c>
      <c r="S56" s="56">
        <v>0.35782313055101</v>
      </c>
      <c r="T56" s="55">
        <v>3837761.93</v>
      </c>
      <c r="U56" s="56">
        <v>0.28883436004801638</v>
      </c>
      <c r="V56" s="55">
        <v>4005157.3924666666</v>
      </c>
      <c r="W56" s="56">
        <v>0.32055436592585151</v>
      </c>
      <c r="X56" s="55">
        <v>4084460.3941999995</v>
      </c>
      <c r="Y56" s="56">
        <v>0.30046903308200396</v>
      </c>
      <c r="Z56" s="55">
        <f>SUM(Z37:Z55)</f>
        <v>4120108.3547333339</v>
      </c>
      <c r="AA56" s="56">
        <f>Z56/Z$13</f>
        <v>6.7286984876327187</v>
      </c>
      <c r="AB56" s="55">
        <v>4456080.5266666664</v>
      </c>
      <c r="AC56" s="56">
        <v>0.30788943142626479</v>
      </c>
      <c r="AD56" s="55">
        <v>5036377.17</v>
      </c>
      <c r="AE56" s="56">
        <v>0.35072988980007719</v>
      </c>
      <c r="AF56" s="55">
        <v>4768182.42</v>
      </c>
      <c r="AG56" s="56">
        <v>0.4369895612695785</v>
      </c>
    </row>
    <row r="57" spans="1:33" ht="15.75" thickBot="1" x14ac:dyDescent="0.3">
      <c r="A57" s="18" t="s">
        <v>8</v>
      </c>
      <c r="B57" s="23"/>
      <c r="C57" s="29"/>
      <c r="D57" s="23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3"/>
      <c r="Q57" s="29"/>
      <c r="R57" s="23"/>
      <c r="S57" s="11"/>
      <c r="T57" s="23"/>
      <c r="U57" s="11"/>
      <c r="V57" s="23"/>
      <c r="W57" s="11"/>
      <c r="X57" s="23"/>
      <c r="Y57" s="11"/>
      <c r="Z57" s="23"/>
      <c r="AA57" s="11"/>
      <c r="AB57" s="23"/>
      <c r="AC57" s="11"/>
      <c r="AD57" s="23"/>
      <c r="AE57" s="11"/>
      <c r="AF57" s="23"/>
      <c r="AG57" s="11"/>
    </row>
    <row r="58" spans="1:33" ht="15.75" thickBot="1" x14ac:dyDescent="0.3">
      <c r="A58" s="12" t="s">
        <v>48</v>
      </c>
      <c r="B58" s="13">
        <v>-402321.17802857119</v>
      </c>
      <c r="C58" s="26">
        <v>-0.22557938106236991</v>
      </c>
      <c r="D58" s="13">
        <v>688754.71806666651</v>
      </c>
      <c r="E58" s="26">
        <v>0.22259570869331574</v>
      </c>
      <c r="F58" s="13">
        <v>1314533.8599999999</v>
      </c>
      <c r="G58" s="26"/>
      <c r="H58" s="13">
        <v>865198.93000000017</v>
      </c>
      <c r="I58" s="26"/>
      <c r="J58" s="13">
        <v>109561.51999999909</v>
      </c>
      <c r="K58" s="26"/>
      <c r="L58" s="13">
        <v>4884109.4218000006</v>
      </c>
      <c r="M58" s="26"/>
      <c r="N58" s="13">
        <v>6302130.4521999992</v>
      </c>
      <c r="O58" s="26"/>
      <c r="P58" s="13">
        <v>5683823.2939999998</v>
      </c>
      <c r="Q58" s="26">
        <v>0.38585282242406493</v>
      </c>
      <c r="R58" s="13">
        <v>3802125.2899999991</v>
      </c>
      <c r="S58" s="26">
        <v>0.33403869109430029</v>
      </c>
      <c r="T58" s="13">
        <v>5044531.568</v>
      </c>
      <c r="U58" s="26">
        <v>0.3796572256855173</v>
      </c>
      <c r="V58" s="13">
        <v>4290062.2492513824</v>
      </c>
      <c r="W58" s="26">
        <v>0.34335683952841173</v>
      </c>
      <c r="X58" s="13">
        <v>5366918.4470898565</v>
      </c>
      <c r="Y58" s="26">
        <v>0.39481171092195372</v>
      </c>
      <c r="Z58" s="13">
        <v>5735501.1842666632</v>
      </c>
      <c r="AA58" s="26">
        <v>0.42411865632575335</v>
      </c>
      <c r="AB58" s="13">
        <v>6208173.5903333323</v>
      </c>
      <c r="AC58" s="26">
        <v>0.42894894414152623</v>
      </c>
      <c r="AD58" s="13">
        <v>5367974.1500000004</v>
      </c>
      <c r="AE58" s="26">
        <v>0.37382207855555882</v>
      </c>
      <c r="AF58" s="13">
        <v>2731070.5800000019</v>
      </c>
      <c r="AG58" s="26">
        <v>0.25029439510211821</v>
      </c>
    </row>
    <row r="59" spans="1:33" x14ac:dyDescent="0.25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>
        <v>3256072.9478666671</v>
      </c>
      <c r="M59" s="73"/>
      <c r="N59" s="73">
        <v>4201420.3014666662</v>
      </c>
      <c r="O59" s="73"/>
      <c r="P59" s="73">
        <v>3789215.529333333</v>
      </c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</row>
    <row r="60" spans="1:33" ht="30" x14ac:dyDescent="0.25">
      <c r="L60">
        <v>30</v>
      </c>
      <c r="N60">
        <v>40</v>
      </c>
      <c r="P60">
        <v>40</v>
      </c>
      <c r="V60" t="s">
        <v>73</v>
      </c>
      <c r="W60" s="31">
        <v>76511.967799999999</v>
      </c>
      <c r="X60" s="78" t="s">
        <v>73</v>
      </c>
      <c r="Y60" s="31">
        <v>170061.6</v>
      </c>
      <c r="Z60" s="78" t="s">
        <v>73</v>
      </c>
      <c r="AA60" s="31">
        <v>106434.44100000001</v>
      </c>
      <c r="AB60" s="32" t="s">
        <v>99</v>
      </c>
      <c r="AC60" s="31">
        <v>17310.72</v>
      </c>
      <c r="AD60" s="32" t="s">
        <v>73</v>
      </c>
      <c r="AE60" s="31">
        <v>121189</v>
      </c>
      <c r="AF60" s="32" t="s">
        <v>73</v>
      </c>
      <c r="AG60" s="31">
        <v>4248</v>
      </c>
    </row>
    <row r="61" spans="1:33" ht="30" x14ac:dyDescent="0.25">
      <c r="V61" t="s">
        <v>97</v>
      </c>
      <c r="W61" s="31">
        <v>35000</v>
      </c>
      <c r="X61" s="78" t="s">
        <v>119</v>
      </c>
      <c r="Y61" s="31">
        <v>14328.008400000002</v>
      </c>
      <c r="Z61" s="32" t="s">
        <v>99</v>
      </c>
      <c r="AA61" s="31">
        <v>147795</v>
      </c>
      <c r="AB61" s="32"/>
      <c r="AC61" s="74"/>
      <c r="AD61" s="32" t="s">
        <v>120</v>
      </c>
      <c r="AE61" s="74">
        <v>53712</v>
      </c>
      <c r="AF61" s="32" t="s">
        <v>99</v>
      </c>
      <c r="AG61" s="31">
        <v>57747.9</v>
      </c>
    </row>
    <row r="62" spans="1:33" ht="30" x14ac:dyDescent="0.25">
      <c r="V62" s="41" t="s">
        <v>98</v>
      </c>
      <c r="W62" s="31">
        <v>53488</v>
      </c>
      <c r="X62" s="32" t="s">
        <v>99</v>
      </c>
      <c r="Y62" s="31">
        <v>49560</v>
      </c>
      <c r="Z62" s="32" t="s">
        <v>100</v>
      </c>
      <c r="AA62" s="31">
        <v>199720</v>
      </c>
      <c r="AB62" s="32"/>
      <c r="AC62" s="74"/>
      <c r="AD62" s="32"/>
      <c r="AE62" s="74"/>
      <c r="AF62" s="32" t="s">
        <v>100</v>
      </c>
      <c r="AG62" s="74">
        <v>19737</v>
      </c>
    </row>
    <row r="63" spans="1:33" x14ac:dyDescent="0.25">
      <c r="W63" s="74"/>
      <c r="X63" s="32"/>
      <c r="Y63" s="74"/>
      <c r="AB63" s="78"/>
      <c r="AC63" s="78"/>
      <c r="AD63" s="78"/>
      <c r="AE63" s="78"/>
      <c r="AF63" s="32"/>
      <c r="AG63" s="74"/>
    </row>
    <row r="64" spans="1:33" x14ac:dyDescent="0.25">
      <c r="W64" s="74"/>
      <c r="X64" s="32"/>
      <c r="Y64" s="74"/>
      <c r="AB64" s="32"/>
      <c r="AC64" s="31"/>
      <c r="AD64" s="32"/>
      <c r="AE64" s="31"/>
      <c r="AF64" s="32"/>
      <c r="AG64" s="31"/>
    </row>
    <row r="65" spans="1:33" x14ac:dyDescent="0.25">
      <c r="W65" s="78"/>
      <c r="X65" s="78"/>
      <c r="Y65" s="78"/>
      <c r="Z65" s="78"/>
      <c r="AA65" s="31"/>
      <c r="AB65" s="78"/>
      <c r="AC65" s="31"/>
      <c r="AD65" s="78"/>
      <c r="AE65" s="31"/>
      <c r="AF65" s="78"/>
      <c r="AG65" s="31"/>
    </row>
    <row r="66" spans="1:33" x14ac:dyDescent="0.25">
      <c r="A66" s="79" t="s">
        <v>111</v>
      </c>
      <c r="B66" s="79" t="s">
        <v>101</v>
      </c>
      <c r="C66" s="79" t="s">
        <v>101</v>
      </c>
      <c r="D66" s="79" t="s">
        <v>101</v>
      </c>
      <c r="E66" s="79" t="s">
        <v>101</v>
      </c>
      <c r="F66" s="79" t="s">
        <v>101</v>
      </c>
      <c r="G66" s="79" t="s">
        <v>101</v>
      </c>
      <c r="H66" s="79" t="s">
        <v>101</v>
      </c>
      <c r="I66" s="79" t="s">
        <v>101</v>
      </c>
      <c r="J66" s="79" t="s">
        <v>101</v>
      </c>
      <c r="K66" s="79" t="s">
        <v>101</v>
      </c>
      <c r="L66" s="79" t="s">
        <v>101</v>
      </c>
      <c r="M66" s="79" t="s">
        <v>101</v>
      </c>
      <c r="N66" s="79" t="s">
        <v>101</v>
      </c>
      <c r="O66" s="79" t="s">
        <v>101</v>
      </c>
      <c r="P66" s="79" t="s">
        <v>101</v>
      </c>
      <c r="Q66" s="79" t="s">
        <v>101</v>
      </c>
      <c r="R66" s="79" t="s">
        <v>101</v>
      </c>
      <c r="S66" s="79" t="s">
        <v>101</v>
      </c>
      <c r="T66" s="79" t="s">
        <v>101</v>
      </c>
      <c r="U66" s="79" t="s">
        <v>101</v>
      </c>
      <c r="V66" s="80">
        <v>2560079.1198260095</v>
      </c>
      <c r="W66" s="80"/>
      <c r="X66" s="80">
        <v>2566981.2572562527</v>
      </c>
      <c r="Y66" s="80"/>
      <c r="Z66" s="80">
        <v>1760517.2477555545</v>
      </c>
      <c r="AA66" s="80"/>
      <c r="AB66" s="80">
        <v>2063620.9567777775</v>
      </c>
      <c r="AC66" s="80"/>
      <c r="AD66" s="80">
        <v>1731024.3833333335</v>
      </c>
      <c r="AE66" s="80"/>
      <c r="AF66" s="80">
        <v>883112.56000000064</v>
      </c>
      <c r="AG66" s="80"/>
    </row>
    <row r="68" spans="1:33" x14ac:dyDescent="0.25">
      <c r="A68" s="79" t="s">
        <v>101</v>
      </c>
      <c r="B68" s="79" t="s">
        <v>101</v>
      </c>
      <c r="C68" s="79" t="s">
        <v>101</v>
      </c>
      <c r="D68" s="79" t="s">
        <v>101</v>
      </c>
      <c r="E68" s="79" t="s">
        <v>101</v>
      </c>
      <c r="F68" s="79" t="s">
        <v>101</v>
      </c>
      <c r="G68" s="79" t="s">
        <v>101</v>
      </c>
      <c r="H68" s="79" t="s">
        <v>101</v>
      </c>
      <c r="I68" s="79" t="s">
        <v>101</v>
      </c>
      <c r="J68" s="79" t="s">
        <v>101</v>
      </c>
      <c r="K68" s="79" t="s">
        <v>101</v>
      </c>
      <c r="L68" s="79" t="s">
        <v>101</v>
      </c>
      <c r="M68" s="79" t="s">
        <v>101</v>
      </c>
      <c r="N68" s="79" t="s">
        <v>101</v>
      </c>
      <c r="O68" s="79" t="s">
        <v>101</v>
      </c>
      <c r="P68" s="79" t="s">
        <v>101</v>
      </c>
      <c r="Q68" s="79" t="s">
        <v>101</v>
      </c>
      <c r="R68" s="79" t="s">
        <v>101</v>
      </c>
      <c r="S68" s="79" t="s">
        <v>101</v>
      </c>
      <c r="T68" s="79" t="s">
        <v>101</v>
      </c>
      <c r="U68" s="79" t="s">
        <v>101</v>
      </c>
      <c r="V68" s="80">
        <v>2750014.0205523791</v>
      </c>
      <c r="W68" s="80"/>
      <c r="X68" s="80">
        <v>3421945.0060009798</v>
      </c>
      <c r="Y68" s="80"/>
      <c r="Z68" s="80">
        <v>3521034.495511109</v>
      </c>
      <c r="AA68" s="80"/>
      <c r="AB68" s="80">
        <v>4127241.913555555</v>
      </c>
      <c r="AC68" s="80"/>
      <c r="AD68" s="80">
        <v>3462048.7666666666</v>
      </c>
      <c r="AE68" s="80"/>
      <c r="AF68" s="80">
        <v>1766225.1200000015</v>
      </c>
      <c r="AG68" s="8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"/>
  <sheetViews>
    <sheetView tabSelected="1" zoomScaleNormal="100" zoomScaleSheetLayoutView="100" workbookViewId="0">
      <pane xSplit="1" ySplit="7" topLeftCell="R41" activePane="bottomRight" state="frozen"/>
      <selection activeCell="J63" sqref="J63"/>
      <selection pane="topRight" activeCell="J63" sqref="J63"/>
      <selection pane="bottomLeft" activeCell="J63" sqref="J63"/>
      <selection pane="bottomRight" activeCell="V44" sqref="V44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14" hidden="1" customWidth="1"/>
    <col min="13" max="13" width="9.5703125" hidden="1" customWidth="1"/>
    <col min="14" max="14" width="0" hidden="1" customWidth="1"/>
    <col min="15" max="15" width="9" hidden="1" customWidth="1"/>
    <col min="16" max="16" width="0" hidden="1" customWidth="1"/>
    <col min="17" max="17" width="9" hidden="1" customWidth="1"/>
    <col min="19" max="19" width="9" bestFit="1" customWidth="1"/>
    <col min="21" max="21" width="9" bestFit="1" customWidth="1"/>
    <col min="23" max="23" width="9" bestFit="1" customWidth="1"/>
  </cols>
  <sheetData>
    <row r="1" spans="1:23" ht="45.75" thickBot="1" x14ac:dyDescent="0.3">
      <c r="A1" s="2" t="s">
        <v>0</v>
      </c>
      <c r="B1" s="3" t="s">
        <v>121</v>
      </c>
      <c r="C1" s="4" t="s">
        <v>1</v>
      </c>
      <c r="D1" s="3" t="s">
        <v>122</v>
      </c>
      <c r="E1" s="4" t="s">
        <v>1</v>
      </c>
      <c r="F1" s="3" t="s">
        <v>123</v>
      </c>
      <c r="G1" s="4" t="s">
        <v>1</v>
      </c>
      <c r="H1" s="3" t="s">
        <v>124</v>
      </c>
      <c r="I1" s="4" t="s">
        <v>1</v>
      </c>
      <c r="J1" s="5" t="s">
        <v>2</v>
      </c>
      <c r="K1" s="4" t="s">
        <v>1</v>
      </c>
      <c r="L1" s="3">
        <v>45748</v>
      </c>
      <c r="M1" s="4" t="s">
        <v>1</v>
      </c>
      <c r="N1" s="3">
        <v>45778</v>
      </c>
      <c r="O1" s="6" t="s">
        <v>1</v>
      </c>
      <c r="P1" s="3">
        <v>45809</v>
      </c>
      <c r="Q1" s="6" t="s">
        <v>1</v>
      </c>
      <c r="R1" s="3">
        <v>45839</v>
      </c>
      <c r="S1" s="6" t="s">
        <v>1</v>
      </c>
      <c r="T1" s="3">
        <v>45870</v>
      </c>
      <c r="U1" s="6" t="s">
        <v>1</v>
      </c>
      <c r="V1" s="3">
        <v>45901</v>
      </c>
      <c r="W1" s="6" t="s">
        <v>1</v>
      </c>
    </row>
    <row r="2" spans="1:23" x14ac:dyDescent="0.25">
      <c r="A2" s="8" t="s">
        <v>112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  <c r="T2" s="9">
        <v>6094911</v>
      </c>
      <c r="U2" s="10"/>
      <c r="V2" s="9">
        <v>4832258</v>
      </c>
      <c r="W2" s="10"/>
    </row>
    <row r="3" spans="1:23" x14ac:dyDescent="0.25">
      <c r="A3" s="8" t="s">
        <v>3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  <c r="T3" s="9">
        <v>0</v>
      </c>
      <c r="U3" s="10"/>
      <c r="V3" s="9">
        <v>123254</v>
      </c>
      <c r="W3" s="10"/>
    </row>
    <row r="4" spans="1:23" x14ac:dyDescent="0.25">
      <c r="A4" s="8" t="s">
        <v>4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  <c r="T4" s="9">
        <v>1867024</v>
      </c>
      <c r="U4" s="10"/>
      <c r="V4" s="9">
        <v>2038975</v>
      </c>
      <c r="W4" s="10"/>
    </row>
    <row r="5" spans="1:23" x14ac:dyDescent="0.25">
      <c r="A5" s="8" t="s">
        <v>5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  <c r="T5" s="9">
        <v>2718520</v>
      </c>
      <c r="U5" s="10"/>
      <c r="V5" s="9">
        <v>2254385</v>
      </c>
      <c r="W5" s="10"/>
    </row>
    <row r="6" spans="1:23" ht="15.75" thickBot="1" x14ac:dyDescent="0.3">
      <c r="A6" s="8" t="s">
        <v>6</v>
      </c>
      <c r="B6" s="9">
        <v>238615.11</v>
      </c>
      <c r="C6" s="11">
        <v>9.0155707106963384E-2</v>
      </c>
      <c r="D6" s="9">
        <v>308275</v>
      </c>
      <c r="E6" s="11">
        <v>8.5079753212828402E-2</v>
      </c>
      <c r="F6" s="9">
        <v>504649.04</v>
      </c>
      <c r="G6" s="11">
        <v>8.3637321697329237E-2</v>
      </c>
      <c r="H6" s="9">
        <v>538708.38</v>
      </c>
      <c r="I6" s="11">
        <v>8.8306299892928763E-2</v>
      </c>
      <c r="J6" s="9">
        <v>1590247.5299999998</v>
      </c>
      <c r="K6" s="11">
        <v>8.6406324498318157E-2</v>
      </c>
      <c r="L6" s="9">
        <v>473889.13</v>
      </c>
      <c r="M6" s="11">
        <v>8.6368614904696175E-2</v>
      </c>
      <c r="N6" s="9">
        <v>636188.85000000009</v>
      </c>
      <c r="O6" s="11">
        <v>8.4857459777699443E-2</v>
      </c>
      <c r="P6" s="9">
        <v>634662.20000000007</v>
      </c>
      <c r="Q6" s="11">
        <v>8.3923331397992157E-2</v>
      </c>
      <c r="R6" s="9">
        <v>652373.79999999993</v>
      </c>
      <c r="S6" s="11">
        <v>8.2959768364582881E-2</v>
      </c>
      <c r="T6" s="9">
        <v>729589.05</v>
      </c>
      <c r="U6" s="11">
        <v>8.2781501324512563E-2</v>
      </c>
      <c r="V6" s="9">
        <v>586992.30000000005</v>
      </c>
      <c r="W6" s="11">
        <v>8.1414796910413562E-2</v>
      </c>
    </row>
    <row r="7" spans="1:23" ht="15.75" thickBot="1" x14ac:dyDescent="0.3">
      <c r="A7" s="12" t="s">
        <v>7</v>
      </c>
      <c r="B7" s="13">
        <v>2885315.11</v>
      </c>
      <c r="C7" s="14"/>
      <c r="D7" s="13">
        <v>3931640</v>
      </c>
      <c r="E7" s="14"/>
      <c r="F7" s="13">
        <v>6747407.1399999997</v>
      </c>
      <c r="G7" s="14"/>
      <c r="H7" s="13">
        <v>7206105.3799999999</v>
      </c>
      <c r="I7" s="14"/>
      <c r="J7" s="13">
        <v>20770467.629999999</v>
      </c>
      <c r="K7" s="14"/>
      <c r="L7" s="13">
        <v>7515214.1299999999</v>
      </c>
      <c r="M7" s="14"/>
      <c r="N7" s="13">
        <v>10091803.1</v>
      </c>
      <c r="O7" s="14"/>
      <c r="P7" s="13">
        <v>9803601.9499999993</v>
      </c>
      <c r="Q7" s="14"/>
      <c r="R7" s="13">
        <v>10330732.550000001</v>
      </c>
      <c r="S7" s="14"/>
      <c r="T7" s="13">
        <v>11410044.050000001</v>
      </c>
      <c r="U7" s="14"/>
      <c r="V7" s="13">
        <v>9835864.3000000007</v>
      </c>
      <c r="W7" s="14"/>
    </row>
    <row r="8" spans="1:23" x14ac:dyDescent="0.25">
      <c r="A8" s="8" t="s">
        <v>8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</row>
    <row r="9" spans="1:23" x14ac:dyDescent="0.25">
      <c r="A9" s="8" t="s">
        <v>10</v>
      </c>
      <c r="B9" s="9">
        <v>98197</v>
      </c>
      <c r="C9" s="10">
        <v>3.7101673782446068E-2</v>
      </c>
      <c r="D9" s="9">
        <v>95246</v>
      </c>
      <c r="E9" s="10">
        <v>2.6286614790395117E-2</v>
      </c>
      <c r="F9" s="9">
        <v>137458.75</v>
      </c>
      <c r="G9" s="10">
        <v>2.2018913403035752E-2</v>
      </c>
      <c r="H9" s="9">
        <v>33471.11</v>
      </c>
      <c r="I9" s="10">
        <v>5.4866602918061287E-3</v>
      </c>
      <c r="J9" s="9">
        <v>364372.86</v>
      </c>
      <c r="K9" s="10">
        <v>1.8997324227786105E-2</v>
      </c>
      <c r="L9" s="9">
        <v>32344.75</v>
      </c>
      <c r="M9" s="10">
        <v>5.8949891020683926E-3</v>
      </c>
      <c r="N9" s="15">
        <v>350935</v>
      </c>
      <c r="O9" s="10">
        <v>4.6809139530010549E-2</v>
      </c>
      <c r="P9" s="15">
        <v>212823</v>
      </c>
      <c r="Q9" s="10">
        <v>2.8142238750180622E-2</v>
      </c>
      <c r="R9" s="15">
        <v>280843.75</v>
      </c>
      <c r="S9" s="10">
        <v>3.571377705027521E-2</v>
      </c>
      <c r="T9" s="15">
        <v>117810</v>
      </c>
      <c r="U9" s="10">
        <v>1.3367098465966318E-2</v>
      </c>
      <c r="V9" s="15">
        <v>165024</v>
      </c>
      <c r="W9" s="10">
        <v>2.2888537797419298E-2</v>
      </c>
    </row>
    <row r="10" spans="1:23" ht="15.75" thickBot="1" x14ac:dyDescent="0.3">
      <c r="A10" s="8" t="s">
        <v>8</v>
      </c>
      <c r="B10" s="9"/>
      <c r="C10" s="10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</row>
    <row r="11" spans="1:23" ht="15.75" thickBot="1" x14ac:dyDescent="0.3">
      <c r="A11" s="12" t="s">
        <v>11</v>
      </c>
      <c r="B11" s="13">
        <v>2787118.11</v>
      </c>
      <c r="C11" s="14"/>
      <c r="D11" s="13">
        <v>3836394</v>
      </c>
      <c r="E11" s="14"/>
      <c r="F11" s="13">
        <v>6609948.3899999997</v>
      </c>
      <c r="G11" s="14"/>
      <c r="H11" s="13">
        <v>7172634.2699999996</v>
      </c>
      <c r="I11" s="14"/>
      <c r="J11" s="13">
        <v>20406094.77</v>
      </c>
      <c r="K11" s="14"/>
      <c r="L11" s="13">
        <v>7482869.3799999999</v>
      </c>
      <c r="M11" s="14"/>
      <c r="N11" s="13">
        <v>9740868.0999999996</v>
      </c>
      <c r="O11" s="14"/>
      <c r="P11" s="13">
        <v>9590778.9499999993</v>
      </c>
      <c r="Q11" s="14"/>
      <c r="R11" s="13">
        <v>10049888.800000001</v>
      </c>
      <c r="S11" s="14"/>
      <c r="T11" s="13">
        <v>11292234.050000001</v>
      </c>
      <c r="U11" s="14"/>
      <c r="V11" s="13">
        <v>9670840.3000000007</v>
      </c>
      <c r="W11" s="14"/>
    </row>
    <row r="12" spans="1:23" x14ac:dyDescent="0.25">
      <c r="A12" t="s">
        <v>8</v>
      </c>
      <c r="B12" s="16"/>
      <c r="C12" s="10"/>
      <c r="D12" s="16"/>
      <c r="E12" s="10"/>
      <c r="F12" s="16"/>
      <c r="G12" s="10"/>
      <c r="H12" s="16"/>
      <c r="I12" s="10"/>
      <c r="J12" s="17"/>
      <c r="K12" s="10"/>
      <c r="L12" s="16"/>
      <c r="M12" s="10"/>
      <c r="N12" s="16"/>
      <c r="O12" s="10"/>
      <c r="P12" s="16"/>
      <c r="Q12" s="10"/>
      <c r="R12" s="16"/>
      <c r="S12" s="10"/>
      <c r="T12" s="16"/>
      <c r="U12" s="10"/>
      <c r="V12" s="16"/>
      <c r="W12" s="10"/>
    </row>
    <row r="13" spans="1:23" x14ac:dyDescent="0.25">
      <c r="A13" s="18" t="s">
        <v>84</v>
      </c>
      <c r="B13" s="16"/>
      <c r="C13" s="10"/>
      <c r="D13" s="16"/>
      <c r="E13" s="10"/>
      <c r="F13" s="16"/>
      <c r="G13" s="10"/>
      <c r="H13" s="16"/>
      <c r="I13" s="10"/>
      <c r="J13" s="17"/>
      <c r="K13" s="10"/>
      <c r="L13" s="16"/>
      <c r="M13" s="10"/>
      <c r="N13" s="16"/>
      <c r="O13" s="10"/>
      <c r="P13" s="16"/>
      <c r="Q13" s="10"/>
      <c r="R13" s="16"/>
      <c r="S13" s="10"/>
      <c r="T13" s="16"/>
      <c r="U13" s="10"/>
      <c r="V13" s="16"/>
      <c r="W13" s="10"/>
    </row>
    <row r="14" spans="1:23" x14ac:dyDescent="0.25">
      <c r="A14" s="8" t="s">
        <v>12</v>
      </c>
      <c r="B14" s="9">
        <v>106465</v>
      </c>
      <c r="C14" s="11">
        <v>4.0225563909774435E-2</v>
      </c>
      <c r="D14" s="9">
        <v>123124</v>
      </c>
      <c r="E14" s="11">
        <v>3.3980567787126055E-2</v>
      </c>
      <c r="F14" s="9">
        <v>91310</v>
      </c>
      <c r="G14" s="11">
        <v>1.4626547839487808E-2</v>
      </c>
      <c r="H14" s="9">
        <v>80814.37</v>
      </c>
      <c r="I14" s="11">
        <v>1.2120827663329482E-2</v>
      </c>
      <c r="J14" s="9">
        <v>401713.37</v>
      </c>
      <c r="K14" s="11">
        <v>2.0944148080970146E-2</v>
      </c>
      <c r="L14" s="15">
        <v>150972.67000000001</v>
      </c>
      <c r="M14" s="11">
        <v>2.1440946128747078E-2</v>
      </c>
      <c r="N14" s="15">
        <v>165050.51199999999</v>
      </c>
      <c r="O14" s="11">
        <v>2.1361339789947045E-2</v>
      </c>
      <c r="P14" s="15">
        <v>105500.41</v>
      </c>
      <c r="Q14" s="11">
        <v>1.5370162892863207E-2</v>
      </c>
      <c r="R14" s="15">
        <v>150288.9</v>
      </c>
      <c r="S14" s="11">
        <v>2.0738717875166259E-2</v>
      </c>
      <c r="T14" s="15">
        <v>213735</v>
      </c>
      <c r="U14" s="11">
        <v>2.6844604986099484E-2</v>
      </c>
      <c r="V14" s="15">
        <v>157920</v>
      </c>
      <c r="W14" s="11">
        <v>2.2577781615721066E-2</v>
      </c>
    </row>
    <row r="15" spans="1:23" x14ac:dyDescent="0.25">
      <c r="A15" s="8" t="s">
        <v>13</v>
      </c>
      <c r="B15" s="9">
        <v>274736</v>
      </c>
      <c r="C15" s="11">
        <v>0.10380322665961386</v>
      </c>
      <c r="D15" s="9">
        <v>385089</v>
      </c>
      <c r="E15" s="11">
        <v>0.10627938394282663</v>
      </c>
      <c r="F15" s="9">
        <v>396578.6</v>
      </c>
      <c r="G15" s="11">
        <v>6.3526184043556005E-2</v>
      </c>
      <c r="H15" s="9">
        <v>401204.92</v>
      </c>
      <c r="I15" s="11">
        <v>6.0174145922314209E-2</v>
      </c>
      <c r="J15" s="9">
        <v>1457608.52</v>
      </c>
      <c r="K15" s="11">
        <v>7.5995401116382408E-2</v>
      </c>
      <c r="L15" s="15">
        <v>704770.38</v>
      </c>
      <c r="M15" s="11">
        <v>0.10009059090441075</v>
      </c>
      <c r="N15" s="15">
        <v>544995.75300000003</v>
      </c>
      <c r="O15" s="11">
        <v>7.0535009693947825E-2</v>
      </c>
      <c r="P15" s="15">
        <v>665359.82500000007</v>
      </c>
      <c r="Q15" s="11">
        <v>9.6935063025982149E-2</v>
      </c>
      <c r="R15" s="15">
        <v>419044.98199999996</v>
      </c>
      <c r="S15" s="11">
        <v>5.7825000107806515E-2</v>
      </c>
      <c r="T15" s="15">
        <v>700603.16</v>
      </c>
      <c r="U15" s="11">
        <v>8.7994081840658087E-2</v>
      </c>
      <c r="V15" s="15">
        <v>659338.88</v>
      </c>
      <c r="W15" s="11">
        <v>9.4265509393326494E-2</v>
      </c>
    </row>
    <row r="16" spans="1:23" x14ac:dyDescent="0.25">
      <c r="A16" s="8" t="s">
        <v>14</v>
      </c>
      <c r="B16" s="9">
        <v>229716.8</v>
      </c>
      <c r="C16" s="11">
        <v>8.6793667586050546E-2</v>
      </c>
      <c r="D16" s="9">
        <v>281965</v>
      </c>
      <c r="E16" s="11">
        <v>7.7818547124013177E-2</v>
      </c>
      <c r="F16" s="9">
        <v>424945.8</v>
      </c>
      <c r="G16" s="11">
        <v>6.8070201214427958E-2</v>
      </c>
      <c r="H16" s="9">
        <v>503802.33</v>
      </c>
      <c r="I16" s="11">
        <v>7.5562071675047998E-2</v>
      </c>
      <c r="J16" s="9">
        <v>1440429.93</v>
      </c>
      <c r="K16" s="11">
        <v>7.5099760195139795E-2</v>
      </c>
      <c r="L16" s="15">
        <v>473344.58</v>
      </c>
      <c r="M16" s="11">
        <v>6.72237938172148E-2</v>
      </c>
      <c r="N16" s="15">
        <v>597118.56599999988</v>
      </c>
      <c r="O16" s="11">
        <v>7.7280902849982791E-2</v>
      </c>
      <c r="P16" s="15">
        <v>570615.04100000008</v>
      </c>
      <c r="Q16" s="11">
        <v>8.3131867727223224E-2</v>
      </c>
      <c r="R16" s="15">
        <v>654032.58099999977</v>
      </c>
      <c r="S16" s="11">
        <v>9.0251490153469879E-2</v>
      </c>
      <c r="T16" s="15">
        <v>674038.51</v>
      </c>
      <c r="U16" s="11">
        <v>8.4657625313444534E-2</v>
      </c>
      <c r="V16" s="15">
        <v>608597.04</v>
      </c>
      <c r="W16" s="11">
        <v>8.7010961633069026E-2</v>
      </c>
    </row>
    <row r="17" spans="1:23" x14ac:dyDescent="0.25">
      <c r="A17" s="8" t="s">
        <v>15</v>
      </c>
      <c r="B17" s="9">
        <v>332682</v>
      </c>
      <c r="C17" s="11">
        <v>0.12569690558053426</v>
      </c>
      <c r="D17" s="9">
        <v>322512</v>
      </c>
      <c r="E17" s="11">
        <v>8.900897370262173E-2</v>
      </c>
      <c r="F17" s="9">
        <v>474715.5</v>
      </c>
      <c r="G17" s="11">
        <v>7.6042590854193126E-2</v>
      </c>
      <c r="H17" s="9">
        <v>373193.04</v>
      </c>
      <c r="I17" s="11">
        <v>5.5972824177111392E-2</v>
      </c>
      <c r="J17" s="9">
        <v>1503102.54</v>
      </c>
      <c r="K17" s="11">
        <v>7.8367324887997511E-2</v>
      </c>
      <c r="L17" s="15">
        <v>516615.97</v>
      </c>
      <c r="M17" s="11">
        <v>7.3369141461301662E-2</v>
      </c>
      <c r="N17" s="15">
        <v>605667.07799999998</v>
      </c>
      <c r="O17" s="11">
        <v>7.838727730055367E-2</v>
      </c>
      <c r="P17" s="15">
        <v>544643.13000000012</v>
      </c>
      <c r="Q17" s="11">
        <v>7.9348067240486292E-2</v>
      </c>
      <c r="R17" s="15">
        <v>538353.82200000004</v>
      </c>
      <c r="S17" s="11">
        <v>7.4288706827154077E-2</v>
      </c>
      <c r="T17" s="15">
        <v>591725.92000000004</v>
      </c>
      <c r="U17" s="11">
        <v>7.431936080864765E-2</v>
      </c>
      <c r="V17" s="15">
        <v>639923.82999999996</v>
      </c>
      <c r="W17" s="11">
        <v>9.1489744708940043E-2</v>
      </c>
    </row>
    <row r="18" spans="1:23" x14ac:dyDescent="0.25">
      <c r="A18" s="8" t="s">
        <v>16</v>
      </c>
      <c r="B18" s="9">
        <v>76661</v>
      </c>
      <c r="C18" s="11">
        <v>2.8964748554804097E-2</v>
      </c>
      <c r="D18" s="9">
        <v>158598</v>
      </c>
      <c r="E18" s="11">
        <v>4.3770914605622123E-2</v>
      </c>
      <c r="F18" s="9">
        <v>238998.17</v>
      </c>
      <c r="G18" s="11">
        <v>3.8284067101686997E-2</v>
      </c>
      <c r="H18" s="9">
        <v>267528.38</v>
      </c>
      <c r="I18" s="11">
        <v>4.0124861321442239E-2</v>
      </c>
      <c r="J18" s="9">
        <v>741785.55</v>
      </c>
      <c r="K18" s="11">
        <v>3.8674506660119096E-2</v>
      </c>
      <c r="L18" s="15">
        <v>270287.73</v>
      </c>
      <c r="M18" s="11">
        <v>3.8385918843399501E-2</v>
      </c>
      <c r="N18" s="15">
        <v>314785.47999999992</v>
      </c>
      <c r="O18" s="11">
        <v>4.0740495244398746E-2</v>
      </c>
      <c r="P18" s="15">
        <v>295867.07800000004</v>
      </c>
      <c r="Q18" s="11">
        <v>4.31043365944783E-2</v>
      </c>
      <c r="R18" s="15">
        <v>314242.98</v>
      </c>
      <c r="S18" s="11">
        <v>4.3363125995808827E-2</v>
      </c>
      <c r="T18" s="15">
        <v>362120.48</v>
      </c>
      <c r="U18" s="11">
        <v>4.5481466502803651E-2</v>
      </c>
      <c r="V18" s="15">
        <v>331458.09000000003</v>
      </c>
      <c r="W18" s="11">
        <v>4.7388477525228088E-2</v>
      </c>
    </row>
    <row r="19" spans="1:23" hidden="1" x14ac:dyDescent="0.25">
      <c r="A19" s="19" t="s">
        <v>17</v>
      </c>
      <c r="B19" s="9">
        <v>34624</v>
      </c>
      <c r="C19" s="11">
        <v>1.3081951108928099E-2</v>
      </c>
      <c r="D19" s="9">
        <v>128035.7</v>
      </c>
      <c r="E19" s="11">
        <v>3.5336130916979104E-2</v>
      </c>
      <c r="F19" s="9">
        <v>130504</v>
      </c>
      <c r="G19" s="11">
        <v>2.0904862547853651E-2</v>
      </c>
      <c r="H19" s="9">
        <v>184008.09</v>
      </c>
      <c r="I19" s="11">
        <v>2.7598190118272543E-2</v>
      </c>
      <c r="J19" s="9">
        <v>477171.79000000004</v>
      </c>
      <c r="K19" s="11">
        <v>2.4878327126183503E-2</v>
      </c>
      <c r="L19" s="15">
        <v>199876.99</v>
      </c>
      <c r="M19" s="11">
        <v>2.8386275310399674E-2</v>
      </c>
      <c r="N19" s="15">
        <v>0</v>
      </c>
      <c r="O19" s="11">
        <v>0</v>
      </c>
      <c r="P19" s="15">
        <v>0</v>
      </c>
      <c r="Q19" s="11">
        <v>0</v>
      </c>
      <c r="R19" s="15">
        <v>0</v>
      </c>
      <c r="S19" s="11">
        <v>0</v>
      </c>
      <c r="T19" s="15">
        <v>0</v>
      </c>
      <c r="U19" s="11">
        <v>0</v>
      </c>
      <c r="V19" s="15">
        <v>0</v>
      </c>
      <c r="W19" s="11">
        <v>0</v>
      </c>
    </row>
    <row r="20" spans="1:23" x14ac:dyDescent="0.25">
      <c r="A20" s="19"/>
      <c r="B20" s="9"/>
      <c r="C20" s="11"/>
      <c r="D20" s="9"/>
      <c r="E20" s="11"/>
      <c r="F20" s="9"/>
      <c r="G20" s="11"/>
      <c r="H20" s="9"/>
      <c r="I20" s="11"/>
      <c r="J20" s="9"/>
      <c r="K20" s="11"/>
      <c r="L20" s="15"/>
      <c r="M20" s="11"/>
      <c r="N20" s="15"/>
      <c r="O20" s="11"/>
      <c r="P20" s="15"/>
      <c r="Q20" s="11"/>
      <c r="R20" s="15"/>
      <c r="S20" s="11"/>
      <c r="T20" s="15"/>
      <c r="U20" s="11"/>
      <c r="V20" s="15"/>
      <c r="W20" s="11"/>
    </row>
    <row r="21" spans="1:23" x14ac:dyDescent="0.25">
      <c r="A21" s="18" t="s">
        <v>18</v>
      </c>
      <c r="B21" s="23">
        <v>0</v>
      </c>
      <c r="C21" s="10"/>
      <c r="D21" s="23">
        <v>186134.93436000001</v>
      </c>
      <c r="E21" s="10"/>
      <c r="F21" s="23">
        <v>327182.36</v>
      </c>
      <c r="G21" s="10"/>
      <c r="H21" s="23">
        <v>341261.84000000014</v>
      </c>
      <c r="I21" s="10"/>
      <c r="J21" s="9">
        <v>0</v>
      </c>
      <c r="K21" s="10"/>
      <c r="L21" s="23">
        <v>293274.61</v>
      </c>
      <c r="M21" s="10"/>
      <c r="N21" s="23">
        <v>229015.53999999998</v>
      </c>
      <c r="O21" s="10"/>
      <c r="P21" s="23">
        <v>168641.62</v>
      </c>
      <c r="Q21" s="10"/>
      <c r="R21" s="23">
        <v>231187.1400000001</v>
      </c>
      <c r="S21" s="10"/>
      <c r="T21" s="23">
        <v>116920.22000000004</v>
      </c>
      <c r="U21" s="10"/>
      <c r="V21" s="23">
        <v>171974.25</v>
      </c>
      <c r="W21" s="10"/>
    </row>
    <row r="22" spans="1:23" s="25" customFormat="1" x14ac:dyDescent="0.25">
      <c r="A22" s="24" t="s">
        <v>19</v>
      </c>
      <c r="B22" s="23">
        <v>186134.93436000001</v>
      </c>
      <c r="C22" s="10"/>
      <c r="D22" s="23">
        <v>327182.36</v>
      </c>
      <c r="E22" s="10"/>
      <c r="F22" s="23">
        <v>341261.84000000014</v>
      </c>
      <c r="G22" s="10"/>
      <c r="H22" s="23">
        <v>293274.61</v>
      </c>
      <c r="I22" s="10"/>
      <c r="J22" s="23">
        <v>293274.61</v>
      </c>
      <c r="K22" s="10"/>
      <c r="L22" s="23">
        <v>332135.31</v>
      </c>
      <c r="M22" s="10"/>
      <c r="N22" s="23">
        <v>168641.62</v>
      </c>
      <c r="O22" s="10"/>
      <c r="P22" s="23">
        <v>231187.1400000001</v>
      </c>
      <c r="Q22" s="10"/>
      <c r="R22" s="23">
        <v>116920.22000000004</v>
      </c>
      <c r="S22" s="10"/>
      <c r="T22" s="23">
        <v>171974.25</v>
      </c>
      <c r="U22" s="10"/>
      <c r="V22" s="23">
        <v>221351.84</v>
      </c>
      <c r="W22" s="10"/>
    </row>
    <row r="23" spans="1:23" x14ac:dyDescent="0.25">
      <c r="A23" s="20" t="s">
        <v>20</v>
      </c>
      <c r="B23" s="21">
        <v>868749.86563999997</v>
      </c>
      <c r="C23" s="22">
        <v>0.32823888829107944</v>
      </c>
      <c r="D23" s="21">
        <v>1258276.2743600002</v>
      </c>
      <c r="E23" s="22">
        <v>0.34726732591389498</v>
      </c>
      <c r="F23" s="21">
        <v>1742972.5899999996</v>
      </c>
      <c r="G23" s="22">
        <v>0.27919912354124371</v>
      </c>
      <c r="H23" s="21">
        <v>1858538.3600000003</v>
      </c>
      <c r="I23" s="22">
        <v>0.27875021691373714</v>
      </c>
      <c r="J23" s="21">
        <v>5728537.0899999999</v>
      </c>
      <c r="K23" s="22">
        <v>0.29866899650437279</v>
      </c>
      <c r="L23" s="21">
        <v>2277007.62</v>
      </c>
      <c r="M23" s="22">
        <v>0.32337771939230187</v>
      </c>
      <c r="N23" s="21">
        <v>2287991.3089999994</v>
      </c>
      <c r="O23" s="22">
        <v>0.29611880142483116</v>
      </c>
      <c r="P23" s="21">
        <v>2119439.9640000002</v>
      </c>
      <c r="Q23" s="22">
        <v>0.3087773544038751</v>
      </c>
      <c r="R23" s="21">
        <v>2190230.1849999996</v>
      </c>
      <c r="S23" s="22">
        <v>0.30223500131006475</v>
      </c>
      <c r="T23" s="21">
        <v>2487169.04</v>
      </c>
      <c r="U23" s="22">
        <v>0.31238248491101722</v>
      </c>
      <c r="V23" s="21">
        <v>2347860.25</v>
      </c>
      <c r="W23" s="22">
        <v>0.33567297358619724</v>
      </c>
    </row>
    <row r="24" spans="1:23" x14ac:dyDescent="0.25">
      <c r="A24" s="8" t="s">
        <v>8</v>
      </c>
      <c r="B24" s="9"/>
      <c r="C24" s="10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</row>
    <row r="25" spans="1:23" x14ac:dyDescent="0.25">
      <c r="A25" s="18" t="s">
        <v>21</v>
      </c>
      <c r="B25" s="9"/>
      <c r="C25" s="10"/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9"/>
      <c r="W25" s="10"/>
    </row>
    <row r="26" spans="1:23" x14ac:dyDescent="0.25">
      <c r="A26" s="8" t="s">
        <v>22</v>
      </c>
      <c r="B26" s="9">
        <v>0</v>
      </c>
      <c r="C26" s="10"/>
      <c r="D26" s="9">
        <v>0</v>
      </c>
      <c r="E26" s="10"/>
      <c r="F26" s="9">
        <v>0</v>
      </c>
      <c r="G26" s="10"/>
      <c r="H26" s="9">
        <v>0</v>
      </c>
      <c r="I26" s="10"/>
      <c r="J26" s="9"/>
      <c r="K26" s="10"/>
      <c r="L26" s="9">
        <v>0</v>
      </c>
      <c r="M26" s="10"/>
      <c r="N26" s="15">
        <v>1736466.9500000004</v>
      </c>
      <c r="O26" s="11">
        <v>1.0043099394742097</v>
      </c>
      <c r="P26" s="15">
        <v>1276932.69</v>
      </c>
      <c r="Q26" s="11">
        <v>0.55399222547847793</v>
      </c>
      <c r="R26" s="15">
        <v>112205</v>
      </c>
      <c r="S26" s="11">
        <v>4.6144893443769069E-2</v>
      </c>
      <c r="T26" s="15">
        <v>421182.56</v>
      </c>
      <c r="U26" s="11">
        <v>0.15493083001044686</v>
      </c>
      <c r="V26" s="15">
        <v>381077.42</v>
      </c>
      <c r="W26" s="11">
        <v>0.16903830534713457</v>
      </c>
    </row>
    <row r="27" spans="1:23" x14ac:dyDescent="0.25">
      <c r="A27" s="8" t="s">
        <v>23</v>
      </c>
      <c r="B27" s="9">
        <v>0</v>
      </c>
      <c r="C27" s="10"/>
      <c r="D27" s="9">
        <v>0</v>
      </c>
      <c r="E27" s="10"/>
      <c r="F27" s="9">
        <v>0</v>
      </c>
      <c r="G27" s="10"/>
      <c r="H27" s="9">
        <v>0</v>
      </c>
      <c r="I27" s="10"/>
      <c r="J27" s="9"/>
      <c r="K27" s="10"/>
      <c r="L27" s="9">
        <v>0</v>
      </c>
      <c r="M27" s="10"/>
      <c r="N27" s="15">
        <v>114496.77499999999</v>
      </c>
      <c r="O27" s="11">
        <v>6.6220810692793286E-2</v>
      </c>
      <c r="P27" s="15">
        <v>148471.00899999999</v>
      </c>
      <c r="Q27" s="11">
        <v>6.4413563329595025E-2</v>
      </c>
      <c r="R27" s="15">
        <v>167800.78999999998</v>
      </c>
      <c r="S27" s="11">
        <v>6.9008953026427247E-2</v>
      </c>
      <c r="T27" s="15">
        <v>158232.68</v>
      </c>
      <c r="U27" s="11">
        <v>5.8205450024277912E-2</v>
      </c>
      <c r="V27" s="15">
        <v>192414.58</v>
      </c>
      <c r="W27" s="11">
        <v>8.5351251006372017E-2</v>
      </c>
    </row>
    <row r="28" spans="1:23" x14ac:dyDescent="0.25">
      <c r="A28" s="8"/>
      <c r="B28" s="9"/>
      <c r="C28" s="10"/>
      <c r="D28" s="9"/>
      <c r="E28" s="10"/>
      <c r="F28" s="9"/>
      <c r="G28" s="10"/>
      <c r="H28" s="9"/>
      <c r="I28" s="10"/>
      <c r="J28" s="9"/>
      <c r="K28" s="10"/>
      <c r="L28" s="9"/>
      <c r="M28" s="10"/>
      <c r="N28" s="15"/>
      <c r="O28" s="11"/>
      <c r="P28" s="15"/>
      <c r="Q28" s="11"/>
      <c r="R28" s="15"/>
      <c r="S28" s="11"/>
      <c r="T28" s="15"/>
      <c r="U28" s="11"/>
      <c r="V28" s="15"/>
      <c r="W28" s="11"/>
    </row>
    <row r="29" spans="1:23" x14ac:dyDescent="0.25">
      <c r="A29" s="18" t="s">
        <v>24</v>
      </c>
      <c r="B29" s="9">
        <v>0</v>
      </c>
      <c r="C29" s="10"/>
      <c r="D29" s="9">
        <v>0</v>
      </c>
      <c r="E29" s="10"/>
      <c r="F29" s="9">
        <v>0</v>
      </c>
      <c r="G29" s="10"/>
      <c r="H29" s="9">
        <v>0</v>
      </c>
      <c r="I29" s="10"/>
      <c r="J29" s="9"/>
      <c r="K29" s="10"/>
      <c r="L29" s="9">
        <v>0</v>
      </c>
      <c r="M29" s="10"/>
      <c r="N29" s="15">
        <v>0</v>
      </c>
      <c r="O29" s="10"/>
      <c r="P29" s="15">
        <v>1469667.6555952381</v>
      </c>
      <c r="Q29" s="10"/>
      <c r="R29" s="15">
        <v>2281160.69</v>
      </c>
      <c r="S29" s="10"/>
      <c r="T29" s="15">
        <v>1882268.9833333334</v>
      </c>
      <c r="U29" s="10"/>
      <c r="V29" s="15">
        <v>1854258.36</v>
      </c>
      <c r="W29" s="10"/>
    </row>
    <row r="30" spans="1:23" x14ac:dyDescent="0.25">
      <c r="A30" s="18" t="s">
        <v>25</v>
      </c>
      <c r="B30" s="9">
        <v>0</v>
      </c>
      <c r="C30" s="10"/>
      <c r="D30" s="9">
        <v>0</v>
      </c>
      <c r="E30" s="10"/>
      <c r="F30" s="9">
        <v>0</v>
      </c>
      <c r="G30" s="10"/>
      <c r="H30" s="9">
        <v>0</v>
      </c>
      <c r="I30" s="10"/>
      <c r="J30" s="9"/>
      <c r="K30" s="10"/>
      <c r="L30" s="9">
        <v>0</v>
      </c>
      <c r="M30" s="10"/>
      <c r="N30" s="15">
        <v>103119.77</v>
      </c>
      <c r="O30" s="10"/>
      <c r="P30" s="15">
        <v>110048.98999999999</v>
      </c>
      <c r="Q30" s="10"/>
      <c r="R30" s="15">
        <v>161564.61000000002</v>
      </c>
      <c r="S30" s="10"/>
      <c r="T30" s="15">
        <v>97776.14999999998</v>
      </c>
      <c r="U30" s="10"/>
      <c r="V30" s="15">
        <v>116021.24</v>
      </c>
      <c r="W30" s="10"/>
    </row>
    <row r="31" spans="1:23" x14ac:dyDescent="0.25">
      <c r="A31" s="18" t="s">
        <v>117</v>
      </c>
      <c r="B31" s="9">
        <v>0</v>
      </c>
      <c r="C31" s="10"/>
      <c r="D31" s="9">
        <v>0</v>
      </c>
      <c r="E31" s="10"/>
      <c r="F31" s="9">
        <v>0</v>
      </c>
      <c r="G31" s="10"/>
      <c r="H31" s="9">
        <v>0</v>
      </c>
      <c r="I31" s="10"/>
      <c r="J31" s="9"/>
      <c r="K31" s="10"/>
      <c r="L31" s="9">
        <v>0</v>
      </c>
      <c r="M31" s="10"/>
      <c r="N31" s="15">
        <v>1469667.6555952381</v>
      </c>
      <c r="O31" s="10"/>
      <c r="P31" s="15">
        <v>2281160.69</v>
      </c>
      <c r="Q31" s="10"/>
      <c r="R31" s="15">
        <v>1882268.9833333334</v>
      </c>
      <c r="S31" s="10"/>
      <c r="T31" s="15">
        <v>1854258.36</v>
      </c>
      <c r="U31" s="10"/>
      <c r="V31" s="15">
        <v>1763541.63</v>
      </c>
      <c r="W31" s="10"/>
    </row>
    <row r="32" spans="1:23" x14ac:dyDescent="0.25">
      <c r="A32" s="18" t="s">
        <v>118</v>
      </c>
      <c r="B32" s="9">
        <v>0</v>
      </c>
      <c r="C32" s="10"/>
      <c r="D32" s="9">
        <v>0</v>
      </c>
      <c r="E32" s="10"/>
      <c r="F32" s="9">
        <v>0</v>
      </c>
      <c r="G32" s="10"/>
      <c r="H32" s="9">
        <v>0</v>
      </c>
      <c r="I32" s="10"/>
      <c r="J32" s="9"/>
      <c r="K32" s="10"/>
      <c r="L32" s="9">
        <v>0</v>
      </c>
      <c r="M32" s="10"/>
      <c r="N32" s="15">
        <v>110048.98999999999</v>
      </c>
      <c r="O32" s="10"/>
      <c r="P32" s="15">
        <v>161564.61000000002</v>
      </c>
      <c r="Q32" s="10"/>
      <c r="R32" s="15">
        <v>97776.14999999998</v>
      </c>
      <c r="S32" s="10"/>
      <c r="T32" s="15">
        <v>116021.24</v>
      </c>
      <c r="U32" s="10"/>
      <c r="V32" s="15">
        <v>153583.44</v>
      </c>
      <c r="W32" s="10"/>
    </row>
    <row r="33" spans="1:23" x14ac:dyDescent="0.25">
      <c r="A33" s="20" t="s">
        <v>26</v>
      </c>
      <c r="B33" s="21">
        <v>0</v>
      </c>
      <c r="C33" s="22"/>
      <c r="D33" s="21">
        <v>0</v>
      </c>
      <c r="E33" s="22"/>
      <c r="F33" s="21">
        <v>0</v>
      </c>
      <c r="G33" s="22"/>
      <c r="H33" s="21">
        <v>0</v>
      </c>
      <c r="I33" s="22"/>
      <c r="J33" s="21">
        <v>0</v>
      </c>
      <c r="K33" s="22"/>
      <c r="L33" s="21">
        <v>0</v>
      </c>
      <c r="M33" s="22"/>
      <c r="N33" s="21">
        <v>374366.84940476227</v>
      </c>
      <c r="O33" s="22">
        <v>0.21652030167740724</v>
      </c>
      <c r="P33" s="21">
        <v>562395.04459523875</v>
      </c>
      <c r="Q33" s="22">
        <v>0.24399287824120486</v>
      </c>
      <c r="R33" s="21">
        <v>742685.95666666655</v>
      </c>
      <c r="S33" s="22">
        <v>0.30543348632028006</v>
      </c>
      <c r="T33" s="21">
        <v>589180.77333333343</v>
      </c>
      <c r="U33" s="22">
        <v>0.21672850423514758</v>
      </c>
      <c r="V33" s="21">
        <v>626646.53000000073</v>
      </c>
      <c r="W33" s="22">
        <v>0.27796784045316159</v>
      </c>
    </row>
    <row r="34" spans="1:23" ht="15.75" thickBot="1" x14ac:dyDescent="0.3">
      <c r="A34" s="8"/>
      <c r="B34" s="9"/>
      <c r="C34" s="10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</row>
    <row r="35" spans="1:23" ht="15.75" thickBot="1" x14ac:dyDescent="0.3">
      <c r="A35" s="12" t="s">
        <v>27</v>
      </c>
      <c r="B35" s="13">
        <v>1918368.2443599999</v>
      </c>
      <c r="C35" s="26">
        <v>0.68829815194304766</v>
      </c>
      <c r="D35" s="13">
        <v>2578117.7256399998</v>
      </c>
      <c r="E35" s="26">
        <v>0.67201588930646849</v>
      </c>
      <c r="F35" s="13">
        <v>4866975.8</v>
      </c>
      <c r="G35" s="26">
        <v>0.73631071119452418</v>
      </c>
      <c r="H35" s="13">
        <v>5314095.9099999992</v>
      </c>
      <c r="I35" s="26">
        <v>0.74088482835748981</v>
      </c>
      <c r="J35" s="13">
        <v>14677557.68</v>
      </c>
      <c r="K35" s="26">
        <v>0.71927322917161973</v>
      </c>
      <c r="L35" s="13">
        <v>5205861.76</v>
      </c>
      <c r="M35" s="26">
        <v>0.69570394665902879</v>
      </c>
      <c r="N35" s="13">
        <v>7078509.9415952377</v>
      </c>
      <c r="O35" s="26">
        <v>0.72668163339520409</v>
      </c>
      <c r="P35" s="13">
        <v>6908943.9414047608</v>
      </c>
      <c r="Q35" s="26">
        <v>0.72037359816376134</v>
      </c>
      <c r="R35" s="13">
        <v>7116972.6583333351</v>
      </c>
      <c r="S35" s="26">
        <v>0.70816431902543386</v>
      </c>
      <c r="T35" s="13">
        <v>8215884.2366666682</v>
      </c>
      <c r="U35" s="26">
        <v>0.72756942517204271</v>
      </c>
      <c r="V35" s="13">
        <v>6696333.5199999996</v>
      </c>
      <c r="W35" s="26">
        <v>0.69242519908016675</v>
      </c>
    </row>
    <row r="36" spans="1:23" x14ac:dyDescent="0.25">
      <c r="A36" s="8" t="s">
        <v>8</v>
      </c>
      <c r="B36" s="16"/>
      <c r="C36" s="10"/>
      <c r="D36" s="16"/>
      <c r="E36" s="10"/>
      <c r="F36" s="16"/>
      <c r="G36" s="10"/>
      <c r="H36" s="16"/>
      <c r="I36" s="10"/>
      <c r="J36" s="17"/>
      <c r="K36" s="10"/>
      <c r="L36" s="16"/>
      <c r="M36" s="10"/>
      <c r="N36" s="16"/>
      <c r="O36" s="10"/>
      <c r="P36" s="16"/>
      <c r="Q36" s="10"/>
      <c r="R36" s="16"/>
      <c r="S36" s="10"/>
      <c r="T36" s="16"/>
      <c r="U36" s="10"/>
      <c r="V36" s="16"/>
      <c r="W36" s="10"/>
    </row>
    <row r="37" spans="1:23" x14ac:dyDescent="0.25">
      <c r="A37" s="18" t="s">
        <v>28</v>
      </c>
      <c r="B37" s="16"/>
      <c r="C37" s="10"/>
      <c r="D37" s="16"/>
      <c r="E37" s="10"/>
      <c r="F37" s="16"/>
      <c r="G37" s="10"/>
      <c r="H37" s="16"/>
      <c r="I37" s="10"/>
      <c r="J37" s="17"/>
      <c r="K37" s="10"/>
      <c r="L37" s="16"/>
      <c r="M37" s="10"/>
      <c r="N37" s="16"/>
      <c r="O37" s="10"/>
      <c r="P37" s="16"/>
      <c r="Q37" s="10"/>
      <c r="R37" s="16"/>
      <c r="S37" s="10"/>
      <c r="T37" s="16"/>
      <c r="U37" s="10"/>
      <c r="V37" s="16"/>
      <c r="W37" s="10"/>
    </row>
    <row r="38" spans="1:23" x14ac:dyDescent="0.25">
      <c r="A38" s="8" t="s">
        <v>29</v>
      </c>
      <c r="B38" s="9">
        <v>21257.06</v>
      </c>
      <c r="C38" s="11">
        <v>7.6268960126702357E-3</v>
      </c>
      <c r="D38" s="9">
        <v>32281</v>
      </c>
      <c r="E38" s="11">
        <v>8.4144120755063213E-3</v>
      </c>
      <c r="F38" s="9">
        <v>52779.3</v>
      </c>
      <c r="G38" s="11">
        <v>7.9848278512806969E-3</v>
      </c>
      <c r="H38" s="9">
        <v>68628.5</v>
      </c>
      <c r="I38" s="11">
        <v>9.568102515284109E-3</v>
      </c>
      <c r="J38" s="9">
        <v>174945.86</v>
      </c>
      <c r="K38" s="11">
        <v>8.5732160892047059E-3</v>
      </c>
      <c r="L38" s="9">
        <v>71140.69</v>
      </c>
      <c r="M38" s="11">
        <v>9.5071404279944826E-3</v>
      </c>
      <c r="N38" s="15">
        <v>82388.52</v>
      </c>
      <c r="O38" s="11">
        <v>8.4580264463287418E-3</v>
      </c>
      <c r="P38" s="15">
        <v>89495.76</v>
      </c>
      <c r="Q38" s="11">
        <v>9.3314380892909644E-3</v>
      </c>
      <c r="R38" s="15">
        <v>85461.27</v>
      </c>
      <c r="S38" s="11">
        <v>8.5037030459481303E-3</v>
      </c>
      <c r="T38" s="15">
        <v>105448.14</v>
      </c>
      <c r="U38" s="11">
        <v>9.3381114430585149E-3</v>
      </c>
      <c r="V38" s="15">
        <v>106082.63</v>
      </c>
      <c r="W38" s="11">
        <v>1.0969329107833577E-2</v>
      </c>
    </row>
    <row r="39" spans="1:23" x14ac:dyDescent="0.25">
      <c r="A39" s="8" t="s">
        <v>30</v>
      </c>
      <c r="B39" s="9">
        <v>6802</v>
      </c>
      <c r="C39" s="10">
        <v>2.4405137247664041E-3</v>
      </c>
      <c r="D39" s="9">
        <v>29031</v>
      </c>
      <c r="E39" s="10">
        <v>7.5672623823309073E-3</v>
      </c>
      <c r="F39" s="9">
        <v>18183</v>
      </c>
      <c r="G39" s="10">
        <v>2.7508535509155468E-3</v>
      </c>
      <c r="H39" s="9">
        <v>9601</v>
      </c>
      <c r="I39" s="11">
        <v>1.3385598147889395E-3</v>
      </c>
      <c r="J39" s="9">
        <v>63617</v>
      </c>
      <c r="K39" s="10">
        <v>3.1175489831364732E-3</v>
      </c>
      <c r="L39" s="9">
        <v>7948</v>
      </c>
      <c r="M39" s="11">
        <v>1.0621593931925616E-3</v>
      </c>
      <c r="N39" s="9">
        <v>11408</v>
      </c>
      <c r="O39" s="11">
        <v>1.1711481854476606E-3</v>
      </c>
      <c r="P39" s="9">
        <v>7640</v>
      </c>
      <c r="Q39" s="11">
        <v>7.965984869247769E-4</v>
      </c>
      <c r="R39" s="9">
        <v>9250</v>
      </c>
      <c r="S39" s="11">
        <v>9.204081939692705E-4</v>
      </c>
      <c r="T39" s="15">
        <v>17556</v>
      </c>
      <c r="U39" s="11">
        <v>1.5546967873907996E-3</v>
      </c>
      <c r="V39" s="15">
        <v>8095</v>
      </c>
      <c r="W39" s="11">
        <v>8.370523914038783E-4</v>
      </c>
    </row>
    <row r="40" spans="1:23" x14ac:dyDescent="0.25">
      <c r="A40" s="8" t="s">
        <v>31</v>
      </c>
      <c r="B40" s="9">
        <v>879079</v>
      </c>
      <c r="C40" s="10">
        <v>0.31540787483886001</v>
      </c>
      <c r="D40" s="9">
        <v>1052291.67</v>
      </c>
      <c r="E40" s="10">
        <v>0.27429186626816743</v>
      </c>
      <c r="F40" s="9">
        <v>1150725</v>
      </c>
      <c r="G40" s="10">
        <v>0.17408986153975101</v>
      </c>
      <c r="H40" s="9">
        <v>1079392</v>
      </c>
      <c r="I40" s="10">
        <v>0.15048752792466025</v>
      </c>
      <c r="J40" s="9">
        <v>4161487.67</v>
      </c>
      <c r="K40" s="10">
        <v>0.2039335657755548</v>
      </c>
      <c r="L40" s="9">
        <v>1101227</v>
      </c>
      <c r="M40" s="10">
        <v>0.1471664069057958</v>
      </c>
      <c r="N40" s="9">
        <v>1163398.5083333333</v>
      </c>
      <c r="O40" s="10">
        <v>0.11943478716576948</v>
      </c>
      <c r="P40" s="9">
        <v>1211785.5</v>
      </c>
      <c r="Q40" s="10">
        <v>0.12634901777190893</v>
      </c>
      <c r="R40" s="9">
        <v>1230053.5</v>
      </c>
      <c r="S40" s="10">
        <v>0.12239473734276542</v>
      </c>
      <c r="T40" s="15">
        <v>1290363</v>
      </c>
      <c r="U40" s="10">
        <v>0.1142699482039163</v>
      </c>
      <c r="V40" s="15">
        <v>1308581</v>
      </c>
      <c r="W40" s="10">
        <v>0.13531202660848404</v>
      </c>
    </row>
    <row r="41" spans="1:23" x14ac:dyDescent="0.25">
      <c r="A41" s="8" t="s">
        <v>32</v>
      </c>
      <c r="B41" s="9">
        <v>0</v>
      </c>
      <c r="C41" s="11">
        <v>0</v>
      </c>
      <c r="D41" s="9">
        <v>0</v>
      </c>
      <c r="E41" s="11">
        <v>0</v>
      </c>
      <c r="F41" s="9">
        <v>0</v>
      </c>
      <c r="G41" s="11">
        <v>0</v>
      </c>
      <c r="H41" s="9">
        <v>0</v>
      </c>
      <c r="I41" s="10">
        <v>0</v>
      </c>
      <c r="J41" s="9">
        <v>0</v>
      </c>
      <c r="K41" s="11">
        <v>0</v>
      </c>
      <c r="L41" s="9">
        <v>46317.54</v>
      </c>
      <c r="M41" s="10">
        <v>6.1898100378173383E-3</v>
      </c>
      <c r="N41" s="9">
        <v>42145.004999999997</v>
      </c>
      <c r="O41" s="10">
        <v>4.326616947004959E-3</v>
      </c>
      <c r="P41" s="9">
        <v>46914.86</v>
      </c>
      <c r="Q41" s="10">
        <v>4.8916631531790234E-3</v>
      </c>
      <c r="R41" s="9">
        <v>45224.002500000002</v>
      </c>
      <c r="S41" s="10">
        <v>4.4999505367661384E-3</v>
      </c>
      <c r="T41" s="15">
        <v>45631</v>
      </c>
      <c r="U41" s="10">
        <v>4.0409187232529949E-3</v>
      </c>
      <c r="V41" s="15">
        <v>48219.82</v>
      </c>
      <c r="W41" s="10">
        <v>4.9861044649863566E-3</v>
      </c>
    </row>
    <row r="42" spans="1:23" x14ac:dyDescent="0.25">
      <c r="A42" s="8" t="s">
        <v>33</v>
      </c>
      <c r="B42" s="9">
        <v>70870</v>
      </c>
      <c r="C42" s="10">
        <v>2.5427698864186277E-2</v>
      </c>
      <c r="D42" s="9">
        <v>96950</v>
      </c>
      <c r="E42" s="10">
        <v>2.5271127001032741E-2</v>
      </c>
      <c r="F42" s="9">
        <v>100650</v>
      </c>
      <c r="G42" s="10">
        <v>1.5227047786374624E-2</v>
      </c>
      <c r="H42" s="9">
        <v>125769</v>
      </c>
      <c r="I42" s="10">
        <v>1.7534561956690984E-2</v>
      </c>
      <c r="J42" s="9">
        <v>394239</v>
      </c>
      <c r="K42" s="10">
        <v>1.9319669169604665E-2</v>
      </c>
      <c r="L42" s="9">
        <v>100874</v>
      </c>
      <c r="M42" s="10">
        <v>1.3480657603033023E-2</v>
      </c>
      <c r="N42" s="15">
        <v>105884</v>
      </c>
      <c r="O42" s="10">
        <v>1.0870078407077497E-2</v>
      </c>
      <c r="P42" s="15">
        <v>105433</v>
      </c>
      <c r="Q42" s="10">
        <v>1.0993163386379581E-2</v>
      </c>
      <c r="R42" s="15">
        <v>109059</v>
      </c>
      <c r="S42" s="10">
        <v>1.0851761862280505E-2</v>
      </c>
      <c r="T42" s="15">
        <v>111323</v>
      </c>
      <c r="U42" s="10">
        <v>9.858368105645136E-3</v>
      </c>
      <c r="V42" s="15">
        <v>112026</v>
      </c>
      <c r="W42" s="10">
        <v>1.158389514507855E-2</v>
      </c>
    </row>
    <row r="43" spans="1:23" x14ac:dyDescent="0.25">
      <c r="A43" s="8" t="s">
        <v>34</v>
      </c>
      <c r="B43" s="9">
        <v>119306</v>
      </c>
      <c r="C43" s="10">
        <v>4.2806223235369097E-2</v>
      </c>
      <c r="D43" s="9">
        <v>154138</v>
      </c>
      <c r="E43" s="10">
        <v>4.0177833663591386E-2</v>
      </c>
      <c r="F43" s="9">
        <v>252324.5</v>
      </c>
      <c r="G43" s="10">
        <v>3.8173444800527409E-2</v>
      </c>
      <c r="H43" s="9">
        <v>269354.19</v>
      </c>
      <c r="I43" s="10">
        <v>3.7553035587858018E-2</v>
      </c>
      <c r="J43" s="9">
        <v>795122.69</v>
      </c>
      <c r="K43" s="10">
        <v>3.8964961153123173E-2</v>
      </c>
      <c r="L43" s="15">
        <v>236944.565</v>
      </c>
      <c r="M43" s="10">
        <v>3.1664933993542463E-2</v>
      </c>
      <c r="N43" s="15">
        <v>318094.42500000005</v>
      </c>
      <c r="O43" s="10">
        <v>3.2655654684411554E-2</v>
      </c>
      <c r="P43" s="15">
        <v>317331.10000000003</v>
      </c>
      <c r="Q43" s="10">
        <v>3.3087103941645955E-2</v>
      </c>
      <c r="R43" s="15">
        <v>326186.89999999997</v>
      </c>
      <c r="S43" s="10">
        <v>3.2456767083830815E-2</v>
      </c>
      <c r="T43" s="15">
        <v>329014.52</v>
      </c>
      <c r="U43" s="10">
        <v>2.9136353226755868E-2</v>
      </c>
      <c r="V43" s="27">
        <v>293496.15000000002</v>
      </c>
      <c r="W43" s="10">
        <v>3.0348567538645014E-2</v>
      </c>
    </row>
    <row r="44" spans="1:23" x14ac:dyDescent="0.25">
      <c r="A44" s="8" t="s">
        <v>35</v>
      </c>
      <c r="B44" s="9">
        <v>0</v>
      </c>
      <c r="C44" s="11">
        <v>0</v>
      </c>
      <c r="D44" s="9">
        <v>826000</v>
      </c>
      <c r="E44" s="11">
        <v>0.21530635278858221</v>
      </c>
      <c r="F44" s="9">
        <v>826000</v>
      </c>
      <c r="G44" s="11">
        <v>0.12496315421306943</v>
      </c>
      <c r="H44" s="9">
        <v>826000</v>
      </c>
      <c r="I44" s="11">
        <v>0.11515992157230122</v>
      </c>
      <c r="J44" s="9">
        <v>2478000</v>
      </c>
      <c r="K44" s="11">
        <v>0.12143430812852193</v>
      </c>
      <c r="L44" s="9">
        <v>826000</v>
      </c>
      <c r="M44" s="11">
        <v>0.11038546285569401</v>
      </c>
      <c r="N44" s="9">
        <v>826000</v>
      </c>
      <c r="O44" s="11">
        <v>8.4797370369895472E-2</v>
      </c>
      <c r="P44" s="9">
        <v>826000</v>
      </c>
      <c r="Q44" s="11">
        <v>8.6124391387416982E-2</v>
      </c>
      <c r="R44" s="9">
        <v>826000</v>
      </c>
      <c r="S44" s="11">
        <v>8.2189964131742427E-2</v>
      </c>
      <c r="T44" s="15">
        <v>826000</v>
      </c>
      <c r="U44" s="11">
        <v>7.314761599366601E-2</v>
      </c>
      <c r="V44" s="15">
        <v>826000</v>
      </c>
      <c r="W44" s="11">
        <v>8.5411399048746561E-2</v>
      </c>
    </row>
    <row r="45" spans="1:23" x14ac:dyDescent="0.25">
      <c r="A45" s="8" t="s">
        <v>36</v>
      </c>
      <c r="B45" s="9">
        <v>0</v>
      </c>
      <c r="C45" s="10">
        <v>0</v>
      </c>
      <c r="D45" s="9">
        <v>35400</v>
      </c>
      <c r="E45" s="10">
        <v>9.2274151195106662E-3</v>
      </c>
      <c r="F45" s="9">
        <v>35400</v>
      </c>
      <c r="G45" s="10">
        <v>5.3555637519886899E-3</v>
      </c>
      <c r="H45" s="9">
        <v>35400</v>
      </c>
      <c r="I45" s="10">
        <v>4.9354252102414807E-3</v>
      </c>
      <c r="J45" s="9">
        <v>106200</v>
      </c>
      <c r="K45" s="10">
        <v>5.2043274912223691E-3</v>
      </c>
      <c r="L45" s="9">
        <v>35400</v>
      </c>
      <c r="M45" s="10">
        <v>4.7308055509583148E-3</v>
      </c>
      <c r="N45" s="9">
        <v>35400</v>
      </c>
      <c r="O45" s="10">
        <v>3.634173015852663E-3</v>
      </c>
      <c r="P45" s="9">
        <v>35400</v>
      </c>
      <c r="Q45" s="10">
        <v>3.6910453451750136E-3</v>
      </c>
      <c r="R45" s="9">
        <v>35400</v>
      </c>
      <c r="S45" s="10">
        <v>3.5224270342175327E-3</v>
      </c>
      <c r="T45" s="15">
        <v>35400</v>
      </c>
      <c r="U45" s="10">
        <v>3.1348978282999722E-3</v>
      </c>
      <c r="V45" s="15">
        <v>35400</v>
      </c>
      <c r="W45" s="10">
        <v>3.6604885306605671E-3</v>
      </c>
    </row>
    <row r="46" spans="1:23" x14ac:dyDescent="0.25">
      <c r="A46" s="8" t="s">
        <v>37</v>
      </c>
      <c r="B46" s="9">
        <v>138899</v>
      </c>
      <c r="C46" s="10">
        <v>4.9836065253797232E-2</v>
      </c>
      <c r="D46" s="9">
        <v>147500</v>
      </c>
      <c r="E46" s="10">
        <v>3.8447562997961107E-2</v>
      </c>
      <c r="F46" s="9">
        <v>150451</v>
      </c>
      <c r="G46" s="10">
        <v>2.2761297233063572E-2</v>
      </c>
      <c r="H46" s="9">
        <v>182088</v>
      </c>
      <c r="I46" s="10">
        <v>2.538648886108618E-2</v>
      </c>
      <c r="J46" s="9">
        <v>618938</v>
      </c>
      <c r="K46" s="10">
        <v>3.0331036240698592E-2</v>
      </c>
      <c r="L46" s="15">
        <v>266648</v>
      </c>
      <c r="M46" s="10">
        <v>3.5634458716156288E-2</v>
      </c>
      <c r="N46" s="15">
        <v>313776</v>
      </c>
      <c r="O46" s="10">
        <v>3.2212324074073033E-2</v>
      </c>
      <c r="P46" s="15">
        <v>314669</v>
      </c>
      <c r="Q46" s="10">
        <v>3.2809535246352439E-2</v>
      </c>
      <c r="R46" s="15">
        <v>326837</v>
      </c>
      <c r="S46" s="10">
        <v>3.252145436673886E-2</v>
      </c>
      <c r="T46" s="15">
        <v>310526</v>
      </c>
      <c r="U46" s="10">
        <v>2.7499075791827036E-2</v>
      </c>
      <c r="V46" s="15">
        <v>294432</v>
      </c>
      <c r="W46" s="10">
        <v>3.0445337826538195E-2</v>
      </c>
    </row>
    <row r="47" spans="1:23" x14ac:dyDescent="0.25">
      <c r="A47" s="8" t="s">
        <v>38</v>
      </c>
      <c r="B47" s="9">
        <v>64900</v>
      </c>
      <c r="C47" s="11">
        <v>2.3285701372734436E-2</v>
      </c>
      <c r="D47" s="9">
        <v>64900</v>
      </c>
      <c r="E47" s="11">
        <v>1.6916927719102887E-2</v>
      </c>
      <c r="F47" s="9">
        <v>100300</v>
      </c>
      <c r="G47" s="11">
        <v>1.5174097297301289E-2</v>
      </c>
      <c r="H47" s="9">
        <v>98104.4</v>
      </c>
      <c r="I47" s="10">
        <v>1.367759686428289E-2</v>
      </c>
      <c r="J47" s="9">
        <v>328204.40000000002</v>
      </c>
      <c r="K47" s="11">
        <v>1.6083645778344095E-2</v>
      </c>
      <c r="L47" s="15">
        <v>103951.26</v>
      </c>
      <c r="M47" s="10">
        <v>1.3891898243986185E-2</v>
      </c>
      <c r="N47" s="15">
        <v>176840.91</v>
      </c>
      <c r="O47" s="10">
        <v>1.8154532859345464E-2</v>
      </c>
      <c r="P47" s="15">
        <v>151631.34</v>
      </c>
      <c r="Q47" s="10">
        <v>1.5810117279368638E-2</v>
      </c>
      <c r="R47" s="15">
        <v>203855.74</v>
      </c>
      <c r="S47" s="10">
        <v>2.028437767391018E-2</v>
      </c>
      <c r="T47" s="15">
        <v>207261.68</v>
      </c>
      <c r="U47" s="10">
        <v>1.8354355664457731E-2</v>
      </c>
      <c r="V47" s="15">
        <v>145330.96</v>
      </c>
      <c r="W47" s="10">
        <v>1.502774893304773E-2</v>
      </c>
    </row>
    <row r="48" spans="1:23" x14ac:dyDescent="0.25">
      <c r="A48" s="8" t="s">
        <v>39</v>
      </c>
      <c r="B48" s="9">
        <v>59974</v>
      </c>
      <c r="C48" s="10">
        <v>2.1518284347124422E-2</v>
      </c>
      <c r="D48" s="9">
        <v>78551</v>
      </c>
      <c r="E48" s="10">
        <v>2.0475217091883682E-2</v>
      </c>
      <c r="F48" s="9">
        <v>125035</v>
      </c>
      <c r="G48" s="10">
        <v>1.8916184003669657E-2</v>
      </c>
      <c r="H48" s="9">
        <v>15676</v>
      </c>
      <c r="I48" s="10">
        <v>2.1855289716312277E-3</v>
      </c>
      <c r="J48" s="9">
        <v>279236</v>
      </c>
      <c r="K48" s="10">
        <v>1.3683950954227584E-2</v>
      </c>
      <c r="L48" s="15">
        <v>279642</v>
      </c>
      <c r="M48" s="10">
        <v>3.7370958358222739E-2</v>
      </c>
      <c r="N48" s="15">
        <v>175276.06</v>
      </c>
      <c r="O48" s="10">
        <v>1.799388495980148E-2</v>
      </c>
      <c r="P48" s="15">
        <v>164666.98000000001</v>
      </c>
      <c r="Q48" s="10">
        <v>1.7169301978334099E-2</v>
      </c>
      <c r="R48" s="15">
        <v>126532.44</v>
      </c>
      <c r="S48" s="10">
        <v>1.259043184637028E-2</v>
      </c>
      <c r="T48" s="15">
        <v>224752</v>
      </c>
      <c r="U48" s="10">
        <v>1.9903236065143371E-2</v>
      </c>
      <c r="V48" s="15">
        <v>254439.5</v>
      </c>
      <c r="W48" s="10">
        <v>2.6309968121384444E-2</v>
      </c>
    </row>
    <row r="49" spans="1:23" x14ac:dyDescent="0.25">
      <c r="A49" s="8" t="s">
        <v>40</v>
      </c>
      <c r="B49" s="9">
        <v>27730</v>
      </c>
      <c r="C49" s="10">
        <v>9.9493451319865311E-3</v>
      </c>
      <c r="D49" s="9">
        <v>39530</v>
      </c>
      <c r="E49" s="10">
        <v>1.0303946883453577E-2</v>
      </c>
      <c r="F49" s="9">
        <v>41730</v>
      </c>
      <c r="G49" s="10">
        <v>6.3132111686578542E-3</v>
      </c>
      <c r="H49" s="9">
        <v>27730</v>
      </c>
      <c r="I49" s="10">
        <v>3.8660830813558268E-3</v>
      </c>
      <c r="J49" s="9">
        <v>136720</v>
      </c>
      <c r="K49" s="10">
        <v>6.6999590828617913E-3</v>
      </c>
      <c r="L49" s="9">
        <v>43080</v>
      </c>
      <c r="M49" s="10">
        <v>5.7571498060814737E-3</v>
      </c>
      <c r="N49" s="9">
        <v>33730</v>
      </c>
      <c r="O49" s="10">
        <v>3.4627303905285403E-3</v>
      </c>
      <c r="P49" s="9">
        <v>126230</v>
      </c>
      <c r="Q49" s="10">
        <v>1.3161600393261072E-2</v>
      </c>
      <c r="R49" s="9">
        <v>126850</v>
      </c>
      <c r="S49" s="10">
        <v>1.2622030205946159E-2</v>
      </c>
      <c r="T49" s="15">
        <v>154550</v>
      </c>
      <c r="U49" s="10">
        <v>1.368639715716838E-2</v>
      </c>
      <c r="V49" s="15">
        <v>145700</v>
      </c>
      <c r="W49" s="10">
        <v>1.5065909008961712E-2</v>
      </c>
    </row>
    <row r="50" spans="1:23" x14ac:dyDescent="0.25">
      <c r="A50" s="8" t="s">
        <v>41</v>
      </c>
      <c r="B50" s="9">
        <v>112083.26</v>
      </c>
      <c r="C50" s="11">
        <v>4.0214750712520037E-2</v>
      </c>
      <c r="D50" s="9">
        <v>179658.39</v>
      </c>
      <c r="E50" s="11">
        <v>4.6830015373811977E-2</v>
      </c>
      <c r="F50" s="9">
        <v>178407.52</v>
      </c>
      <c r="G50" s="11">
        <v>2.6990758395316304E-2</v>
      </c>
      <c r="H50" s="9">
        <v>180360.06</v>
      </c>
      <c r="I50" s="11">
        <v>2.5145581554934071E-2</v>
      </c>
      <c r="J50" s="9">
        <v>650509.23</v>
      </c>
      <c r="K50" s="11">
        <v>3.1878183323756075E-2</v>
      </c>
      <c r="L50" s="15">
        <v>217399.7</v>
      </c>
      <c r="M50" s="11">
        <v>2.9052986088606562E-2</v>
      </c>
      <c r="N50" s="15">
        <v>192695.24</v>
      </c>
      <c r="O50" s="11">
        <v>1.9782142415007139E-2</v>
      </c>
      <c r="P50" s="15">
        <v>187792.15680000003</v>
      </c>
      <c r="Q50" s="11">
        <v>1.9580490571102158E-2</v>
      </c>
      <c r="R50" s="15">
        <v>221112.59999999998</v>
      </c>
      <c r="S50" s="11">
        <v>2.2001497170794561E-2</v>
      </c>
      <c r="T50" s="15">
        <v>355427.69</v>
      </c>
      <c r="U50" s="11">
        <v>3.1475409420866546E-2</v>
      </c>
      <c r="V50" s="15">
        <v>200916</v>
      </c>
      <c r="W50" s="11">
        <v>2.0775443887745718E-2</v>
      </c>
    </row>
    <row r="51" spans="1:23" x14ac:dyDescent="0.25">
      <c r="A51" s="8" t="s">
        <v>42</v>
      </c>
      <c r="B51" s="9">
        <v>38465.56</v>
      </c>
      <c r="C51" s="10">
        <v>1.3801194811941428E-2</v>
      </c>
      <c r="D51" s="9">
        <v>84840.36</v>
      </c>
      <c r="E51" s="10">
        <v>2.2114610751658981E-2</v>
      </c>
      <c r="F51" s="9">
        <v>55489.81</v>
      </c>
      <c r="G51" s="10">
        <v>8.3948930802468791E-3</v>
      </c>
      <c r="H51" s="9">
        <v>90883.39</v>
      </c>
      <c r="I51" s="10">
        <v>1.2670852378480467E-2</v>
      </c>
      <c r="J51" s="9">
        <v>269679.12</v>
      </c>
      <c r="K51" s="10">
        <v>1.3215616365580567E-2</v>
      </c>
      <c r="L51" s="15">
        <v>67852.33</v>
      </c>
      <c r="M51" s="10">
        <v>9.0676886838829199E-3</v>
      </c>
      <c r="N51" s="15">
        <v>111333.58</v>
      </c>
      <c r="O51" s="10">
        <v>1.1429533677804343E-2</v>
      </c>
      <c r="P51" s="15">
        <v>69473.3</v>
      </c>
      <c r="Q51" s="10">
        <v>7.2437599033600922E-3</v>
      </c>
      <c r="R51" s="15">
        <v>104655.16</v>
      </c>
      <c r="S51" s="10">
        <v>1.0413563978936762E-2</v>
      </c>
      <c r="T51" s="15">
        <v>62725.85</v>
      </c>
      <c r="U51" s="10">
        <v>5.5547777102618583E-3</v>
      </c>
      <c r="V51" s="15">
        <v>73502</v>
      </c>
      <c r="W51" s="10">
        <v>7.6003736717687289E-3</v>
      </c>
    </row>
    <row r="52" spans="1:23" x14ac:dyDescent="0.25">
      <c r="A52" s="8" t="s">
        <v>43</v>
      </c>
      <c r="B52" s="9">
        <v>988.82</v>
      </c>
      <c r="C52" s="10">
        <v>3.5478223777176061E-4</v>
      </c>
      <c r="D52" s="9">
        <v>988.82</v>
      </c>
      <c r="E52" s="10">
        <v>2.577472491094502E-4</v>
      </c>
      <c r="F52" s="9">
        <v>988.82</v>
      </c>
      <c r="G52" s="10">
        <v>1.4959572172998465E-4</v>
      </c>
      <c r="H52" s="9">
        <v>1062.5700000000002</v>
      </c>
      <c r="I52" s="10">
        <v>1.4814222501825683E-4</v>
      </c>
      <c r="J52" s="9">
        <v>4029.03</v>
      </c>
      <c r="K52" s="10">
        <v>1.9744248203351847E-4</v>
      </c>
      <c r="L52" s="9">
        <v>1062.5700000000002</v>
      </c>
      <c r="M52" s="10">
        <v>1.4200034051643437E-4</v>
      </c>
      <c r="N52" s="9">
        <v>1062.5700000000002</v>
      </c>
      <c r="O52" s="10">
        <v>1.0908370682075042E-4</v>
      </c>
      <c r="P52" s="9">
        <v>1062.5700000000002</v>
      </c>
      <c r="Q52" s="10">
        <v>1.1079079244131679E-4</v>
      </c>
      <c r="R52" s="9">
        <v>1062.5700000000002</v>
      </c>
      <c r="S52" s="10">
        <v>1.0572952807199221E-4</v>
      </c>
      <c r="T52" s="15">
        <v>2360</v>
      </c>
      <c r="U52" s="10">
        <v>2.0899318855333146E-4</v>
      </c>
      <c r="V52" s="15">
        <v>2360</v>
      </c>
      <c r="W52" s="10">
        <v>2.4403256871070446E-4</v>
      </c>
    </row>
    <row r="53" spans="1:23" x14ac:dyDescent="0.25">
      <c r="A53" s="8" t="s">
        <v>44</v>
      </c>
      <c r="B53" s="9">
        <v>0</v>
      </c>
      <c r="C53" s="11">
        <v>0</v>
      </c>
      <c r="D53" s="9">
        <v>0</v>
      </c>
      <c r="E53" s="11">
        <v>0</v>
      </c>
      <c r="F53" s="9">
        <v>29210</v>
      </c>
      <c r="G53" s="11">
        <v>4.4190965309488595E-3</v>
      </c>
      <c r="H53" s="9">
        <v>5720</v>
      </c>
      <c r="I53" s="11">
        <v>7.9747548594862354E-4</v>
      </c>
      <c r="J53" s="9">
        <v>34930</v>
      </c>
      <c r="K53" s="11">
        <v>1.7117434959359448E-3</v>
      </c>
      <c r="L53" s="9">
        <v>17060</v>
      </c>
      <c r="M53" s="11">
        <v>2.2798740875522271E-3</v>
      </c>
      <c r="N53" s="9">
        <v>0</v>
      </c>
      <c r="O53" s="11">
        <v>0</v>
      </c>
      <c r="P53" s="9">
        <v>6470</v>
      </c>
      <c r="Q53" s="11">
        <v>6.7460631026221285E-4</v>
      </c>
      <c r="R53" s="9">
        <v>20500</v>
      </c>
      <c r="S53" s="11">
        <v>2.0398235650129779E-3</v>
      </c>
      <c r="T53" s="15">
        <v>8705</v>
      </c>
      <c r="U53" s="11">
        <v>7.7088377387997896E-4</v>
      </c>
      <c r="V53" s="15">
        <v>3900</v>
      </c>
      <c r="W53" s="11">
        <v>4.0327416015752007E-4</v>
      </c>
    </row>
    <row r="54" spans="1:23" x14ac:dyDescent="0.25">
      <c r="A54" s="8" t="s">
        <v>45</v>
      </c>
      <c r="B54" s="9">
        <v>0</v>
      </c>
      <c r="C54" s="10">
        <v>0</v>
      </c>
      <c r="D54" s="9">
        <v>0</v>
      </c>
      <c r="E54" s="10">
        <v>0</v>
      </c>
      <c r="F54" s="9">
        <v>23209</v>
      </c>
      <c r="G54" s="10">
        <v>3.5112225740086302E-3</v>
      </c>
      <c r="H54" s="9">
        <v>53801</v>
      </c>
      <c r="I54" s="10">
        <v>9.4896398958494318E-2</v>
      </c>
      <c r="J54" s="9">
        <v>77010</v>
      </c>
      <c r="K54" s="10">
        <v>3.7738725056406272E-3</v>
      </c>
      <c r="L54" s="9">
        <v>179216.96000000002</v>
      </c>
      <c r="M54" s="10">
        <v>0.11528883811170638</v>
      </c>
      <c r="N54" s="15">
        <v>262018.64</v>
      </c>
      <c r="O54" s="10">
        <v>0.13378760354557884</v>
      </c>
      <c r="P54" s="15">
        <v>228277.18</v>
      </c>
      <c r="Q54" s="10">
        <v>0.14209287690588751</v>
      </c>
      <c r="R54" s="15">
        <v>259429.46999999997</v>
      </c>
      <c r="S54" s="10">
        <v>0.14296614156641735</v>
      </c>
      <c r="T54" s="15">
        <v>271066.53000000003</v>
      </c>
      <c r="U54" s="10">
        <v>0.14518641967109155</v>
      </c>
      <c r="V54" s="15">
        <v>366316.44</v>
      </c>
      <c r="W54" s="10">
        <v>0.17965715126472862</v>
      </c>
    </row>
    <row r="55" spans="1:23" x14ac:dyDescent="0.25">
      <c r="A55" s="8" t="s">
        <v>46</v>
      </c>
      <c r="B55" s="9">
        <v>0</v>
      </c>
      <c r="C55" s="10">
        <v>0</v>
      </c>
      <c r="D55" s="9">
        <v>0</v>
      </c>
      <c r="E55" s="10">
        <v>0</v>
      </c>
      <c r="F55" s="9">
        <v>0</v>
      </c>
      <c r="G55" s="10">
        <v>0</v>
      </c>
      <c r="H55" s="9">
        <v>0</v>
      </c>
      <c r="I55" s="10">
        <v>0</v>
      </c>
      <c r="J55" s="9">
        <v>0</v>
      </c>
      <c r="K55" s="10">
        <v>0</v>
      </c>
      <c r="L55" s="9">
        <v>0</v>
      </c>
      <c r="M55" s="10">
        <v>0</v>
      </c>
      <c r="N55" s="9">
        <v>176540.93333333335</v>
      </c>
      <c r="O55" s="10">
        <v>1.8123737178345877E-2</v>
      </c>
      <c r="P55" s="9">
        <v>176540.93333333335</v>
      </c>
      <c r="Q55" s="10">
        <v>1.840736130544781E-2</v>
      </c>
      <c r="R55" s="9">
        <v>176539.55555555556</v>
      </c>
      <c r="S55" s="10">
        <v>1.7566319296543415E-2</v>
      </c>
      <c r="T55" s="15">
        <v>176540.94</v>
      </c>
      <c r="U55" s="10">
        <v>1.5633836424068803E-2</v>
      </c>
      <c r="V55" s="15">
        <v>176540.94</v>
      </c>
      <c r="W55" s="10">
        <v>1.825497418254337E-2</v>
      </c>
    </row>
    <row r="56" spans="1:23" x14ac:dyDescent="0.25">
      <c r="A56" s="20" t="s">
        <v>47</v>
      </c>
      <c r="B56" s="21">
        <v>1540354.7000000002</v>
      </c>
      <c r="C56" s="22">
        <v>0.55266933054372791</v>
      </c>
      <c r="D56" s="21">
        <v>2822060.2399999998</v>
      </c>
      <c r="E56" s="22">
        <v>0.73560229736570326</v>
      </c>
      <c r="F56" s="21">
        <v>3140882.9499999997</v>
      </c>
      <c r="G56" s="22">
        <v>0.47517510949885039</v>
      </c>
      <c r="H56" s="21">
        <v>3069570.11</v>
      </c>
      <c r="I56" s="22">
        <v>0.42795575439259081</v>
      </c>
      <c r="J56" s="28">
        <v>10572868</v>
      </c>
      <c r="K56" s="22">
        <v>0.51812304701944689</v>
      </c>
      <c r="L56" s="21">
        <v>3601764.6149999998</v>
      </c>
      <c r="M56" s="22">
        <v>0.48133469022280323</v>
      </c>
      <c r="N56" s="21">
        <v>4027992.3916666666</v>
      </c>
      <c r="O56" s="22">
        <v>0.41351472479815909</v>
      </c>
      <c r="P56" s="21">
        <v>4066813.6801333334</v>
      </c>
      <c r="Q56" s="22">
        <v>0.4240337204449211</v>
      </c>
      <c r="R56" s="21">
        <v>4234009.2080555558</v>
      </c>
      <c r="S56" s="22">
        <v>0.42129911010115412</v>
      </c>
      <c r="T56" s="21">
        <v>4534651.3500000006</v>
      </c>
      <c r="U56" s="22">
        <v>0.40157256127719032</v>
      </c>
      <c r="V56" s="21">
        <v>4401338.4400000004</v>
      </c>
      <c r="W56" s="22">
        <v>0.45511437511795122</v>
      </c>
    </row>
    <row r="57" spans="1:23" ht="15.75" thickBot="1" x14ac:dyDescent="0.3">
      <c r="A57" s="18" t="s">
        <v>8</v>
      </c>
      <c r="B57" s="23"/>
      <c r="C57" s="29"/>
      <c r="D57" s="23"/>
      <c r="E57" s="29"/>
      <c r="F57" s="23"/>
      <c r="G57" s="29"/>
      <c r="H57" s="23"/>
      <c r="I57" s="29"/>
      <c r="J57" s="23"/>
      <c r="K57" s="29"/>
      <c r="L57" s="23"/>
      <c r="M57" s="29"/>
      <c r="N57" s="23"/>
      <c r="O57" s="29"/>
      <c r="P57" s="23"/>
      <c r="Q57" s="29"/>
      <c r="R57" s="23"/>
      <c r="S57" s="29"/>
      <c r="T57" s="23"/>
      <c r="U57" s="29"/>
      <c r="V57" s="23"/>
      <c r="W57" s="29"/>
    </row>
    <row r="58" spans="1:23" ht="15.75" thickBot="1" x14ac:dyDescent="0.3">
      <c r="A58" s="12" t="s">
        <v>48</v>
      </c>
      <c r="B58" s="13">
        <v>378013.54435999971</v>
      </c>
      <c r="C58" s="26">
        <v>0.13101291538309648</v>
      </c>
      <c r="D58" s="13">
        <v>-243942.51435999991</v>
      </c>
      <c r="E58" s="26">
        <v>-6.2045994638369718E-2</v>
      </c>
      <c r="F58" s="13">
        <v>1726092.85</v>
      </c>
      <c r="G58" s="26">
        <v>0.25581572509051237</v>
      </c>
      <c r="H58" s="13">
        <v>2244525.7999999993</v>
      </c>
      <c r="I58" s="26">
        <v>0.312929073964899</v>
      </c>
      <c r="J58" s="13">
        <v>4104689.6799999997</v>
      </c>
      <c r="K58" s="26">
        <v>0.20115018215217276</v>
      </c>
      <c r="L58" s="13">
        <v>1604097.145</v>
      </c>
      <c r="M58" s="26">
        <v>0.21436925643622554</v>
      </c>
      <c r="N58" s="13">
        <v>3050517.5499285711</v>
      </c>
      <c r="O58" s="26">
        <v>0.31316690859704499</v>
      </c>
      <c r="P58" s="13">
        <v>2842130.2612714274</v>
      </c>
      <c r="Q58" s="26">
        <v>0.29633987771884029</v>
      </c>
      <c r="R58" s="13">
        <v>2882963.4502777793</v>
      </c>
      <c r="S58" s="26">
        <v>0.28686520892427975</v>
      </c>
      <c r="T58" s="13">
        <v>3681232.8866666676</v>
      </c>
      <c r="U58" s="26">
        <v>0.32599686389485238</v>
      </c>
      <c r="V58" s="13">
        <v>2294995.0799999991</v>
      </c>
      <c r="W58" s="26">
        <v>0.23731082396221545</v>
      </c>
    </row>
    <row r="59" spans="1:23" x14ac:dyDescent="0.25">
      <c r="B59"/>
      <c r="L59" s="48"/>
      <c r="M59" s="1"/>
      <c r="N59" s="48"/>
      <c r="O59" s="1"/>
      <c r="P59" s="48"/>
      <c r="Q59" s="1"/>
      <c r="R59" s="1"/>
      <c r="S59" s="1"/>
      <c r="T59" s="48"/>
      <c r="U59" s="1"/>
      <c r="V59" s="48"/>
      <c r="W59" s="1"/>
    </row>
    <row r="60" spans="1:23" ht="45" x14ac:dyDescent="0.25">
      <c r="B60"/>
      <c r="D60" s="34">
        <v>4104689.6799999992</v>
      </c>
      <c r="L60" s="30" t="s">
        <v>49</v>
      </c>
      <c r="M60" s="30">
        <v>19824</v>
      </c>
      <c r="N60" s="30" t="s">
        <v>50</v>
      </c>
      <c r="O60" s="77">
        <v>266756</v>
      </c>
      <c r="P60" s="32" t="s">
        <v>53</v>
      </c>
      <c r="Q60" s="77">
        <v>27940.5</v>
      </c>
      <c r="R60" s="32" t="s">
        <v>73</v>
      </c>
      <c r="S60" s="77">
        <v>48788.52</v>
      </c>
      <c r="T60" s="32" t="s">
        <v>61</v>
      </c>
      <c r="U60" s="77">
        <v>18240</v>
      </c>
      <c r="V60" s="32" t="s">
        <v>73</v>
      </c>
      <c r="W60" s="77">
        <v>106259.4</v>
      </c>
    </row>
    <row r="61" spans="1:23" ht="30" x14ac:dyDescent="0.25">
      <c r="B61"/>
      <c r="L61" s="30" t="s">
        <v>51</v>
      </c>
      <c r="M61" s="30">
        <v>45712</v>
      </c>
      <c r="N61" s="30" t="s">
        <v>52</v>
      </c>
      <c r="O61" s="77">
        <v>6232.4599999999991</v>
      </c>
      <c r="P61" s="32" t="s">
        <v>56</v>
      </c>
      <c r="Q61" s="77">
        <v>10620</v>
      </c>
      <c r="R61" s="32" t="s">
        <v>61</v>
      </c>
      <c r="S61" s="77">
        <v>38940</v>
      </c>
      <c r="T61" s="32"/>
      <c r="U61" s="77"/>
      <c r="V61" s="32" t="s">
        <v>125</v>
      </c>
      <c r="W61" s="77">
        <v>35915</v>
      </c>
    </row>
    <row r="62" spans="1:23" ht="45" x14ac:dyDescent="0.25">
      <c r="A62" s="33">
        <v>19551725.059999999</v>
      </c>
      <c r="B62" s="33">
        <v>2117530.44</v>
      </c>
      <c r="C62" s="33"/>
      <c r="D62" s="33">
        <v>2405434.02</v>
      </c>
      <c r="E62" s="33"/>
      <c r="F62" s="33">
        <v>1540293</v>
      </c>
      <c r="G62" s="33"/>
      <c r="H62" s="33">
        <v>1333383</v>
      </c>
      <c r="J62" s="33">
        <v>26948365.52</v>
      </c>
      <c r="L62" s="30" t="s">
        <v>54</v>
      </c>
      <c r="M62" s="30">
        <v>4344</v>
      </c>
      <c r="N62" s="30" t="s">
        <v>55</v>
      </c>
      <c r="O62" s="77">
        <v>155157.98000000001</v>
      </c>
      <c r="P62" s="32" t="s">
        <v>58</v>
      </c>
      <c r="Q62" s="77">
        <v>21240</v>
      </c>
      <c r="R62" s="32" t="s">
        <v>102</v>
      </c>
      <c r="S62" s="77">
        <v>205000.22</v>
      </c>
      <c r="T62" s="32"/>
      <c r="U62" s="77"/>
      <c r="V62" s="32" t="s">
        <v>128</v>
      </c>
      <c r="W62" s="93">
        <v>24510</v>
      </c>
    </row>
    <row r="63" spans="1:23" ht="30" x14ac:dyDescent="0.25">
      <c r="A63" s="33"/>
      <c r="B63" s="33"/>
      <c r="C63" s="33"/>
      <c r="D63" s="33"/>
      <c r="E63" s="33"/>
      <c r="F63" s="33"/>
      <c r="G63" s="33"/>
      <c r="H63" s="33"/>
      <c r="J63" s="33"/>
      <c r="L63" s="30" t="s">
        <v>57</v>
      </c>
      <c r="M63" s="30">
        <v>13909.84</v>
      </c>
      <c r="N63" s="30" t="s">
        <v>58</v>
      </c>
      <c r="O63" s="77">
        <v>40327.68</v>
      </c>
      <c r="P63" s="32" t="s">
        <v>61</v>
      </c>
      <c r="Q63" s="77">
        <v>73639.316000000006</v>
      </c>
      <c r="R63" s="77"/>
      <c r="S63" s="77"/>
      <c r="T63" s="77"/>
      <c r="U63" s="77"/>
      <c r="V63" s="30"/>
      <c r="W63" s="77"/>
    </row>
    <row r="64" spans="1:23" ht="30" x14ac:dyDescent="0.25">
      <c r="A64" s="33"/>
      <c r="B64" s="33"/>
      <c r="C64" s="33"/>
      <c r="D64" s="33"/>
      <c r="E64" s="33"/>
      <c r="F64" s="33"/>
      <c r="G64" s="33"/>
      <c r="H64" s="33"/>
      <c r="J64" s="33"/>
      <c r="L64" s="30" t="s">
        <v>59</v>
      </c>
      <c r="M64" s="30">
        <v>11100</v>
      </c>
      <c r="N64" s="30" t="s">
        <v>60</v>
      </c>
      <c r="O64" s="77">
        <v>135700</v>
      </c>
      <c r="P64" s="30" t="s">
        <v>64</v>
      </c>
      <c r="Q64" s="77">
        <v>147490</v>
      </c>
      <c r="R64" s="77"/>
      <c r="S64" s="77"/>
      <c r="T64" s="77"/>
      <c r="U64" s="77"/>
      <c r="V64" s="32"/>
      <c r="W64" s="32"/>
    </row>
    <row r="65" spans="1:23" ht="30" x14ac:dyDescent="0.25">
      <c r="A65" s="33"/>
      <c r="B65" s="33"/>
      <c r="C65" s="33"/>
      <c r="D65" s="33"/>
      <c r="E65" s="33"/>
      <c r="F65" s="33"/>
      <c r="G65" s="33"/>
      <c r="H65" s="33">
        <v>1496350.533333333</v>
      </c>
      <c r="J65" s="33"/>
      <c r="L65" s="30" t="s">
        <v>62</v>
      </c>
      <c r="M65" s="30">
        <v>29607.1</v>
      </c>
      <c r="N65" s="30" t="s">
        <v>63</v>
      </c>
      <c r="O65" s="77">
        <v>41300</v>
      </c>
      <c r="P65" s="30"/>
      <c r="Q65" s="77"/>
      <c r="R65" s="77"/>
      <c r="S65" s="77"/>
      <c r="T65" s="77"/>
      <c r="U65" s="77"/>
      <c r="V65" s="30"/>
      <c r="W65" s="77"/>
    </row>
    <row r="66" spans="1:23" ht="45" x14ac:dyDescent="0.25">
      <c r="A66" s="33"/>
      <c r="B66" s="33"/>
      <c r="C66" s="33"/>
      <c r="D66" s="33"/>
      <c r="E66" s="33"/>
      <c r="F66" s="33"/>
      <c r="G66" s="33"/>
      <c r="H66" s="33">
        <v>162967.53333333298</v>
      </c>
      <c r="J66" s="33"/>
      <c r="L66" s="30" t="s">
        <v>65</v>
      </c>
      <c r="M66" s="91">
        <v>176540.93333333335</v>
      </c>
      <c r="N66" s="30" t="s">
        <v>66</v>
      </c>
      <c r="O66" s="77">
        <v>28320</v>
      </c>
      <c r="P66" s="32"/>
      <c r="Q66" s="32"/>
      <c r="R66" s="32"/>
      <c r="S66" s="32"/>
      <c r="T66" s="32"/>
      <c r="U66" s="32"/>
      <c r="V66" s="32"/>
      <c r="W66" s="32"/>
    </row>
    <row r="67" spans="1:23" ht="30" x14ac:dyDescent="0.25">
      <c r="A67" s="33"/>
      <c r="B67" s="33"/>
      <c r="C67" s="33"/>
      <c r="D67" s="33"/>
      <c r="E67" s="33"/>
      <c r="F67" s="33"/>
      <c r="G67" s="33"/>
      <c r="H67" s="33"/>
      <c r="J67" s="33"/>
      <c r="N67" s="30" t="s">
        <v>67</v>
      </c>
      <c r="O67" s="77">
        <v>511825</v>
      </c>
      <c r="P67" s="30"/>
      <c r="Q67" s="77"/>
      <c r="R67" s="77"/>
      <c r="S67" s="77"/>
      <c r="T67" s="77"/>
      <c r="U67" s="77"/>
      <c r="V67" s="30"/>
      <c r="W67" s="77"/>
    </row>
    <row r="68" spans="1:23" x14ac:dyDescent="0.25">
      <c r="A68" s="33"/>
      <c r="B68" s="33"/>
      <c r="C68" s="33"/>
      <c r="D68" s="33"/>
      <c r="E68" s="33"/>
      <c r="F68" s="33"/>
      <c r="G68" s="33"/>
      <c r="H68" s="33"/>
      <c r="J68" s="33"/>
      <c r="L68" s="33"/>
      <c r="M68" s="33"/>
    </row>
    <row r="69" spans="1:23" x14ac:dyDescent="0.25">
      <c r="A69" s="33"/>
      <c r="B69" s="33"/>
      <c r="C69" s="33"/>
      <c r="D69" s="33"/>
      <c r="E69" s="33"/>
      <c r="F69" s="33"/>
      <c r="G69" s="33"/>
      <c r="H69" s="33"/>
      <c r="J69" s="33"/>
      <c r="L69" s="33"/>
      <c r="M69" s="33"/>
    </row>
    <row r="70" spans="1:23" x14ac:dyDescent="0.25">
      <c r="A70" s="33"/>
      <c r="B70" s="33"/>
      <c r="C70" s="33"/>
      <c r="D70" s="33"/>
      <c r="E70" s="33"/>
      <c r="F70" s="33"/>
      <c r="G70" s="33"/>
      <c r="H70" s="33"/>
      <c r="J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spans="1:23" x14ac:dyDescent="0.25">
      <c r="A71" s="33"/>
      <c r="B71" s="33"/>
      <c r="C71" s="33"/>
      <c r="D71" s="33"/>
      <c r="E71" s="33"/>
      <c r="F71" s="33"/>
      <c r="G71" s="33"/>
      <c r="H71" s="33"/>
      <c r="J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5"/>
  <sheetViews>
    <sheetView zoomScaleNormal="100" zoomScaleSheetLayoutView="100" workbookViewId="0">
      <pane xSplit="1" ySplit="6" topLeftCell="N26" activePane="bottomRight" state="frozen"/>
      <selection activeCell="J63" sqref="J63"/>
      <selection pane="topRight" activeCell="J63" sqref="J63"/>
      <selection pane="bottomLeft" activeCell="J63" sqref="J63"/>
      <selection pane="bottomRight" activeCell="R32" sqref="R32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hidden="1" customWidth="1"/>
    <col min="11" max="11" width="10.28515625" hidden="1" customWidth="1"/>
    <col min="12" max="12" width="13.7109375" hidden="1" customWidth="1"/>
    <col min="13" max="13" width="10.28515625" hidden="1" customWidth="1"/>
    <col min="14" max="14" width="13.7109375" customWidth="1"/>
    <col min="15" max="15" width="10.28515625" customWidth="1"/>
    <col min="16" max="16" width="13.85546875" customWidth="1"/>
    <col min="17" max="17" width="10.28515625" customWidth="1"/>
    <col min="18" max="18" width="11.5703125" bestFit="1" customWidth="1"/>
  </cols>
  <sheetData>
    <row r="1" spans="1:19" ht="15.75" thickBot="1" x14ac:dyDescent="0.3">
      <c r="A1" s="39" t="s">
        <v>0</v>
      </c>
      <c r="B1" s="40">
        <v>45689</v>
      </c>
      <c r="C1" s="6" t="s">
        <v>1</v>
      </c>
      <c r="D1" s="40">
        <v>45717</v>
      </c>
      <c r="E1" s="6" t="s">
        <v>1</v>
      </c>
      <c r="F1" s="7" t="s">
        <v>2</v>
      </c>
      <c r="G1" s="6" t="s">
        <v>1</v>
      </c>
      <c r="H1" s="40">
        <v>45748</v>
      </c>
      <c r="I1" s="6" t="s">
        <v>1</v>
      </c>
      <c r="J1" s="40">
        <v>45778</v>
      </c>
      <c r="K1" s="6" t="s">
        <v>1</v>
      </c>
      <c r="L1" s="40">
        <v>45809</v>
      </c>
      <c r="M1" s="6" t="s">
        <v>1</v>
      </c>
      <c r="N1" s="40">
        <v>45839</v>
      </c>
      <c r="O1" s="6" t="s">
        <v>1</v>
      </c>
      <c r="P1" s="40">
        <v>45870</v>
      </c>
      <c r="Q1" s="6" t="s">
        <v>1</v>
      </c>
      <c r="R1" s="40">
        <v>45901</v>
      </c>
      <c r="S1" s="6" t="s">
        <v>1</v>
      </c>
    </row>
    <row r="2" spans="1:19" x14ac:dyDescent="0.25">
      <c r="A2" s="8" t="s">
        <v>112</v>
      </c>
      <c r="B2" s="9">
        <v>6248276</v>
      </c>
      <c r="C2" s="10"/>
      <c r="D2" s="9">
        <v>6515941.46</v>
      </c>
      <c r="E2" s="10"/>
      <c r="F2" s="9">
        <v>12764217.460000001</v>
      </c>
      <c r="G2" s="10"/>
      <c r="H2" s="9">
        <v>6664792.5</v>
      </c>
      <c r="I2" s="10"/>
      <c r="J2" s="9">
        <v>7783104.5</v>
      </c>
      <c r="K2" s="10"/>
      <c r="L2" s="9">
        <v>6869931</v>
      </c>
      <c r="M2" s="10"/>
      <c r="N2" s="9">
        <v>7240951.5</v>
      </c>
      <c r="O2" s="10"/>
      <c r="P2" s="9">
        <v>7934665</v>
      </c>
      <c r="Q2" s="10"/>
      <c r="R2" s="9">
        <v>6500685.25</v>
      </c>
      <c r="S2" s="10"/>
    </row>
    <row r="3" spans="1:19" x14ac:dyDescent="0.25">
      <c r="A3" s="8" t="s">
        <v>3</v>
      </c>
      <c r="B3" s="9">
        <v>19600</v>
      </c>
      <c r="C3" s="10"/>
      <c r="D3" s="9">
        <v>299615.8</v>
      </c>
      <c r="E3" s="10"/>
      <c r="F3" s="9"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v>0</v>
      </c>
      <c r="O3" s="10"/>
      <c r="P3" s="9">
        <v>88000</v>
      </c>
      <c r="Q3" s="10"/>
      <c r="R3" s="9">
        <v>149500</v>
      </c>
      <c r="S3" s="10"/>
    </row>
    <row r="4" spans="1:19" x14ac:dyDescent="0.25">
      <c r="A4" s="8" t="s">
        <v>4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>
        <v>1646158.75</v>
      </c>
      <c r="O4" s="10"/>
      <c r="P4" s="9">
        <v>1882639</v>
      </c>
      <c r="Q4" s="10"/>
      <c r="R4" s="9">
        <v>1591934</v>
      </c>
      <c r="S4" s="10"/>
    </row>
    <row r="5" spans="1:19" ht="15.75" thickBot="1" x14ac:dyDescent="0.3">
      <c r="A5" s="8" t="s">
        <v>6</v>
      </c>
      <c r="B5" s="9">
        <v>526527.51</v>
      </c>
      <c r="C5" s="11">
        <v>8.4004136329435999E-2</v>
      </c>
      <c r="D5" s="9">
        <v>608639.29</v>
      </c>
      <c r="E5" s="11">
        <v>8.9301471146322683E-2</v>
      </c>
      <c r="F5" s="9">
        <v>1135166.8</v>
      </c>
      <c r="G5" s="11">
        <v>8.6763678725716969E-2</v>
      </c>
      <c r="H5" s="9">
        <v>614089</v>
      </c>
      <c r="I5" s="11">
        <v>8.7062927520338618E-2</v>
      </c>
      <c r="J5" s="9">
        <v>721115.74000000011</v>
      </c>
      <c r="K5" s="11">
        <v>8.7675197172180988E-2</v>
      </c>
      <c r="L5" s="9">
        <v>622086.54999999993</v>
      </c>
      <c r="M5" s="11">
        <v>9.0552081236332641E-2</v>
      </c>
      <c r="N5" s="9">
        <v>663179.76</v>
      </c>
      <c r="O5" s="11">
        <v>9.1587377708578777E-2</v>
      </c>
      <c r="P5" s="9">
        <v>715823.16</v>
      </c>
      <c r="Q5" s="11">
        <v>8.9225109112744963E-2</v>
      </c>
      <c r="R5" s="9">
        <v>597007.07999999996</v>
      </c>
      <c r="S5" s="11">
        <v>8.9772999932595854E-2</v>
      </c>
    </row>
    <row r="6" spans="1:19" ht="15.75" thickBot="1" x14ac:dyDescent="0.3">
      <c r="A6" s="12" t="s">
        <v>7</v>
      </c>
      <c r="B6" s="13">
        <v>6794403.5099999998</v>
      </c>
      <c r="C6" s="14"/>
      <c r="D6" s="13">
        <v>7743773.5499999998</v>
      </c>
      <c r="E6" s="14"/>
      <c r="F6" s="13">
        <v>14218600.060000002</v>
      </c>
      <c r="G6" s="14"/>
      <c r="H6" s="13">
        <v>8717998.75</v>
      </c>
      <c r="I6" s="14"/>
      <c r="J6" s="13">
        <v>10452250.49</v>
      </c>
      <c r="K6" s="14"/>
      <c r="L6" s="13">
        <v>8971095.3000000007</v>
      </c>
      <c r="M6" s="14"/>
      <c r="N6" s="13">
        <v>9550290.0099999998</v>
      </c>
      <c r="O6" s="14"/>
      <c r="P6" s="13">
        <v>10621127.16</v>
      </c>
      <c r="Q6" s="14"/>
      <c r="R6" s="13">
        <v>8839126.3300000001</v>
      </c>
      <c r="S6" s="14"/>
    </row>
    <row r="7" spans="1:19" x14ac:dyDescent="0.25">
      <c r="A7" s="8" t="s">
        <v>8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</row>
    <row r="8" spans="1:19" x14ac:dyDescent="0.25">
      <c r="A8" s="8" t="s">
        <v>10</v>
      </c>
      <c r="B8" s="9">
        <v>66581</v>
      </c>
      <c r="C8" s="11">
        <v>1.0622577728085239E-2</v>
      </c>
      <c r="D8" s="9">
        <v>96928.75</v>
      </c>
      <c r="E8" s="11">
        <v>1.487563241551897E-2</v>
      </c>
      <c r="F8" s="9">
        <v>163509.75</v>
      </c>
      <c r="G8" s="11">
        <v>1.2497465057577706E-2</v>
      </c>
      <c r="H8" s="9">
        <v>29986</v>
      </c>
      <c r="I8" s="11">
        <v>4.4991648277121904E-3</v>
      </c>
      <c r="J8" s="9">
        <v>53412.75</v>
      </c>
      <c r="K8" s="11">
        <v>6.8626535850829194E-3</v>
      </c>
      <c r="L8" s="9">
        <v>95984</v>
      </c>
      <c r="M8" s="11">
        <v>1.3971610486335306E-2</v>
      </c>
      <c r="N8" s="9">
        <v>69868.25</v>
      </c>
      <c r="O8" s="11">
        <v>9.6490426707042578E-3</v>
      </c>
      <c r="P8" s="9">
        <v>63671</v>
      </c>
      <c r="Q8" s="11">
        <v>8.0244093480947212E-3</v>
      </c>
      <c r="R8" s="9">
        <v>61651</v>
      </c>
      <c r="S8" s="11">
        <v>9.4837694226158689E-3</v>
      </c>
    </row>
    <row r="9" spans="1:19" ht="15.75" thickBot="1" x14ac:dyDescent="0.3">
      <c r="A9" s="8" t="s">
        <v>8</v>
      </c>
      <c r="B9" s="9"/>
      <c r="C9" s="10"/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</row>
    <row r="10" spans="1:19" ht="15.75" thickBot="1" x14ac:dyDescent="0.3">
      <c r="A10" s="12" t="s">
        <v>11</v>
      </c>
      <c r="B10" s="13">
        <v>6727822.5099999998</v>
      </c>
      <c r="C10" s="14"/>
      <c r="D10" s="13">
        <v>7646844.7999999998</v>
      </c>
      <c r="E10" s="14"/>
      <c r="F10" s="13">
        <v>14055090.310000002</v>
      </c>
      <c r="G10" s="14"/>
      <c r="H10" s="13">
        <v>8688012.75</v>
      </c>
      <c r="I10" s="14"/>
      <c r="J10" s="13">
        <v>10398837.74</v>
      </c>
      <c r="K10" s="14"/>
      <c r="L10" s="13">
        <v>8875111.3000000007</v>
      </c>
      <c r="M10" s="14"/>
      <c r="N10" s="13">
        <v>9480421.7599999998</v>
      </c>
      <c r="O10" s="14"/>
      <c r="P10" s="13">
        <v>10557456.16</v>
      </c>
      <c r="Q10" s="14"/>
      <c r="R10" s="13">
        <v>8777475.3300000001</v>
      </c>
      <c r="S10" s="14"/>
    </row>
    <row r="11" spans="1:19" x14ac:dyDescent="0.25">
      <c r="A11" t="s">
        <v>8</v>
      </c>
      <c r="B11" s="16"/>
      <c r="C11" s="10"/>
      <c r="D11" s="16"/>
      <c r="E11" s="10"/>
      <c r="F11" s="17"/>
      <c r="G11" s="10"/>
      <c r="H11" s="16"/>
      <c r="I11" s="10"/>
      <c r="J11" s="16"/>
      <c r="K11" s="10"/>
      <c r="L11" s="16"/>
      <c r="M11" s="10"/>
      <c r="N11" s="16"/>
      <c r="O11" s="10"/>
      <c r="P11" s="16"/>
      <c r="Q11" s="10"/>
      <c r="R11" s="16"/>
      <c r="S11" s="10"/>
    </row>
    <row r="12" spans="1:19" x14ac:dyDescent="0.25">
      <c r="A12" s="18" t="s">
        <v>103</v>
      </c>
      <c r="B12" s="16"/>
      <c r="C12" s="10"/>
      <c r="D12" s="16"/>
      <c r="E12" s="10"/>
      <c r="F12" s="17"/>
      <c r="G12" s="10"/>
      <c r="H12" s="16"/>
      <c r="I12" s="10"/>
      <c r="J12" s="16"/>
      <c r="K12" s="10"/>
      <c r="L12" s="16"/>
      <c r="M12" s="10"/>
      <c r="N12" s="16"/>
      <c r="O12" s="10"/>
      <c r="P12" s="16"/>
      <c r="Q12" s="10"/>
      <c r="R12" s="16"/>
      <c r="S12" s="10"/>
    </row>
    <row r="13" spans="1:19" x14ac:dyDescent="0.25">
      <c r="A13" s="8" t="s">
        <v>12</v>
      </c>
      <c r="B13" s="9">
        <v>223781</v>
      </c>
      <c r="C13" s="11">
        <v>3.5702844153266591E-2</v>
      </c>
      <c r="D13" s="9">
        <v>117666</v>
      </c>
      <c r="E13" s="10">
        <v>1.7264325646645658E-2</v>
      </c>
      <c r="F13" s="9">
        <v>341447</v>
      </c>
      <c r="G13" s="11">
        <v>2.6097660546326656E-2</v>
      </c>
      <c r="H13" s="15">
        <v>144894.25</v>
      </c>
      <c r="I13" s="10">
        <v>1.7879548819012946E-2</v>
      </c>
      <c r="J13" s="15">
        <v>164179.93</v>
      </c>
      <c r="K13" s="10">
        <v>1.6871612018320884E-2</v>
      </c>
      <c r="L13" s="15">
        <v>190958</v>
      </c>
      <c r="M13" s="10">
        <v>2.2871936743388849E-2</v>
      </c>
      <c r="N13" s="15">
        <v>132800</v>
      </c>
      <c r="O13" s="10">
        <v>1.4942990045611284E-2</v>
      </c>
      <c r="P13" s="15">
        <v>170495.72</v>
      </c>
      <c r="Q13" s="10">
        <v>1.7212568135213217E-2</v>
      </c>
      <c r="R13" s="15">
        <v>170299</v>
      </c>
      <c r="S13" s="10">
        <v>2.0662040287757304E-2</v>
      </c>
    </row>
    <row r="14" spans="1:19" x14ac:dyDescent="0.25">
      <c r="A14" s="8" t="s">
        <v>13</v>
      </c>
      <c r="B14" s="9">
        <v>603912.67000000004</v>
      </c>
      <c r="C14" s="11">
        <v>9.6350449498362772E-2</v>
      </c>
      <c r="D14" s="9">
        <v>479203.51</v>
      </c>
      <c r="E14" s="10">
        <v>7.0310246355409542E-2</v>
      </c>
      <c r="F14" s="9">
        <v>1083116.1800000002</v>
      </c>
      <c r="G14" s="11">
        <v>8.278531777369269E-2</v>
      </c>
      <c r="H14" s="15">
        <v>723730.51</v>
      </c>
      <c r="I14" s="10">
        <v>8.9306338832314855E-2</v>
      </c>
      <c r="J14" s="15">
        <v>653494.41</v>
      </c>
      <c r="K14" s="10">
        <v>6.7155005740723098E-2</v>
      </c>
      <c r="L14" s="15">
        <v>721491.76000000036</v>
      </c>
      <c r="M14" s="10">
        <v>8.6416457522577206E-2</v>
      </c>
      <c r="N14" s="15">
        <v>481496.49000000005</v>
      </c>
      <c r="O14" s="10">
        <v>5.4179196212852207E-2</v>
      </c>
      <c r="P14" s="15">
        <v>989777.82</v>
      </c>
      <c r="Q14" s="10">
        <v>9.9924022523690328E-2</v>
      </c>
      <c r="R14" s="15">
        <v>753660.39</v>
      </c>
      <c r="S14" s="10">
        <v>9.1440122029294829E-2</v>
      </c>
    </row>
    <row r="15" spans="1:19" x14ac:dyDescent="0.25">
      <c r="A15" s="8" t="s">
        <v>14</v>
      </c>
      <c r="B15" s="9">
        <v>450476</v>
      </c>
      <c r="C15" s="11">
        <v>7.1870598588740425E-2</v>
      </c>
      <c r="D15" s="9">
        <v>527122.57999999996</v>
      </c>
      <c r="E15" s="11">
        <v>7.7341083038601016E-2</v>
      </c>
      <c r="F15" s="9">
        <v>977598.58</v>
      </c>
      <c r="G15" s="11">
        <v>7.4720339881184969E-2</v>
      </c>
      <c r="H15" s="15">
        <v>597744.98</v>
      </c>
      <c r="I15" s="10">
        <v>7.376007364840162E-2</v>
      </c>
      <c r="J15" s="15">
        <v>684868.58999999985</v>
      </c>
      <c r="K15" s="10">
        <v>7.0379108664588144E-2</v>
      </c>
      <c r="L15" s="15">
        <v>656120.16999999981</v>
      </c>
      <c r="M15" s="10">
        <v>7.858659508531475E-2</v>
      </c>
      <c r="N15" s="15">
        <v>815622.33999999973</v>
      </c>
      <c r="O15" s="10">
        <v>9.1775877316251336E-2</v>
      </c>
      <c r="P15" s="15">
        <v>812588.44</v>
      </c>
      <c r="Q15" s="10">
        <v>8.2035689162089309E-2</v>
      </c>
      <c r="R15" s="15">
        <v>653070.36</v>
      </c>
      <c r="S15" s="10">
        <v>7.9235732970012532E-2</v>
      </c>
    </row>
    <row r="16" spans="1:19" x14ac:dyDescent="0.25">
      <c r="A16" s="8" t="s">
        <v>15</v>
      </c>
      <c r="B16" s="9">
        <v>432745</v>
      </c>
      <c r="C16" s="11">
        <v>6.9041729606648256E-2</v>
      </c>
      <c r="D16" s="9">
        <v>408498.45</v>
      </c>
      <c r="E16" s="11">
        <v>5.9936177544490328E-2</v>
      </c>
      <c r="F16" s="9">
        <v>841243.45</v>
      </c>
      <c r="G16" s="11">
        <v>6.4298371328260967E-2</v>
      </c>
      <c r="H16" s="15">
        <v>468010.69</v>
      </c>
      <c r="I16" s="10">
        <v>5.7751221871640411E-2</v>
      </c>
      <c r="J16" s="15">
        <v>611059.82000000018</v>
      </c>
      <c r="K16" s="10">
        <v>6.2794302586345357E-2</v>
      </c>
      <c r="L16" s="15">
        <v>501883.06000000006</v>
      </c>
      <c r="M16" s="10">
        <v>6.0112891844795353E-2</v>
      </c>
      <c r="N16" s="15">
        <v>513479.56999999983</v>
      </c>
      <c r="O16" s="10">
        <v>5.7778012824809932E-2</v>
      </c>
      <c r="P16" s="15">
        <v>713334.37</v>
      </c>
      <c r="Q16" s="10">
        <v>7.2015393974783612E-2</v>
      </c>
      <c r="R16" s="15">
        <v>612499.93000000005</v>
      </c>
      <c r="S16" s="10">
        <v>7.4313403072880813E-2</v>
      </c>
    </row>
    <row r="17" spans="1:19" x14ac:dyDescent="0.25">
      <c r="A17" s="8" t="s">
        <v>16</v>
      </c>
      <c r="B17" s="9">
        <v>267737.07</v>
      </c>
      <c r="C17" s="11">
        <v>4.2715757299601968E-2</v>
      </c>
      <c r="D17" s="9">
        <v>302370.63</v>
      </c>
      <c r="E17" s="11">
        <v>4.4364769961598126E-2</v>
      </c>
      <c r="F17" s="9">
        <v>570107.69999999995</v>
      </c>
      <c r="G17" s="11">
        <v>4.3574778016638109E-2</v>
      </c>
      <c r="H17" s="15">
        <v>359480.23</v>
      </c>
      <c r="I17" s="10">
        <v>4.4358863942185432E-2</v>
      </c>
      <c r="J17" s="15">
        <v>371846.34000000008</v>
      </c>
      <c r="K17" s="10">
        <v>3.8212022498198384E-2</v>
      </c>
      <c r="L17" s="15">
        <v>366048.02999999991</v>
      </c>
      <c r="M17" s="10">
        <v>4.3843292175253727E-2</v>
      </c>
      <c r="N17" s="15">
        <v>387718.02999999997</v>
      </c>
      <c r="O17" s="10">
        <v>4.362700800296699E-2</v>
      </c>
      <c r="P17" s="15">
        <v>477058.56</v>
      </c>
      <c r="Q17" s="10">
        <v>4.8161930214357884E-2</v>
      </c>
      <c r="R17" s="15">
        <v>426690.11</v>
      </c>
      <c r="S17" s="10">
        <v>5.1769465723272567E-2</v>
      </c>
    </row>
    <row r="18" spans="1:19" x14ac:dyDescent="0.25">
      <c r="A18" s="19" t="s">
        <v>17</v>
      </c>
      <c r="B18" s="9">
        <v>82020</v>
      </c>
      <c r="C18" s="11">
        <v>1.3085772596649966E-2</v>
      </c>
      <c r="D18" s="9">
        <v>97409.91</v>
      </c>
      <c r="E18" s="11">
        <v>1.4292288404895596E-2</v>
      </c>
      <c r="F18" s="9">
        <v>179429.91</v>
      </c>
      <c r="G18" s="11">
        <v>1.3714283279800212E-2</v>
      </c>
      <c r="H18" s="15">
        <v>152339.07</v>
      </c>
      <c r="I18" s="10">
        <v>1.8798218970787529E-2</v>
      </c>
      <c r="J18" s="15">
        <v>141928.81</v>
      </c>
      <c r="K18" s="10">
        <v>1.4585021546433728E-2</v>
      </c>
      <c r="L18" s="15">
        <v>143838.74</v>
      </c>
      <c r="M18" s="10">
        <v>1.7228241616108021E-2</v>
      </c>
      <c r="N18" s="15">
        <v>169534.03</v>
      </c>
      <c r="O18" s="10">
        <v>1.9076395502126239E-2</v>
      </c>
      <c r="P18" s="15">
        <v>124676.4</v>
      </c>
      <c r="Q18" s="10">
        <v>1.2586832266834011E-2</v>
      </c>
      <c r="R18" s="15">
        <v>146750.25</v>
      </c>
      <c r="S18" s="10">
        <v>1.7804917103086078E-2</v>
      </c>
    </row>
    <row r="19" spans="1:19" x14ac:dyDescent="0.25">
      <c r="A19" s="19"/>
      <c r="B19" s="9"/>
      <c r="C19" s="11"/>
      <c r="D19" s="9"/>
      <c r="E19" s="11"/>
      <c r="F19" s="9"/>
      <c r="G19" s="11"/>
      <c r="H19" s="15"/>
      <c r="I19" s="10"/>
      <c r="J19" s="15"/>
      <c r="K19" s="10"/>
      <c r="L19" s="15"/>
      <c r="M19" s="10"/>
      <c r="N19" s="15"/>
      <c r="O19" s="10"/>
      <c r="P19" s="15"/>
      <c r="Q19" s="10"/>
      <c r="R19" s="15"/>
      <c r="S19" s="10"/>
    </row>
    <row r="20" spans="1:19" x14ac:dyDescent="0.25">
      <c r="A20" s="18" t="s">
        <v>18</v>
      </c>
      <c r="B20" s="23">
        <v>330221</v>
      </c>
      <c r="C20" s="42"/>
      <c r="D20" s="23">
        <v>290565</v>
      </c>
      <c r="E20" s="42"/>
      <c r="F20" s="43">
        <v>330221</v>
      </c>
      <c r="G20" s="42"/>
      <c r="H20" s="23">
        <v>222249.53</v>
      </c>
      <c r="I20" s="42"/>
      <c r="J20" s="23">
        <v>284862.88</v>
      </c>
      <c r="K20" s="42"/>
      <c r="L20" s="23">
        <v>219300.77</v>
      </c>
      <c r="M20" s="42"/>
      <c r="N20" s="23">
        <v>391075</v>
      </c>
      <c r="O20" s="42"/>
      <c r="P20" s="23">
        <v>217622</v>
      </c>
      <c r="Q20" s="42"/>
      <c r="R20" s="23">
        <v>254238.45</v>
      </c>
      <c r="S20" s="42"/>
    </row>
    <row r="21" spans="1:19" s="25" customFormat="1" x14ac:dyDescent="0.25">
      <c r="A21" s="24" t="s">
        <v>19</v>
      </c>
      <c r="B21" s="23">
        <v>290565</v>
      </c>
      <c r="C21" s="44"/>
      <c r="D21" s="23">
        <v>222249.53</v>
      </c>
      <c r="E21" s="44"/>
      <c r="F21" s="23">
        <v>222249.53</v>
      </c>
      <c r="G21" s="44"/>
      <c r="H21" s="23">
        <v>284862.88</v>
      </c>
      <c r="I21" s="44"/>
      <c r="J21" s="23">
        <v>219300.77</v>
      </c>
      <c r="K21" s="44"/>
      <c r="L21" s="23">
        <v>391075</v>
      </c>
      <c r="M21" s="44"/>
      <c r="N21" s="23">
        <v>217622</v>
      </c>
      <c r="O21" s="44"/>
      <c r="P21" s="23">
        <v>254238.45</v>
      </c>
      <c r="Q21" s="44"/>
      <c r="R21" s="23">
        <v>329214.17</v>
      </c>
      <c r="S21" s="44"/>
    </row>
    <row r="22" spans="1:19" x14ac:dyDescent="0.25">
      <c r="A22" s="20" t="s">
        <v>20</v>
      </c>
      <c r="B22" s="21">
        <v>2100327.7400000002</v>
      </c>
      <c r="C22" s="22">
        <v>0.33509401589948495</v>
      </c>
      <c r="D22" s="21">
        <v>2000586.55</v>
      </c>
      <c r="E22" s="22">
        <v>0.28038527056392071</v>
      </c>
      <c r="F22" s="21">
        <v>4100914.2900000005</v>
      </c>
      <c r="G22" s="22">
        <v>0.31344328422859247</v>
      </c>
      <c r="H22" s="21">
        <v>2383586.38</v>
      </c>
      <c r="I22" s="22">
        <v>0.29412795225168936</v>
      </c>
      <c r="J22" s="21">
        <v>2692940.01</v>
      </c>
      <c r="K22" s="22">
        <v>0.27673442812000931</v>
      </c>
      <c r="L22" s="21">
        <v>2408565.5299999998</v>
      </c>
      <c r="M22" s="22">
        <v>0.28848520849855375</v>
      </c>
      <c r="N22" s="21">
        <v>2674103.459999999</v>
      </c>
      <c r="O22" s="22">
        <v>0.30089684776893583</v>
      </c>
      <c r="P22" s="21">
        <v>3251314.86</v>
      </c>
      <c r="Q22" s="22">
        <v>0.32823978547251048</v>
      </c>
      <c r="R22" s="21">
        <v>2687994.3200000003</v>
      </c>
      <c r="S22" s="22">
        <v>0.32612902561437707</v>
      </c>
    </row>
    <row r="23" spans="1:19" ht="15.75" thickBot="1" x14ac:dyDescent="0.3">
      <c r="A23" s="8" t="s">
        <v>8</v>
      </c>
      <c r="B23" s="9"/>
      <c r="C23" s="45"/>
      <c r="D23" s="9"/>
      <c r="E23" s="45"/>
      <c r="F23" s="9"/>
      <c r="G23" s="45"/>
      <c r="H23" s="9"/>
      <c r="I23" s="45"/>
      <c r="J23" s="9"/>
      <c r="K23" s="45"/>
      <c r="L23" s="9"/>
      <c r="M23" s="45"/>
      <c r="N23" s="9"/>
      <c r="O23" s="45"/>
      <c r="P23" s="9"/>
      <c r="Q23" s="45"/>
      <c r="R23" s="9"/>
      <c r="S23" s="45"/>
    </row>
    <row r="24" spans="1:19" ht="15.75" thickBot="1" x14ac:dyDescent="0.3">
      <c r="A24" s="12" t="s">
        <v>27</v>
      </c>
      <c r="B24" s="13">
        <v>4627494.7699999996</v>
      </c>
      <c r="C24" s="26">
        <v>0.68781463291010625</v>
      </c>
      <c r="D24" s="13">
        <v>5646258.25</v>
      </c>
      <c r="E24" s="26">
        <v>0.73837751355957948</v>
      </c>
      <c r="F24" s="13">
        <v>9954176.0200000014</v>
      </c>
      <c r="G24" s="26">
        <v>0.70822568908843953</v>
      </c>
      <c r="H24" s="13">
        <v>6304426.3700000001</v>
      </c>
      <c r="I24" s="26">
        <v>0.72564653752378527</v>
      </c>
      <c r="J24" s="13">
        <v>7705897.7300000004</v>
      </c>
      <c r="K24" s="26">
        <v>0.74103451969046685</v>
      </c>
      <c r="L24" s="13">
        <v>6466545.7700000014</v>
      </c>
      <c r="M24" s="26">
        <v>0.72861573803587132</v>
      </c>
      <c r="N24" s="13">
        <v>6806318.3000000007</v>
      </c>
      <c r="O24" s="26">
        <v>0.71793412490543052</v>
      </c>
      <c r="P24" s="13">
        <v>7306141.3000000007</v>
      </c>
      <c r="Q24" s="26">
        <v>0.69203614860191853</v>
      </c>
      <c r="R24" s="13">
        <v>6089481.0099999998</v>
      </c>
      <c r="S24" s="26">
        <v>0.69376224723607394</v>
      </c>
    </row>
    <row r="25" spans="1:19" x14ac:dyDescent="0.25">
      <c r="A25" s="8" t="s">
        <v>8</v>
      </c>
      <c r="B25" s="16"/>
      <c r="C25" s="10"/>
      <c r="D25" s="16"/>
      <c r="E25" s="10"/>
      <c r="F25" s="17"/>
      <c r="G25" s="10"/>
      <c r="H25" s="16"/>
      <c r="I25" s="10"/>
      <c r="J25" s="16"/>
      <c r="K25" s="10"/>
      <c r="L25" s="16"/>
      <c r="M25" s="10"/>
      <c r="N25" s="16"/>
      <c r="O25" s="10"/>
      <c r="P25" s="16"/>
      <c r="Q25" s="10"/>
      <c r="R25" s="16"/>
      <c r="S25" s="10"/>
    </row>
    <row r="26" spans="1:19" x14ac:dyDescent="0.25">
      <c r="A26" s="18" t="s">
        <v>28</v>
      </c>
      <c r="B26" s="16"/>
      <c r="C26" s="10"/>
      <c r="D26" s="16"/>
      <c r="E26" s="10"/>
      <c r="F26" s="17"/>
      <c r="G26" s="10"/>
      <c r="H26" s="16"/>
      <c r="I26" s="10"/>
      <c r="J26" s="16"/>
      <c r="K26" s="10"/>
      <c r="L26" s="16"/>
      <c r="M26" s="10"/>
      <c r="N26" s="16"/>
      <c r="O26" s="10"/>
      <c r="P26" s="16"/>
      <c r="Q26" s="10"/>
      <c r="R26" s="16"/>
      <c r="S26" s="10"/>
    </row>
    <row r="27" spans="1:19" x14ac:dyDescent="0.25">
      <c r="A27" s="8" t="s">
        <v>29</v>
      </c>
      <c r="B27" s="9">
        <v>68268.09</v>
      </c>
      <c r="C27" s="11">
        <v>1.0147130055605465E-2</v>
      </c>
      <c r="D27" s="9">
        <v>80106.23</v>
      </c>
      <c r="E27" s="11">
        <v>1.0475723268242608E-2</v>
      </c>
      <c r="F27" s="9">
        <v>148374.32</v>
      </c>
      <c r="G27" s="11">
        <v>1.0556625160525204E-2</v>
      </c>
      <c r="H27" s="9">
        <v>75075.040000000008</v>
      </c>
      <c r="I27" s="11">
        <v>8.6412212044693435E-3</v>
      </c>
      <c r="J27" s="15">
        <v>88178.61</v>
      </c>
      <c r="K27" s="11">
        <v>8.4796601509429838E-3</v>
      </c>
      <c r="L27" s="15">
        <v>87659.97</v>
      </c>
      <c r="M27" s="11">
        <v>9.8770558516826697E-3</v>
      </c>
      <c r="N27" s="15">
        <v>94137.19</v>
      </c>
      <c r="O27" s="11">
        <v>9.9296415690265667E-3</v>
      </c>
      <c r="P27" s="15">
        <v>86339.53</v>
      </c>
      <c r="Q27" s="11">
        <v>8.1780619016086926E-3</v>
      </c>
      <c r="R27" s="15">
        <v>103285.86</v>
      </c>
      <c r="S27" s="11">
        <v>1.1767148994083244E-2</v>
      </c>
    </row>
    <row r="28" spans="1:19" x14ac:dyDescent="0.25">
      <c r="A28" s="8" t="s">
        <v>30</v>
      </c>
      <c r="B28" s="9">
        <v>21999</v>
      </c>
      <c r="C28" s="11">
        <v>3.2698543945387168E-3</v>
      </c>
      <c r="D28" s="9">
        <v>28764</v>
      </c>
      <c r="E28" s="11">
        <v>3.7615514309902042E-3</v>
      </c>
      <c r="F28" s="9">
        <v>50763</v>
      </c>
      <c r="G28" s="11">
        <v>3.6117163874701558E-3</v>
      </c>
      <c r="H28" s="9">
        <v>16363</v>
      </c>
      <c r="I28" s="11">
        <v>1.8833996301398153E-3</v>
      </c>
      <c r="J28" s="9">
        <v>23191</v>
      </c>
      <c r="K28" s="11">
        <v>2.2301530786266502E-3</v>
      </c>
      <c r="L28" s="9">
        <v>5670</v>
      </c>
      <c r="M28" s="11">
        <v>6.3886522752678036E-4</v>
      </c>
      <c r="N28" s="9">
        <v>13249</v>
      </c>
      <c r="O28" s="11">
        <v>1.3975116651350329E-3</v>
      </c>
      <c r="P28" s="15">
        <v>14280</v>
      </c>
      <c r="Q28" s="11">
        <v>1.3525985600682806E-3</v>
      </c>
      <c r="R28" s="15">
        <v>12521</v>
      </c>
      <c r="S28" s="11">
        <v>1.4264921892978991E-3</v>
      </c>
    </row>
    <row r="29" spans="1:19" x14ac:dyDescent="0.25">
      <c r="A29" s="8" t="s">
        <v>31</v>
      </c>
      <c r="B29" s="9">
        <v>1035227</v>
      </c>
      <c r="C29" s="11">
        <v>0.15387251944611721</v>
      </c>
      <c r="D29" s="9">
        <v>1019425</v>
      </c>
      <c r="E29" s="11">
        <v>0.13331315420446352</v>
      </c>
      <c r="F29" s="9">
        <v>2054652</v>
      </c>
      <c r="G29" s="11">
        <v>0.14618561351670173</v>
      </c>
      <c r="H29" s="9">
        <v>1041592</v>
      </c>
      <c r="I29" s="11">
        <v>0.11988840601091429</v>
      </c>
      <c r="J29" s="9">
        <v>1120031.8416666668</v>
      </c>
      <c r="K29" s="11">
        <v>0.10770740631507024</v>
      </c>
      <c r="L29" s="9">
        <v>1135002.166666667</v>
      </c>
      <c r="M29" s="11">
        <v>0.1278859642770527</v>
      </c>
      <c r="N29" s="9">
        <v>1226691.5</v>
      </c>
      <c r="O29" s="11">
        <v>0.12939208097003482</v>
      </c>
      <c r="P29" s="15">
        <v>1180706</v>
      </c>
      <c r="Q29" s="11">
        <v>0.1118362209708669</v>
      </c>
      <c r="R29" s="15">
        <v>1080123</v>
      </c>
      <c r="S29" s="11">
        <v>0.12305622737648868</v>
      </c>
    </row>
    <row r="30" spans="1:19" x14ac:dyDescent="0.25">
      <c r="A30" s="8" t="s">
        <v>32</v>
      </c>
      <c r="B30" s="9">
        <v>30748.63</v>
      </c>
      <c r="C30" s="11">
        <v>4.5703687863787E-3</v>
      </c>
      <c r="D30" s="9">
        <v>32255.57</v>
      </c>
      <c r="E30" s="11">
        <v>4.218154133323067E-3</v>
      </c>
      <c r="F30" s="9">
        <v>63004.2</v>
      </c>
      <c r="G30" s="11">
        <v>4.4826606311574807E-3</v>
      </c>
      <c r="H30" s="9">
        <v>29296.89</v>
      </c>
      <c r="I30" s="11">
        <v>3.3721048579262269E-3</v>
      </c>
      <c r="J30" s="9">
        <v>31757.324999999997</v>
      </c>
      <c r="K30" s="11">
        <v>3.0539302366304638E-3</v>
      </c>
      <c r="L30" s="9">
        <v>31161.98</v>
      </c>
      <c r="M30" s="11">
        <v>3.511164981108462E-3</v>
      </c>
      <c r="N30" s="9">
        <v>33776.342499999999</v>
      </c>
      <c r="O30" s="11">
        <v>3.5627468223523424E-3</v>
      </c>
      <c r="P30" s="15">
        <v>34361</v>
      </c>
      <c r="Q30" s="11">
        <v>3.2546666052175204E-3</v>
      </c>
      <c r="R30" s="15">
        <v>32932.89</v>
      </c>
      <c r="S30" s="11">
        <v>3.7519775062700173E-3</v>
      </c>
    </row>
    <row r="31" spans="1:19" x14ac:dyDescent="0.25">
      <c r="A31" s="8" t="s">
        <v>33</v>
      </c>
      <c r="B31" s="9">
        <v>94360</v>
      </c>
      <c r="C31" s="11">
        <v>1.4025340273133929E-2</v>
      </c>
      <c r="D31" s="9">
        <v>129158</v>
      </c>
      <c r="E31" s="11">
        <v>1.6890365030031732E-2</v>
      </c>
      <c r="F31" s="9">
        <v>223518</v>
      </c>
      <c r="G31" s="11">
        <v>1.5902992799766646E-2</v>
      </c>
      <c r="H31" s="9">
        <v>97217</v>
      </c>
      <c r="I31" s="11">
        <v>1.1189785604308649E-2</v>
      </c>
      <c r="J31" s="15">
        <v>102880</v>
      </c>
      <c r="K31" s="11">
        <v>9.8934133383256351E-3</v>
      </c>
      <c r="L31" s="15">
        <v>103838</v>
      </c>
      <c r="M31" s="11">
        <v>1.1699909611274395E-2</v>
      </c>
      <c r="N31" s="15">
        <v>106185</v>
      </c>
      <c r="O31" s="11">
        <v>1.1200451065164426E-2</v>
      </c>
      <c r="P31" s="15">
        <v>140155</v>
      </c>
      <c r="Q31" s="11">
        <v>1.3275451763751393E-2</v>
      </c>
      <c r="R31" s="15">
        <v>106148</v>
      </c>
      <c r="S31" s="11">
        <v>1.2093226811723775E-2</v>
      </c>
    </row>
    <row r="32" spans="1:19" x14ac:dyDescent="0.25">
      <c r="A32" s="8" t="s">
        <v>34</v>
      </c>
      <c r="B32" s="9">
        <v>263263.75</v>
      </c>
      <c r="C32" s="11">
        <v>3.9130602748317748E-2</v>
      </c>
      <c r="D32" s="9">
        <v>304319.65000000002</v>
      </c>
      <c r="E32" s="11">
        <v>3.9796760357945285E-2</v>
      </c>
      <c r="F32" s="9">
        <v>567583.4</v>
      </c>
      <c r="G32" s="11">
        <v>4.0382764356638269E-2</v>
      </c>
      <c r="H32" s="15">
        <v>320844.53999999998</v>
      </c>
      <c r="I32" s="11">
        <v>3.6929565970077564E-2</v>
      </c>
      <c r="J32" s="15">
        <v>360557.87000000005</v>
      </c>
      <c r="K32" s="11">
        <v>3.4672900858245342E-2</v>
      </c>
      <c r="L32" s="15">
        <v>311043.27499999997</v>
      </c>
      <c r="M32" s="11">
        <v>3.5046690062354481E-2</v>
      </c>
      <c r="N32" s="15">
        <v>331589.88</v>
      </c>
      <c r="O32" s="11">
        <v>3.4976279367554215E-2</v>
      </c>
      <c r="P32" s="15">
        <v>339010.5</v>
      </c>
      <c r="Q32" s="11">
        <v>3.2111002391318477E-2</v>
      </c>
      <c r="R32" s="27">
        <v>298503.5</v>
      </c>
      <c r="S32" s="11">
        <v>3.4007899626873686E-2</v>
      </c>
    </row>
    <row r="33" spans="1:19" x14ac:dyDescent="0.25">
      <c r="A33" s="8" t="s">
        <v>35</v>
      </c>
      <c r="B33" s="9">
        <v>826000</v>
      </c>
      <c r="C33" s="11">
        <v>0.12277375016541571</v>
      </c>
      <c r="D33" s="9">
        <v>826000</v>
      </c>
      <c r="E33" s="11">
        <v>0.10801840780134572</v>
      </c>
      <c r="F33" s="9">
        <v>1652000</v>
      </c>
      <c r="G33" s="11">
        <v>0.11753748738452607</v>
      </c>
      <c r="H33" s="9">
        <v>826000</v>
      </c>
      <c r="I33" s="11">
        <v>9.5073525300708145E-2</v>
      </c>
      <c r="J33" s="9">
        <v>826000</v>
      </c>
      <c r="K33" s="11">
        <v>7.9431953902186769E-2</v>
      </c>
      <c r="L33" s="9">
        <v>826000</v>
      </c>
      <c r="M33" s="11">
        <v>9.3069255368098874E-2</v>
      </c>
      <c r="N33" s="9">
        <v>826000</v>
      </c>
      <c r="O33" s="11">
        <v>8.7126925458641202E-2</v>
      </c>
      <c r="P33" s="15">
        <v>826000</v>
      </c>
      <c r="Q33" s="11">
        <v>7.8238544160812315E-2</v>
      </c>
      <c r="R33" s="15">
        <v>826000</v>
      </c>
      <c r="S33" s="11">
        <v>9.4104508294869799E-2</v>
      </c>
    </row>
    <row r="34" spans="1:19" x14ac:dyDescent="0.25">
      <c r="A34" s="8" t="s">
        <v>36</v>
      </c>
      <c r="B34" s="9">
        <v>36485.5</v>
      </c>
      <c r="C34" s="11">
        <v>5.4230770722279355E-3</v>
      </c>
      <c r="D34" s="9">
        <v>36485.5</v>
      </c>
      <c r="E34" s="11">
        <v>4.7713143073075054E-3</v>
      </c>
      <c r="F34" s="9">
        <v>72971</v>
      </c>
      <c r="G34" s="11">
        <v>5.1917844987507582E-3</v>
      </c>
      <c r="H34" s="9">
        <v>36485.51</v>
      </c>
      <c r="I34" s="11">
        <v>4.1995230727533174E-3</v>
      </c>
      <c r="J34" s="9">
        <v>36485.505600000004</v>
      </c>
      <c r="K34" s="11">
        <v>3.508613800141861E-3</v>
      </c>
      <c r="L34" s="9">
        <v>36485.505600000004</v>
      </c>
      <c r="M34" s="11">
        <v>4.1109913292016968E-3</v>
      </c>
      <c r="N34" s="9">
        <v>36485.5</v>
      </c>
      <c r="O34" s="11">
        <v>3.8485102164906217E-3</v>
      </c>
      <c r="P34" s="15">
        <v>36485.51</v>
      </c>
      <c r="Q34" s="11">
        <v>3.4558997401510404E-3</v>
      </c>
      <c r="R34" s="15">
        <v>36485.51</v>
      </c>
      <c r="S34" s="11">
        <v>4.156720312878396E-3</v>
      </c>
    </row>
    <row r="35" spans="1:19" x14ac:dyDescent="0.25">
      <c r="A35" s="8" t="s">
        <v>37</v>
      </c>
      <c r="B35" s="9">
        <v>102370.75</v>
      </c>
      <c r="C35" s="11">
        <v>1.5216030126811417E-2</v>
      </c>
      <c r="D35" s="9">
        <v>145027.79999999999</v>
      </c>
      <c r="E35" s="11">
        <v>1.8965704652460058E-2</v>
      </c>
      <c r="F35" s="9">
        <v>247398.55</v>
      </c>
      <c r="G35" s="11">
        <v>1.760206050216407E-2</v>
      </c>
      <c r="H35" s="9">
        <v>190672.15</v>
      </c>
      <c r="I35" s="11">
        <v>2.1946578059522298E-2</v>
      </c>
      <c r="J35" s="9">
        <v>224858.35</v>
      </c>
      <c r="K35" s="11">
        <v>2.1623411733319345E-2</v>
      </c>
      <c r="L35" s="9">
        <v>211605.55</v>
      </c>
      <c r="M35" s="11">
        <v>2.3842579867139242E-2</v>
      </c>
      <c r="N35" s="9">
        <v>201038.45</v>
      </c>
      <c r="O35" s="11">
        <v>2.1205644125267271E-2</v>
      </c>
      <c r="P35" s="15">
        <v>209346.55</v>
      </c>
      <c r="Q35" s="11">
        <v>1.9829260650228452E-2</v>
      </c>
      <c r="R35" s="15">
        <v>213425.3</v>
      </c>
      <c r="S35" s="11">
        <v>2.4315112486906869E-2</v>
      </c>
    </row>
    <row r="36" spans="1:19" x14ac:dyDescent="0.25">
      <c r="A36" s="8" t="s">
        <v>38</v>
      </c>
      <c r="B36" s="9">
        <v>100300</v>
      </c>
      <c r="C36" s="11">
        <v>1.4908241091514765E-2</v>
      </c>
      <c r="D36" s="9">
        <v>97025</v>
      </c>
      <c r="E36" s="11">
        <v>1.2688239729934103E-2</v>
      </c>
      <c r="F36" s="9">
        <v>197325</v>
      </c>
      <c r="G36" s="11">
        <v>1.4039397517040924E-2</v>
      </c>
      <c r="H36" s="9">
        <v>100565.08</v>
      </c>
      <c r="I36" s="11">
        <v>1.1575153362890726E-2</v>
      </c>
      <c r="J36" s="15">
        <v>161783.9</v>
      </c>
      <c r="K36" s="11">
        <v>1.5557882913941879E-2</v>
      </c>
      <c r="L36" s="15">
        <v>142762.25</v>
      </c>
      <c r="M36" s="11">
        <v>1.6085685595852751E-2</v>
      </c>
      <c r="N36" s="15">
        <v>143105.68</v>
      </c>
      <c r="O36" s="11">
        <v>1.5094864302745956E-2</v>
      </c>
      <c r="P36" s="15">
        <v>127839.43</v>
      </c>
      <c r="Q36" s="11">
        <v>1.2108923595094521E-2</v>
      </c>
      <c r="R36" s="15">
        <v>124424.51</v>
      </c>
      <c r="S36" s="11">
        <v>1.4175432606997711E-2</v>
      </c>
    </row>
    <row r="37" spans="1:19" x14ac:dyDescent="0.25">
      <c r="A37" s="8" t="s">
        <v>39</v>
      </c>
      <c r="B37" s="9">
        <v>182348</v>
      </c>
      <c r="C37" s="11">
        <v>2.710356875927751E-2</v>
      </c>
      <c r="D37" s="9">
        <v>135796</v>
      </c>
      <c r="E37" s="11">
        <v>1.7758435479166518E-2</v>
      </c>
      <c r="F37" s="9">
        <v>318144</v>
      </c>
      <c r="G37" s="11">
        <v>2.2635500233936238E-2</v>
      </c>
      <c r="H37" s="9">
        <v>182146.5</v>
      </c>
      <c r="I37" s="11">
        <v>2.0965266193929102E-2</v>
      </c>
      <c r="J37" s="9">
        <v>251636.636</v>
      </c>
      <c r="K37" s="11">
        <v>2.419853471047621E-2</v>
      </c>
      <c r="L37" s="9">
        <v>103278.59999999999</v>
      </c>
      <c r="M37" s="11">
        <v>1.1636879415810817E-2</v>
      </c>
      <c r="N37" s="9">
        <v>259264.296</v>
      </c>
      <c r="O37" s="11">
        <v>2.734733776232335E-2</v>
      </c>
      <c r="P37" s="15">
        <v>271610.5</v>
      </c>
      <c r="Q37" s="11">
        <v>2.5726888739455583E-2</v>
      </c>
      <c r="R37" s="15">
        <v>258994</v>
      </c>
      <c r="S37" s="11">
        <v>2.9506662253415868E-2</v>
      </c>
    </row>
    <row r="38" spans="1:19" x14ac:dyDescent="0.25">
      <c r="A38" s="8" t="s">
        <v>40</v>
      </c>
      <c r="B38" s="9">
        <v>40474</v>
      </c>
      <c r="C38" s="11">
        <v>6.0159137581053696E-3</v>
      </c>
      <c r="D38" s="9">
        <v>32730</v>
      </c>
      <c r="E38" s="11">
        <v>4.2801967159056247E-3</v>
      </c>
      <c r="F38" s="9">
        <v>73204</v>
      </c>
      <c r="G38" s="11">
        <v>5.208362122576784E-3</v>
      </c>
      <c r="H38" s="9">
        <v>33730</v>
      </c>
      <c r="I38" s="11">
        <v>3.8823607849792809E-3</v>
      </c>
      <c r="J38" s="9">
        <v>33730</v>
      </c>
      <c r="K38" s="11">
        <v>3.2436317253277959E-3</v>
      </c>
      <c r="L38" s="9">
        <v>138730</v>
      </c>
      <c r="M38" s="11">
        <v>1.5631353265395106E-2</v>
      </c>
      <c r="N38" s="9">
        <v>141270</v>
      </c>
      <c r="O38" s="11">
        <v>1.4901235786370754E-2</v>
      </c>
      <c r="P38" s="15">
        <v>145700</v>
      </c>
      <c r="Q38" s="11">
        <v>1.3800672983329727E-2</v>
      </c>
      <c r="R38" s="15">
        <v>145700</v>
      </c>
      <c r="S38" s="11">
        <v>1.6599306124167712E-2</v>
      </c>
    </row>
    <row r="39" spans="1:19" x14ac:dyDescent="0.25">
      <c r="A39" s="8" t="s">
        <v>41</v>
      </c>
      <c r="B39" s="9">
        <v>148054</v>
      </c>
      <c r="C39" s="11">
        <v>2.2006228579891596E-2</v>
      </c>
      <c r="D39" s="9">
        <v>171458.91000000003</v>
      </c>
      <c r="E39" s="11">
        <v>2.2422177314230313E-2</v>
      </c>
      <c r="F39" s="9">
        <v>319512.91000000003</v>
      </c>
      <c r="G39" s="11">
        <v>2.2732896264115145E-2</v>
      </c>
      <c r="H39" s="15">
        <v>247257.81</v>
      </c>
      <c r="I39" s="11">
        <v>2.8459650913841027E-2</v>
      </c>
      <c r="J39" s="15">
        <v>171343.98899999997</v>
      </c>
      <c r="K39" s="11">
        <v>1.647722498264503E-2</v>
      </c>
      <c r="L39" s="15">
        <v>221587.57440000001</v>
      </c>
      <c r="M39" s="11">
        <v>2.4967300905848921E-2</v>
      </c>
      <c r="N39" s="15">
        <v>240622.3254</v>
      </c>
      <c r="O39" s="11">
        <v>2.5380972649891899E-2</v>
      </c>
      <c r="P39" s="15">
        <v>365444.35</v>
      </c>
      <c r="Q39" s="11">
        <v>3.4614811036070642E-2</v>
      </c>
      <c r="R39" s="15">
        <v>199695.99</v>
      </c>
      <c r="S39" s="11">
        <v>2.2750959984754522E-2</v>
      </c>
    </row>
    <row r="40" spans="1:19" x14ac:dyDescent="0.25">
      <c r="A40" s="8" t="s">
        <v>42</v>
      </c>
      <c r="B40" s="9">
        <v>145557</v>
      </c>
      <c r="C40" s="11">
        <v>2.1635083235868539E-2</v>
      </c>
      <c r="D40" s="9">
        <v>167679</v>
      </c>
      <c r="E40" s="11">
        <v>2.1927867556563983E-2</v>
      </c>
      <c r="F40" s="9">
        <v>313236</v>
      </c>
      <c r="G40" s="11">
        <v>2.228630290458802E-2</v>
      </c>
      <c r="H40" s="9">
        <v>160342</v>
      </c>
      <c r="I40" s="11">
        <v>1.8455543818118821E-2</v>
      </c>
      <c r="J40" s="9">
        <v>152032.5</v>
      </c>
      <c r="K40" s="11">
        <v>1.4620143500767808E-2</v>
      </c>
      <c r="L40" s="9">
        <v>156838.5</v>
      </c>
      <c r="M40" s="11">
        <v>1.7671722043643551E-2</v>
      </c>
      <c r="N40" s="9">
        <v>173159.94960000002</v>
      </c>
      <c r="O40" s="11">
        <v>1.8265004868306622E-2</v>
      </c>
      <c r="P40" s="15">
        <v>176202</v>
      </c>
      <c r="Q40" s="11">
        <v>1.6689815930052605E-2</v>
      </c>
      <c r="R40" s="15">
        <v>151680</v>
      </c>
      <c r="S40" s="11">
        <v>1.7280595421508293E-2</v>
      </c>
    </row>
    <row r="41" spans="1:19" x14ac:dyDescent="0.25">
      <c r="A41" s="8" t="s">
        <v>45</v>
      </c>
      <c r="B41" s="9"/>
      <c r="C41" s="11"/>
      <c r="D41" s="9">
        <v>14705.66</v>
      </c>
      <c r="E41" s="11">
        <v>4.6016014919722008E-2</v>
      </c>
      <c r="F41" s="9"/>
      <c r="G41" s="11"/>
      <c r="H41" s="9">
        <v>117358.87</v>
      </c>
      <c r="I41" s="11">
        <v>0.11171531928676087</v>
      </c>
      <c r="J41" s="9">
        <v>197429.18</v>
      </c>
      <c r="K41" s="11">
        <v>0.1310706822319419</v>
      </c>
      <c r="L41" s="9">
        <v>194022.62</v>
      </c>
      <c r="M41" s="11">
        <v>0.13117810743890915</v>
      </c>
      <c r="N41" s="9">
        <v>234625.82999999996</v>
      </c>
      <c r="O41" s="11">
        <v>0.14252928522233957</v>
      </c>
      <c r="P41" s="15">
        <v>264498.82</v>
      </c>
      <c r="Q41" s="11">
        <v>0.14049364748100937</v>
      </c>
      <c r="R41" s="15">
        <v>275960.15000000002</v>
      </c>
      <c r="S41" s="11">
        <v>0.17334898934252302</v>
      </c>
    </row>
    <row r="42" spans="1:19" x14ac:dyDescent="0.25">
      <c r="A42" s="8" t="s">
        <v>43</v>
      </c>
      <c r="B42" s="9">
        <v>4530</v>
      </c>
      <c r="C42" s="11">
        <v>6.7332335139144446E-4</v>
      </c>
      <c r="D42" s="9">
        <v>4603.75</v>
      </c>
      <c r="E42" s="11">
        <v>6.020456960235417E-4</v>
      </c>
      <c r="F42" s="9">
        <v>9133.75</v>
      </c>
      <c r="G42" s="11">
        <v>6.4985352627022698E-4</v>
      </c>
      <c r="H42" s="9">
        <v>4130</v>
      </c>
      <c r="I42" s="11">
        <v>4.7536762650354075E-4</v>
      </c>
      <c r="J42" s="9">
        <v>4130</v>
      </c>
      <c r="K42" s="11">
        <v>3.9715976951093382E-4</v>
      </c>
      <c r="L42" s="9">
        <v>2360</v>
      </c>
      <c r="M42" s="11">
        <v>2.6591215819456821E-4</v>
      </c>
      <c r="N42" s="9">
        <v>2360</v>
      </c>
      <c r="O42" s="11">
        <v>2.4893407273897486E-4</v>
      </c>
      <c r="P42" s="15">
        <v>2360</v>
      </c>
      <c r="Q42" s="11">
        <v>2.2353869760232089E-4</v>
      </c>
      <c r="R42" s="15">
        <v>2360</v>
      </c>
      <c r="S42" s="11">
        <v>2.6887002369962797E-4</v>
      </c>
    </row>
    <row r="43" spans="1:19" x14ac:dyDescent="0.25">
      <c r="A43" s="8" t="s">
        <v>44</v>
      </c>
      <c r="B43" s="9">
        <v>122991</v>
      </c>
      <c r="C43" s="11">
        <v>1.8280951945029836E-2</v>
      </c>
      <c r="D43" s="9">
        <v>15485</v>
      </c>
      <c r="E43" s="11">
        <v>2.0250182140482309E-3</v>
      </c>
      <c r="F43" s="9">
        <v>138476</v>
      </c>
      <c r="G43" s="11">
        <v>9.8523735490675737E-3</v>
      </c>
      <c r="H43" s="9">
        <v>86504</v>
      </c>
      <c r="I43" s="11">
        <v>9.9567073034049127E-3</v>
      </c>
      <c r="J43" s="9">
        <v>90184</v>
      </c>
      <c r="K43" s="11">
        <v>8.6725076643036445E-3</v>
      </c>
      <c r="L43" s="9">
        <v>13653</v>
      </c>
      <c r="M43" s="11">
        <v>1.5383469050128981E-3</v>
      </c>
      <c r="N43" s="9">
        <v>0</v>
      </c>
      <c r="O43" s="11">
        <v>0</v>
      </c>
      <c r="P43" s="15">
        <v>22429</v>
      </c>
      <c r="Q43" s="11">
        <v>2.1244701053061252E-3</v>
      </c>
      <c r="R43" s="15">
        <v>87742</v>
      </c>
      <c r="S43" s="11">
        <v>9.9962684828189662E-3</v>
      </c>
    </row>
    <row r="44" spans="1:19" x14ac:dyDescent="0.25">
      <c r="A44" s="8" t="s">
        <v>46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  <c r="J44" s="9">
        <v>0</v>
      </c>
      <c r="K44" s="11">
        <v>0</v>
      </c>
      <c r="L44" s="9">
        <v>0</v>
      </c>
      <c r="M44" s="11">
        <v>0</v>
      </c>
      <c r="N44" s="9">
        <v>0</v>
      </c>
      <c r="O44" s="11">
        <v>0</v>
      </c>
      <c r="P44" s="15">
        <v>0</v>
      </c>
      <c r="Q44" s="11">
        <v>0</v>
      </c>
      <c r="R44" s="9">
        <v>0</v>
      </c>
      <c r="S44" s="11">
        <v>0</v>
      </c>
    </row>
    <row r="45" spans="1:19" x14ac:dyDescent="0.25">
      <c r="A45" s="20" t="s">
        <v>47</v>
      </c>
      <c r="B45" s="21">
        <v>3222976.7199999997</v>
      </c>
      <c r="C45" s="22">
        <v>0.47905198378962582</v>
      </c>
      <c r="D45" s="21">
        <v>3241025.0700000003</v>
      </c>
      <c r="E45" s="22">
        <v>0.42383821756131368</v>
      </c>
      <c r="F45" s="21">
        <v>6449296.1299999999</v>
      </c>
      <c r="G45" s="22">
        <v>0.45885839135529533</v>
      </c>
      <c r="H45" s="21">
        <v>3565580.3899999997</v>
      </c>
      <c r="I45" s="22">
        <v>0.41040229711909659</v>
      </c>
      <c r="J45" s="21">
        <v>3876210.7072666669</v>
      </c>
      <c r="K45" s="22">
        <v>0.37275422544160852</v>
      </c>
      <c r="L45" s="21">
        <v>3721698.9916666662</v>
      </c>
      <c r="M45" s="22">
        <v>0.41934110636636929</v>
      </c>
      <c r="N45" s="21">
        <v>4063560.9435000005</v>
      </c>
      <c r="O45" s="22">
        <v>0.42862659978325696</v>
      </c>
      <c r="P45" s="21">
        <v>4242768.1900000004</v>
      </c>
      <c r="Q45" s="22">
        <v>0.40187409975472732</v>
      </c>
      <c r="R45" s="21">
        <v>3955981.7099999995</v>
      </c>
      <c r="S45" s="22">
        <v>0.45069698988262485</v>
      </c>
    </row>
    <row r="46" spans="1:19" ht="15.75" thickBot="1" x14ac:dyDescent="0.3">
      <c r="A46" s="18" t="s">
        <v>8</v>
      </c>
      <c r="B46" s="23"/>
      <c r="C46" s="46"/>
      <c r="D46" s="23"/>
      <c r="E46" s="46"/>
      <c r="F46" s="23"/>
      <c r="G46" s="46"/>
      <c r="H46" s="23"/>
      <c r="I46" s="46"/>
      <c r="J46" s="23"/>
      <c r="K46" s="46"/>
      <c r="L46" s="23"/>
      <c r="M46" s="46"/>
      <c r="N46" s="23"/>
      <c r="O46" s="46"/>
      <c r="P46" s="23"/>
      <c r="Q46" s="46"/>
      <c r="R46" s="23"/>
      <c r="S46" s="46"/>
    </row>
    <row r="47" spans="1:19" ht="15.75" thickBot="1" x14ac:dyDescent="0.3">
      <c r="A47" s="12" t="s">
        <v>48</v>
      </c>
      <c r="B47" s="13">
        <v>1404518.0499999998</v>
      </c>
      <c r="C47" s="26">
        <v>0.20671690280579169</v>
      </c>
      <c r="D47" s="13">
        <v>2405233.1799999997</v>
      </c>
      <c r="E47" s="26">
        <v>0.31060221021055034</v>
      </c>
      <c r="F47" s="13">
        <v>3504879.8900000015</v>
      </c>
      <c r="G47" s="26">
        <v>0.24649964660444926</v>
      </c>
      <c r="H47" s="13">
        <v>2738845.9800000004</v>
      </c>
      <c r="I47" s="26">
        <v>0.31415994181003987</v>
      </c>
      <c r="J47" s="13">
        <v>3829687.0227333335</v>
      </c>
      <c r="K47" s="26">
        <v>0.36639832028492969</v>
      </c>
      <c r="L47" s="13">
        <v>2744846.7783333352</v>
      </c>
      <c r="M47" s="26">
        <v>0.30596562476973521</v>
      </c>
      <c r="N47" s="13">
        <v>2742757.3565000002</v>
      </c>
      <c r="O47" s="26">
        <v>0.28719100190968966</v>
      </c>
      <c r="P47" s="13">
        <v>3063373.1100000003</v>
      </c>
      <c r="Q47" s="26">
        <v>0.28842259996066183</v>
      </c>
      <c r="R47" s="13">
        <v>2133499.3000000003</v>
      </c>
      <c r="S47" s="26">
        <v>0.24136992960027082</v>
      </c>
    </row>
    <row r="48" spans="1:19" ht="30" x14ac:dyDescent="0.25">
      <c r="D48" s="47" t="s">
        <v>71</v>
      </c>
      <c r="E48" s="48">
        <v>354000</v>
      </c>
      <c r="H48" s="41" t="s">
        <v>72</v>
      </c>
      <c r="I48" s="48">
        <v>8000</v>
      </c>
      <c r="J48" s="32" t="s">
        <v>73</v>
      </c>
      <c r="K48" s="31">
        <v>8484</v>
      </c>
      <c r="L48" s="32" t="s">
        <v>53</v>
      </c>
      <c r="M48" s="31">
        <v>6295</v>
      </c>
      <c r="N48" s="31" t="s">
        <v>73</v>
      </c>
      <c r="O48" s="31">
        <v>15960</v>
      </c>
      <c r="P48" s="32" t="s">
        <v>73</v>
      </c>
      <c r="Q48" s="77">
        <v>92840</v>
      </c>
      <c r="R48" s="32" t="s">
        <v>73</v>
      </c>
      <c r="S48" s="77">
        <v>63748</v>
      </c>
    </row>
    <row r="49" spans="8:19" ht="30" x14ac:dyDescent="0.25">
      <c r="H49" s="41" t="s">
        <v>74</v>
      </c>
      <c r="I49" s="48">
        <v>5000</v>
      </c>
      <c r="J49" s="32" t="s">
        <v>69</v>
      </c>
      <c r="K49" s="31">
        <v>11407</v>
      </c>
      <c r="L49" s="32" t="s">
        <v>73</v>
      </c>
      <c r="M49" s="31">
        <v>10927</v>
      </c>
      <c r="N49" s="77" t="s">
        <v>61</v>
      </c>
      <c r="O49" s="31">
        <v>22931</v>
      </c>
      <c r="P49" s="32" t="s">
        <v>126</v>
      </c>
      <c r="Q49" s="48">
        <v>236000</v>
      </c>
      <c r="R49" s="32" t="s">
        <v>61</v>
      </c>
      <c r="S49" s="77">
        <v>2289</v>
      </c>
    </row>
    <row r="50" spans="8:19" ht="45" x14ac:dyDescent="0.25">
      <c r="H50" s="41"/>
      <c r="J50" s="32" t="s">
        <v>75</v>
      </c>
      <c r="K50" s="31">
        <v>8754.1299999999992</v>
      </c>
      <c r="L50" s="32" t="s">
        <v>70</v>
      </c>
      <c r="M50" s="48">
        <v>3708</v>
      </c>
      <c r="N50" s="48"/>
      <c r="O50" s="48"/>
      <c r="P50" s="92" t="s">
        <v>127</v>
      </c>
      <c r="Q50" s="76">
        <v>247800</v>
      </c>
    </row>
    <row r="51" spans="8:19" ht="45" x14ac:dyDescent="0.25">
      <c r="H51" s="41"/>
      <c r="J51" s="32" t="s">
        <v>76</v>
      </c>
      <c r="K51" s="31">
        <v>354000</v>
      </c>
      <c r="L51" s="32" t="s">
        <v>109</v>
      </c>
      <c r="M51" s="76">
        <v>118000</v>
      </c>
      <c r="N51" s="76"/>
      <c r="O51" s="76"/>
      <c r="P51" s="31" t="s">
        <v>125</v>
      </c>
      <c r="Q51" s="31">
        <v>23870</v>
      </c>
      <c r="R51" s="32"/>
      <c r="S51" s="76"/>
    </row>
    <row r="52" spans="8:19" x14ac:dyDescent="0.25">
      <c r="H52" s="41"/>
      <c r="J52" s="32" t="s">
        <v>77</v>
      </c>
      <c r="K52" s="31">
        <v>15264</v>
      </c>
      <c r="L52" s="31"/>
      <c r="M52" s="31"/>
      <c r="N52" s="31"/>
      <c r="O52" s="31"/>
      <c r="R52" s="32"/>
      <c r="S52" s="49"/>
    </row>
    <row r="53" spans="8:19" x14ac:dyDescent="0.25">
      <c r="H53" s="41"/>
      <c r="J53" s="32" t="s">
        <v>78</v>
      </c>
      <c r="K53" s="49">
        <v>4093</v>
      </c>
      <c r="L53" s="49"/>
      <c r="M53" s="49"/>
      <c r="N53" s="49"/>
      <c r="O53" s="49"/>
      <c r="P53" s="49"/>
      <c r="Q53" s="49"/>
    </row>
    <row r="54" spans="8:19" x14ac:dyDescent="0.25">
      <c r="H54" s="41"/>
      <c r="J54" s="32" t="s">
        <v>79</v>
      </c>
      <c r="K54" s="49">
        <v>25000</v>
      </c>
      <c r="L54" s="49"/>
      <c r="M54" s="49"/>
      <c r="N54" s="49"/>
      <c r="O54" s="49"/>
      <c r="P54" s="49"/>
      <c r="Q54" s="49"/>
    </row>
    <row r="55" spans="8:19" x14ac:dyDescent="0.25">
      <c r="H55" s="41"/>
      <c r="J55" s="32" t="s">
        <v>80</v>
      </c>
      <c r="K55" s="49">
        <v>799000</v>
      </c>
      <c r="L55" s="49"/>
      <c r="M55" s="49"/>
      <c r="N55" s="49"/>
      <c r="O55" s="49"/>
      <c r="P55" s="49"/>
      <c r="Q55" s="49"/>
    </row>
    <row r="56" spans="8:19" x14ac:dyDescent="0.25">
      <c r="H56" s="41"/>
      <c r="J56" s="32" t="s">
        <v>68</v>
      </c>
      <c r="K56" s="49">
        <v>88500</v>
      </c>
      <c r="L56" s="49"/>
      <c r="M56" s="49"/>
      <c r="N56" s="49"/>
      <c r="O56" s="49"/>
      <c r="P56" s="49"/>
      <c r="Q56" s="49"/>
    </row>
    <row r="57" spans="8:19" x14ac:dyDescent="0.25">
      <c r="H57" s="41"/>
      <c r="J57" s="32" t="s">
        <v>81</v>
      </c>
      <c r="K57" s="49">
        <v>353850</v>
      </c>
      <c r="L57" s="49"/>
      <c r="M57" s="49"/>
      <c r="N57" s="49"/>
      <c r="O57" s="49"/>
      <c r="P57" s="49"/>
      <c r="Q57" s="49"/>
    </row>
    <row r="58" spans="8:19" x14ac:dyDescent="0.25">
      <c r="H58" s="41"/>
      <c r="J58" s="32" t="s">
        <v>110</v>
      </c>
      <c r="K58" s="49">
        <v>295000</v>
      </c>
      <c r="L58" s="49"/>
      <c r="M58" s="49"/>
      <c r="N58" s="49"/>
      <c r="O58" s="49"/>
      <c r="P58" s="49"/>
      <c r="Q58" s="49"/>
    </row>
    <row r="59" spans="8:19" x14ac:dyDescent="0.25">
      <c r="H59" s="41"/>
    </row>
    <row r="60" spans="8:19" x14ac:dyDescent="0.25">
      <c r="H60" s="41"/>
    </row>
    <row r="61" spans="8:19" x14ac:dyDescent="0.25">
      <c r="H61" s="41"/>
    </row>
    <row r="62" spans="8:19" x14ac:dyDescent="0.25">
      <c r="H62" s="41"/>
    </row>
    <row r="63" spans="8:19" x14ac:dyDescent="0.25">
      <c r="H63" s="41"/>
    </row>
    <row r="64" spans="8:19" x14ac:dyDescent="0.25">
      <c r="H64" s="41"/>
    </row>
    <row r="65" spans="8:8" x14ac:dyDescent="0.25">
      <c r="H65" s="41"/>
    </row>
    <row r="66" spans="8:8" x14ac:dyDescent="0.25">
      <c r="H66" s="41"/>
    </row>
    <row r="67" spans="8:8" x14ac:dyDescent="0.25">
      <c r="H67" s="41"/>
    </row>
    <row r="68" spans="8:8" x14ac:dyDescent="0.25">
      <c r="H68" s="41"/>
    </row>
    <row r="69" spans="8:8" x14ac:dyDescent="0.25">
      <c r="H69" s="41"/>
    </row>
    <row r="70" spans="8:8" x14ac:dyDescent="0.25">
      <c r="H70" s="41"/>
    </row>
    <row r="71" spans="8:8" x14ac:dyDescent="0.25">
      <c r="H71" s="41"/>
    </row>
    <row r="72" spans="8:8" x14ac:dyDescent="0.25">
      <c r="H72" s="41"/>
    </row>
    <row r="73" spans="8:8" x14ac:dyDescent="0.25">
      <c r="H73" s="41"/>
    </row>
    <row r="74" spans="8:8" x14ac:dyDescent="0.25">
      <c r="H74" s="41"/>
    </row>
    <row r="75" spans="8:8" x14ac:dyDescent="0.25">
      <c r="H75" s="41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workbookViewId="0"/>
  </sheetViews>
  <sheetFormatPr defaultRowHeight="15" x14ac:dyDescent="0.25"/>
  <cols>
    <col min="1" max="1" width="36.28515625" customWidth="1"/>
    <col min="2" max="2" width="9" hidden="1" customWidth="1"/>
    <col min="3" max="3" width="10" hidden="1" customWidth="1"/>
    <col min="4" max="4" width="9" hidden="1" customWidth="1"/>
    <col min="5" max="5" width="6.140625" hidden="1" customWidth="1"/>
    <col min="6" max="6" width="10" hidden="1" customWidth="1"/>
    <col min="7" max="7" width="6.140625" hidden="1" customWidth="1"/>
    <col min="8" max="8" width="13.7109375" customWidth="1"/>
    <col min="9" max="9" width="10.28515625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</cols>
  <sheetData>
    <row r="1" spans="1:13" ht="15.75" thickBot="1" x14ac:dyDescent="0.3">
      <c r="A1" s="39" t="s">
        <v>0</v>
      </c>
      <c r="B1" s="40">
        <v>45748</v>
      </c>
      <c r="C1" s="6" t="s">
        <v>1</v>
      </c>
      <c r="D1" s="40">
        <v>45778</v>
      </c>
      <c r="E1" s="6" t="s">
        <v>1</v>
      </c>
      <c r="F1" s="40">
        <v>45809</v>
      </c>
      <c r="G1" s="6" t="s">
        <v>1</v>
      </c>
      <c r="H1" s="40">
        <v>45839</v>
      </c>
      <c r="I1" s="6" t="s">
        <v>1</v>
      </c>
      <c r="J1" s="40">
        <v>45870</v>
      </c>
      <c r="K1" s="6" t="s">
        <v>1</v>
      </c>
      <c r="L1" s="40">
        <v>45901</v>
      </c>
      <c r="M1" s="6" t="s">
        <v>1</v>
      </c>
    </row>
    <row r="2" spans="1:13" x14ac:dyDescent="0.25">
      <c r="A2" s="8" t="s">
        <v>112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  <c r="J2" s="9">
        <v>0</v>
      </c>
      <c r="K2" s="10"/>
      <c r="L2" s="9">
        <v>1468572</v>
      </c>
      <c r="M2" s="10"/>
    </row>
    <row r="3" spans="1:13" x14ac:dyDescent="0.25">
      <c r="A3" s="8" t="s">
        <v>3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  <c r="J3" s="9">
        <v>0</v>
      </c>
      <c r="K3" s="10"/>
      <c r="L3" s="9">
        <v>0</v>
      </c>
      <c r="M3" s="10"/>
    </row>
    <row r="4" spans="1:13" x14ac:dyDescent="0.25">
      <c r="A4" s="8" t="s">
        <v>4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  <c r="J4" s="9">
        <v>6705</v>
      </c>
      <c r="K4" s="10"/>
      <c r="L4" s="9">
        <v>856423.75</v>
      </c>
      <c r="M4" s="10"/>
    </row>
    <row r="5" spans="1:13" ht="15.75" thickBot="1" x14ac:dyDescent="0.3">
      <c r="A5" s="8" t="s">
        <v>6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  <c r="J5" s="9">
        <v>0</v>
      </c>
      <c r="K5" s="11">
        <v>0</v>
      </c>
      <c r="L5" s="9">
        <v>97505.31</v>
      </c>
      <c r="M5" s="11">
        <v>6.6394640507921973E-2</v>
      </c>
    </row>
    <row r="6" spans="1:13" ht="15.75" thickBot="1" x14ac:dyDescent="0.3">
      <c r="A6" s="12" t="s">
        <v>7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  <c r="J6" s="13">
        <v>6705</v>
      </c>
      <c r="K6" s="14"/>
      <c r="L6" s="13">
        <v>2422501.06</v>
      </c>
      <c r="M6" s="14"/>
    </row>
    <row r="7" spans="1:13" x14ac:dyDescent="0.25">
      <c r="A7" s="8" t="s">
        <v>8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</row>
    <row r="8" spans="1:13" x14ac:dyDescent="0.25">
      <c r="A8" s="8" t="s">
        <v>10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  <c r="J8" s="9">
        <v>0</v>
      </c>
      <c r="K8" s="11">
        <v>0</v>
      </c>
      <c r="L8" s="9">
        <v>337072</v>
      </c>
      <c r="M8" s="11">
        <v>0.2295236460997486</v>
      </c>
    </row>
    <row r="9" spans="1:13" ht="15.75" thickBot="1" x14ac:dyDescent="0.3">
      <c r="A9" s="8" t="s">
        <v>8</v>
      </c>
      <c r="B9" s="9"/>
      <c r="C9" s="10"/>
      <c r="D9" s="9"/>
      <c r="E9" s="10"/>
      <c r="F9" s="9"/>
      <c r="G9" s="10"/>
      <c r="H9" s="9"/>
      <c r="I9" s="10"/>
      <c r="J9" s="9"/>
      <c r="K9" s="10"/>
      <c r="L9" s="9"/>
      <c r="M9" s="10"/>
    </row>
    <row r="10" spans="1:13" ht="15.75" thickBot="1" x14ac:dyDescent="0.3">
      <c r="A10" s="12" t="s">
        <v>11</v>
      </c>
      <c r="B10" s="13" t="e">
        <v>#REF!</v>
      </c>
      <c r="C10" s="14"/>
      <c r="D10" s="13">
        <v>0</v>
      </c>
      <c r="E10" s="14"/>
      <c r="F10" s="13">
        <v>0</v>
      </c>
      <c r="G10" s="14"/>
      <c r="H10" s="13">
        <v>0</v>
      </c>
      <c r="I10" s="14"/>
      <c r="J10" s="13">
        <v>6705</v>
      </c>
      <c r="K10" s="14"/>
      <c r="L10" s="13">
        <v>2085429.06</v>
      </c>
      <c r="M10" s="14"/>
    </row>
    <row r="11" spans="1:13" x14ac:dyDescent="0.25">
      <c r="A11" t="s">
        <v>8</v>
      </c>
      <c r="B11" s="16"/>
      <c r="C11" s="10"/>
      <c r="D11" s="16"/>
      <c r="E11" s="10"/>
      <c r="F11" s="16"/>
      <c r="G11" s="10"/>
      <c r="H11" s="16"/>
      <c r="I11" s="10"/>
      <c r="J11" s="16"/>
      <c r="K11" s="10"/>
      <c r="L11" s="16"/>
      <c r="M11" s="10"/>
    </row>
    <row r="12" spans="1:13" x14ac:dyDescent="0.25">
      <c r="A12" s="18" t="s">
        <v>103</v>
      </c>
      <c r="B12" s="16"/>
      <c r="C12" s="10"/>
      <c r="D12" s="16"/>
      <c r="E12" s="10"/>
      <c r="F12" s="16"/>
      <c r="G12" s="10"/>
      <c r="H12" s="16"/>
      <c r="I12" s="10"/>
      <c r="J12" s="16"/>
      <c r="K12" s="10"/>
      <c r="L12" s="16"/>
      <c r="M12" s="10"/>
    </row>
    <row r="13" spans="1:13" x14ac:dyDescent="0.25">
      <c r="A13" s="8" t="s">
        <v>12</v>
      </c>
      <c r="B13" s="15">
        <v>0</v>
      </c>
      <c r="C13" s="10">
        <v>0</v>
      </c>
      <c r="D13" s="15">
        <v>0</v>
      </c>
      <c r="E13" s="10">
        <v>0</v>
      </c>
      <c r="F13" s="15">
        <v>0</v>
      </c>
      <c r="G13" s="10">
        <v>0</v>
      </c>
      <c r="H13" s="15">
        <v>0</v>
      </c>
      <c r="I13" s="10">
        <v>0</v>
      </c>
      <c r="J13" s="15">
        <v>0</v>
      </c>
      <c r="K13" s="10">
        <v>0</v>
      </c>
      <c r="L13" s="15">
        <v>41447</v>
      </c>
      <c r="M13" s="10">
        <v>1.7826699253106162E-2</v>
      </c>
    </row>
    <row r="14" spans="1:13" x14ac:dyDescent="0.25">
      <c r="A14" s="8" t="s">
        <v>13</v>
      </c>
      <c r="B14" s="15">
        <v>0</v>
      </c>
      <c r="C14" s="10">
        <v>0</v>
      </c>
      <c r="D14" s="15">
        <v>0</v>
      </c>
      <c r="E14" s="10">
        <v>0</v>
      </c>
      <c r="F14" s="15">
        <v>0</v>
      </c>
      <c r="G14" s="10">
        <v>0</v>
      </c>
      <c r="H14" s="15">
        <v>0</v>
      </c>
      <c r="I14" s="10">
        <v>0</v>
      </c>
      <c r="J14" s="15">
        <v>0</v>
      </c>
      <c r="K14" s="10">
        <v>0</v>
      </c>
      <c r="L14" s="15">
        <v>355470.18</v>
      </c>
      <c r="M14" s="10">
        <v>0.15289067947758614</v>
      </c>
    </row>
    <row r="15" spans="1:13" x14ac:dyDescent="0.25">
      <c r="A15" s="8" t="s">
        <v>14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  <c r="J15" s="15">
        <v>0</v>
      </c>
      <c r="K15" s="10">
        <v>0</v>
      </c>
      <c r="L15" s="15">
        <v>237718.48</v>
      </c>
      <c r="M15" s="10">
        <v>0.10224469442578552</v>
      </c>
    </row>
    <row r="16" spans="1:13" x14ac:dyDescent="0.25">
      <c r="A16" s="8" t="s">
        <v>15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  <c r="J16" s="15">
        <v>0</v>
      </c>
      <c r="K16" s="10">
        <v>0</v>
      </c>
      <c r="L16" s="15">
        <v>218173.51</v>
      </c>
      <c r="M16" s="10">
        <v>9.3838240349471608E-2</v>
      </c>
    </row>
    <row r="17" spans="1:13" x14ac:dyDescent="0.25">
      <c r="A17" s="8" t="s">
        <v>16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  <c r="J17" s="15">
        <v>0</v>
      </c>
      <c r="K17" s="10">
        <v>0</v>
      </c>
      <c r="L17" s="15">
        <v>149556.32999999999</v>
      </c>
      <c r="M17" s="10">
        <v>6.4325420809908995E-2</v>
      </c>
    </row>
    <row r="18" spans="1:13" x14ac:dyDescent="0.25">
      <c r="A18" s="19" t="s">
        <v>17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  <c r="J18" s="15">
        <v>0</v>
      </c>
      <c r="K18" s="10">
        <v>0</v>
      </c>
      <c r="L18" s="15">
        <v>67949.06</v>
      </c>
      <c r="M18" s="10">
        <v>2.9225455573413411E-2</v>
      </c>
    </row>
    <row r="19" spans="1:13" x14ac:dyDescent="0.25">
      <c r="A19" s="19"/>
      <c r="B19" s="15"/>
      <c r="C19" s="10"/>
      <c r="D19" s="15"/>
      <c r="E19" s="10"/>
      <c r="F19" s="15"/>
      <c r="G19" s="10"/>
      <c r="H19" s="15"/>
      <c r="I19" s="10"/>
      <c r="J19" s="15"/>
      <c r="K19" s="10"/>
      <c r="L19" s="15"/>
      <c r="M19" s="10"/>
    </row>
    <row r="20" spans="1:13" x14ac:dyDescent="0.25">
      <c r="A20" s="18" t="s">
        <v>18</v>
      </c>
      <c r="B20" s="23">
        <v>0</v>
      </c>
      <c r="C20" s="42"/>
      <c r="D20" s="23">
        <v>0</v>
      </c>
      <c r="E20" s="42"/>
      <c r="F20" s="23">
        <v>0</v>
      </c>
      <c r="G20" s="42"/>
      <c r="H20" s="23">
        <v>0</v>
      </c>
      <c r="I20" s="42"/>
      <c r="J20" s="23">
        <v>0</v>
      </c>
      <c r="K20" s="42"/>
      <c r="L20" s="23">
        <v>0</v>
      </c>
      <c r="M20" s="42"/>
    </row>
    <row r="21" spans="1:13" x14ac:dyDescent="0.25">
      <c r="A21" s="24" t="s">
        <v>19</v>
      </c>
      <c r="B21" s="23">
        <v>0</v>
      </c>
      <c r="C21" s="44"/>
      <c r="D21" s="23">
        <v>0</v>
      </c>
      <c r="E21" s="44"/>
      <c r="F21" s="23">
        <v>0</v>
      </c>
      <c r="G21" s="44"/>
      <c r="H21" s="23">
        <v>0</v>
      </c>
      <c r="I21" s="44"/>
      <c r="J21" s="23">
        <v>0</v>
      </c>
      <c r="K21" s="44"/>
      <c r="L21" s="23">
        <v>558659.16</v>
      </c>
      <c r="M21" s="44"/>
    </row>
    <row r="22" spans="1:13" x14ac:dyDescent="0.25">
      <c r="A22" s="20" t="s">
        <v>20</v>
      </c>
      <c r="B22" s="21" t="e">
        <v>#REF!</v>
      </c>
      <c r="C22" s="22">
        <v>0</v>
      </c>
      <c r="D22" s="21">
        <v>0</v>
      </c>
      <c r="E22" s="22">
        <v>0</v>
      </c>
      <c r="F22" s="21">
        <v>0</v>
      </c>
      <c r="G22" s="22">
        <v>0</v>
      </c>
      <c r="H22" s="21">
        <v>0</v>
      </c>
      <c r="I22" s="22">
        <v>0</v>
      </c>
      <c r="J22" s="21">
        <v>0</v>
      </c>
      <c r="K22" s="22">
        <v>0</v>
      </c>
      <c r="L22" s="21">
        <v>511655.4</v>
      </c>
      <c r="M22" s="22">
        <v>0.22006724098312869</v>
      </c>
    </row>
    <row r="23" spans="1:13" ht="15.75" thickBot="1" x14ac:dyDescent="0.3">
      <c r="A23" s="8" t="s">
        <v>8</v>
      </c>
      <c r="B23" s="9"/>
      <c r="C23" s="45"/>
      <c r="D23" s="9"/>
      <c r="E23" s="45"/>
      <c r="F23" s="9"/>
      <c r="G23" s="45"/>
      <c r="H23" s="9"/>
      <c r="I23" s="45"/>
      <c r="J23" s="9"/>
      <c r="K23" s="45"/>
      <c r="L23" s="9"/>
      <c r="M23" s="45"/>
    </row>
    <row r="24" spans="1:13" ht="15.75" thickBot="1" x14ac:dyDescent="0.3">
      <c r="A24" s="12" t="s">
        <v>27</v>
      </c>
      <c r="B24" s="13" t="e">
        <v>#REF!</v>
      </c>
      <c r="C24" s="26">
        <v>0</v>
      </c>
      <c r="D24" s="13">
        <v>0</v>
      </c>
      <c r="E24" s="26">
        <v>0</v>
      </c>
      <c r="F24" s="13">
        <v>0</v>
      </c>
      <c r="G24" s="26">
        <v>0</v>
      </c>
      <c r="H24" s="13">
        <v>0</v>
      </c>
      <c r="I24" s="26">
        <v>0</v>
      </c>
      <c r="J24" s="13">
        <v>6705</v>
      </c>
      <c r="K24" s="26">
        <v>1</v>
      </c>
      <c r="L24" s="13">
        <v>1573773.6600000001</v>
      </c>
      <c r="M24" s="26">
        <v>0.75465221530959203</v>
      </c>
    </row>
    <row r="25" spans="1:13" x14ac:dyDescent="0.25">
      <c r="A25" s="8" t="s">
        <v>8</v>
      </c>
      <c r="B25" s="16"/>
      <c r="C25" s="10"/>
      <c r="D25" s="16"/>
      <c r="E25" s="10"/>
      <c r="F25" s="16"/>
      <c r="G25" s="10"/>
      <c r="H25" s="16"/>
      <c r="I25" s="10"/>
      <c r="J25" s="16"/>
      <c r="K25" s="10"/>
      <c r="L25" s="16"/>
      <c r="M25" s="10"/>
    </row>
    <row r="26" spans="1:13" x14ac:dyDescent="0.25">
      <c r="A26" s="18" t="s">
        <v>28</v>
      </c>
      <c r="B26" s="16"/>
      <c r="C26" s="10"/>
      <c r="D26" s="16"/>
      <c r="E26" s="10"/>
      <c r="F26" s="16"/>
      <c r="G26" s="10"/>
      <c r="H26" s="16"/>
      <c r="I26" s="10"/>
      <c r="J26" s="16"/>
      <c r="K26" s="10"/>
      <c r="L26" s="16"/>
      <c r="M26" s="10"/>
    </row>
    <row r="27" spans="1:13" x14ac:dyDescent="0.25">
      <c r="A27" s="8" t="s">
        <v>29</v>
      </c>
      <c r="B27" s="9">
        <v>0</v>
      </c>
      <c r="C27" s="11">
        <v>0</v>
      </c>
      <c r="D27" s="9">
        <v>0</v>
      </c>
      <c r="E27" s="11">
        <v>0</v>
      </c>
      <c r="F27" s="9">
        <v>0</v>
      </c>
      <c r="G27" s="11">
        <v>0</v>
      </c>
      <c r="H27" s="9">
        <v>0</v>
      </c>
      <c r="I27" s="11">
        <v>0</v>
      </c>
      <c r="J27" s="9">
        <v>0</v>
      </c>
      <c r="K27" s="11">
        <v>0</v>
      </c>
      <c r="L27" s="9">
        <v>21550.09</v>
      </c>
      <c r="M27" s="11">
        <v>1.0333648079115191E-2</v>
      </c>
    </row>
    <row r="28" spans="1:13" x14ac:dyDescent="0.25">
      <c r="A28" s="8" t="s">
        <v>30</v>
      </c>
      <c r="B28" s="9">
        <v>0</v>
      </c>
      <c r="C28" s="11">
        <v>0</v>
      </c>
      <c r="D28" s="9">
        <v>0</v>
      </c>
      <c r="E28" s="11">
        <v>0</v>
      </c>
      <c r="F28" s="9">
        <v>0</v>
      </c>
      <c r="G28" s="11">
        <v>0</v>
      </c>
      <c r="H28" s="9">
        <v>0</v>
      </c>
      <c r="I28" s="11">
        <v>0</v>
      </c>
      <c r="J28" s="9">
        <v>0</v>
      </c>
      <c r="K28" s="11">
        <v>0</v>
      </c>
      <c r="L28" s="9">
        <v>4069</v>
      </c>
      <c r="M28" s="11">
        <v>1.951157235720116E-3</v>
      </c>
    </row>
    <row r="29" spans="1:13" x14ac:dyDescent="0.25">
      <c r="A29" s="8" t="s">
        <v>31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  <c r="J29" s="9">
        <v>0</v>
      </c>
      <c r="K29" s="11">
        <v>0</v>
      </c>
      <c r="L29" s="9">
        <v>524358</v>
      </c>
      <c r="M29" s="11">
        <v>0.25143890533490504</v>
      </c>
    </row>
    <row r="30" spans="1:13" x14ac:dyDescent="0.25">
      <c r="A30" s="8" t="s">
        <v>32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  <c r="J30" s="9">
        <v>0</v>
      </c>
      <c r="K30" s="11">
        <v>0</v>
      </c>
      <c r="L30" s="9">
        <v>25216.03</v>
      </c>
      <c r="M30" s="11">
        <v>1.2091530938961788E-2</v>
      </c>
    </row>
    <row r="31" spans="1:13" x14ac:dyDescent="0.25">
      <c r="A31" s="8" t="s">
        <v>33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  <c r="J31" s="9">
        <v>0</v>
      </c>
      <c r="K31" s="11">
        <v>0</v>
      </c>
      <c r="L31" s="9">
        <v>14766</v>
      </c>
      <c r="M31" s="11">
        <v>7.0805573218587449E-3</v>
      </c>
    </row>
    <row r="32" spans="1:13" x14ac:dyDescent="0.25">
      <c r="A32" s="8" t="s">
        <v>34</v>
      </c>
      <c r="B32" s="15">
        <v>0</v>
      </c>
      <c r="C32" s="11">
        <v>0</v>
      </c>
      <c r="D32" s="15">
        <v>0</v>
      </c>
      <c r="E32" s="11">
        <v>0</v>
      </c>
      <c r="F32" s="15">
        <v>0</v>
      </c>
      <c r="G32" s="11">
        <v>0</v>
      </c>
      <c r="H32" s="15">
        <v>0</v>
      </c>
      <c r="I32" s="11">
        <v>0</v>
      </c>
      <c r="J32" s="15">
        <v>0</v>
      </c>
      <c r="K32" s="11">
        <v>0</v>
      </c>
      <c r="L32" s="15">
        <v>48752.65</v>
      </c>
      <c r="M32" s="11">
        <v>2.3377755175234778E-2</v>
      </c>
    </row>
    <row r="33" spans="1:13" x14ac:dyDescent="0.25">
      <c r="A33" s="8" t="s">
        <v>35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  <c r="J33" s="9">
        <v>0</v>
      </c>
      <c r="K33" s="11">
        <v>0</v>
      </c>
      <c r="L33" s="9">
        <v>250000</v>
      </c>
      <c r="M33" s="11">
        <v>0.11987940745392701</v>
      </c>
    </row>
    <row r="34" spans="1:13" x14ac:dyDescent="0.25">
      <c r="A34" s="8" t="s">
        <v>36</v>
      </c>
      <c r="B34" s="9">
        <v>0</v>
      </c>
      <c r="C34" s="11">
        <v>0</v>
      </c>
      <c r="D34" s="9">
        <v>0</v>
      </c>
      <c r="E34" s="11">
        <v>0</v>
      </c>
      <c r="F34" s="9">
        <v>0</v>
      </c>
      <c r="G34" s="11">
        <v>0</v>
      </c>
      <c r="H34" s="9">
        <v>0</v>
      </c>
      <c r="I34" s="11">
        <v>0</v>
      </c>
      <c r="J34" s="9">
        <v>0</v>
      </c>
      <c r="K34" s="11">
        <v>0</v>
      </c>
      <c r="L34" s="9">
        <v>82600</v>
      </c>
      <c r="M34" s="11">
        <v>3.9608156222777482E-2</v>
      </c>
    </row>
    <row r="35" spans="1:13" x14ac:dyDescent="0.25">
      <c r="A35" s="8" t="s">
        <v>37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  <c r="J35" s="9">
        <v>0</v>
      </c>
      <c r="K35" s="11">
        <v>0</v>
      </c>
      <c r="L35" s="27">
        <v>100000</v>
      </c>
      <c r="M35" s="11">
        <v>4.7951762981570806E-2</v>
      </c>
    </row>
    <row r="36" spans="1:13" x14ac:dyDescent="0.25">
      <c r="A36" s="8" t="s">
        <v>38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  <c r="J36" s="9">
        <v>0</v>
      </c>
      <c r="K36" s="11">
        <v>0</v>
      </c>
      <c r="L36" s="9">
        <v>54831.34</v>
      </c>
      <c r="M36" s="11">
        <v>2.6292594196419224E-2</v>
      </c>
    </row>
    <row r="37" spans="1:13" x14ac:dyDescent="0.25">
      <c r="A37" s="8" t="s">
        <v>39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  <c r="J37" s="9">
        <v>0</v>
      </c>
      <c r="K37" s="11">
        <v>0</v>
      </c>
      <c r="L37" s="9">
        <v>147938</v>
      </c>
      <c r="M37" s="11">
        <v>7.093887911967621E-2</v>
      </c>
    </row>
    <row r="38" spans="1:13" x14ac:dyDescent="0.25">
      <c r="A38" s="8" t="s">
        <v>40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  <c r="J38" s="9">
        <v>0</v>
      </c>
      <c r="K38" s="11">
        <v>0</v>
      </c>
      <c r="L38" s="9">
        <v>47200</v>
      </c>
      <c r="M38" s="11">
        <v>2.2633232127301419E-2</v>
      </c>
    </row>
    <row r="39" spans="1:13" x14ac:dyDescent="0.25">
      <c r="A39" s="8" t="s">
        <v>41</v>
      </c>
      <c r="B39" s="15">
        <v>0</v>
      </c>
      <c r="C39" s="11">
        <v>0</v>
      </c>
      <c r="D39" s="15">
        <v>0</v>
      </c>
      <c r="E39" s="11">
        <v>0</v>
      </c>
      <c r="F39" s="15">
        <v>0</v>
      </c>
      <c r="G39" s="11">
        <v>0</v>
      </c>
      <c r="H39" s="15">
        <v>0</v>
      </c>
      <c r="I39" s="11">
        <v>0</v>
      </c>
      <c r="J39" s="15">
        <v>0</v>
      </c>
      <c r="K39" s="11">
        <v>0</v>
      </c>
      <c r="L39" s="15">
        <v>237943.86</v>
      </c>
      <c r="M39" s="11">
        <v>0.11409827577640065</v>
      </c>
    </row>
    <row r="40" spans="1:13" x14ac:dyDescent="0.25">
      <c r="A40" s="8" t="s">
        <v>42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  <c r="J40" s="9">
        <v>0</v>
      </c>
      <c r="K40" s="11">
        <v>0</v>
      </c>
      <c r="L40" s="9">
        <v>118357</v>
      </c>
      <c r="M40" s="11">
        <v>5.6754268112097758E-2</v>
      </c>
    </row>
    <row r="41" spans="1:13" x14ac:dyDescent="0.25">
      <c r="A41" s="8" t="s">
        <v>45</v>
      </c>
      <c r="B41" s="9">
        <v>0</v>
      </c>
      <c r="C41" s="11">
        <v>0</v>
      </c>
      <c r="D41" s="9">
        <v>0</v>
      </c>
      <c r="E41" s="11">
        <v>0</v>
      </c>
      <c r="F41" s="9">
        <v>0</v>
      </c>
      <c r="G41" s="11">
        <v>0</v>
      </c>
      <c r="H41" s="9">
        <v>0</v>
      </c>
      <c r="I41" s="11">
        <v>0</v>
      </c>
      <c r="J41" s="9">
        <v>0</v>
      </c>
      <c r="K41" s="11">
        <v>0</v>
      </c>
      <c r="L41" s="9">
        <v>124021.5</v>
      </c>
      <c r="M41" s="11">
        <v>5.9470495726188836E-2</v>
      </c>
    </row>
    <row r="42" spans="1:13" x14ac:dyDescent="0.25">
      <c r="A42" s="8" t="s">
        <v>43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  <c r="J42" s="9">
        <v>0</v>
      </c>
      <c r="K42" s="11">
        <v>0</v>
      </c>
      <c r="L42" s="9">
        <v>1500</v>
      </c>
      <c r="M42" s="11">
        <v>7.1927644472356204E-4</v>
      </c>
    </row>
    <row r="43" spans="1:13" x14ac:dyDescent="0.25">
      <c r="A43" s="8" t="s">
        <v>44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  <c r="J43" s="9">
        <v>0</v>
      </c>
      <c r="K43" s="11">
        <v>0</v>
      </c>
      <c r="L43" s="9">
        <v>0</v>
      </c>
      <c r="M43" s="11">
        <v>0</v>
      </c>
    </row>
    <row r="44" spans="1:13" x14ac:dyDescent="0.25">
      <c r="A44" s="8" t="s">
        <v>46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  <c r="J44" s="9">
        <v>0</v>
      </c>
      <c r="K44" s="11">
        <v>0</v>
      </c>
      <c r="L44" s="9">
        <v>0</v>
      </c>
      <c r="M44" s="11">
        <v>0</v>
      </c>
    </row>
    <row r="45" spans="1:13" x14ac:dyDescent="0.25">
      <c r="A45" s="20" t="s">
        <v>47</v>
      </c>
      <c r="B45" s="21">
        <v>0</v>
      </c>
      <c r="C45" s="22">
        <v>0</v>
      </c>
      <c r="D45" s="21">
        <v>0</v>
      </c>
      <c r="E45" s="22">
        <v>0</v>
      </c>
      <c r="F45" s="21">
        <v>0</v>
      </c>
      <c r="G45" s="22">
        <v>0</v>
      </c>
      <c r="H45" s="21">
        <v>0</v>
      </c>
      <c r="I45" s="22">
        <v>0</v>
      </c>
      <c r="J45" s="21">
        <v>0</v>
      </c>
      <c r="K45" s="22">
        <v>0</v>
      </c>
      <c r="L45" s="21">
        <v>1803103.4700000002</v>
      </c>
      <c r="M45" s="22">
        <v>0.86461990224687868</v>
      </c>
    </row>
    <row r="46" spans="1:13" ht="15.75" thickBot="1" x14ac:dyDescent="0.3">
      <c r="A46" s="18" t="s">
        <v>8</v>
      </c>
      <c r="B46" s="23"/>
      <c r="C46" s="46"/>
      <c r="D46" s="23"/>
      <c r="E46" s="46"/>
      <c r="F46" s="23"/>
      <c r="G46" s="46"/>
      <c r="H46" s="23"/>
      <c r="I46" s="46"/>
      <c r="J46" s="23"/>
      <c r="K46" s="46"/>
      <c r="L46" s="23"/>
      <c r="M46" s="46"/>
    </row>
    <row r="47" spans="1:13" ht="15.75" thickBot="1" x14ac:dyDescent="0.3">
      <c r="A47" s="12" t="s">
        <v>48</v>
      </c>
      <c r="B47" s="13" t="e">
        <v>#REF!</v>
      </c>
      <c r="C47" s="26">
        <v>0</v>
      </c>
      <c r="D47" s="13">
        <v>0</v>
      </c>
      <c r="E47" s="26">
        <v>0</v>
      </c>
      <c r="F47" s="13">
        <v>0</v>
      </c>
      <c r="G47" s="26">
        <v>0</v>
      </c>
      <c r="H47" s="13">
        <v>0</v>
      </c>
      <c r="I47" s="26">
        <v>0</v>
      </c>
      <c r="J47" s="13">
        <v>6705</v>
      </c>
      <c r="K47" s="26">
        <v>1</v>
      </c>
      <c r="L47" s="13">
        <v>-229329.81000000006</v>
      </c>
      <c r="M47" s="26">
        <v>-9.4666546812573971E-2</v>
      </c>
    </row>
    <row r="48" spans="1:13" ht="30" x14ac:dyDescent="0.25">
      <c r="B48" s="32" t="s">
        <v>104</v>
      </c>
      <c r="C48" s="77">
        <v>1500000</v>
      </c>
      <c r="D48" s="32"/>
      <c r="E48" s="77"/>
      <c r="F48" s="32"/>
      <c r="G48" s="77"/>
      <c r="H48" s="32"/>
      <c r="I48" s="77"/>
      <c r="J48" s="32"/>
      <c r="K48" s="77"/>
      <c r="L48" s="32"/>
      <c r="M48" s="77"/>
    </row>
    <row r="49" spans="1:12" ht="30" x14ac:dyDescent="0.25">
      <c r="A49" t="s">
        <v>129</v>
      </c>
      <c r="B49" s="32" t="s">
        <v>106</v>
      </c>
      <c r="C49" s="77">
        <v>144308</v>
      </c>
      <c r="D49" s="77">
        <v>968870.6</v>
      </c>
      <c r="E49" s="77"/>
      <c r="F49" s="77">
        <v>1998141.6</v>
      </c>
      <c r="G49" s="77"/>
      <c r="H49" s="77">
        <v>3162411.14</v>
      </c>
      <c r="I49" s="77"/>
      <c r="J49" s="77">
        <v>2256124.83</v>
      </c>
      <c r="K49" s="77"/>
      <c r="L49" s="77">
        <v>1990378.7490000001</v>
      </c>
    </row>
    <row r="50" spans="1:12" ht="30" x14ac:dyDescent="0.25">
      <c r="B50" s="32" t="s">
        <v>105</v>
      </c>
      <c r="C50" s="77">
        <v>124100</v>
      </c>
      <c r="D50" s="32"/>
      <c r="E50" s="77"/>
      <c r="F50" s="32"/>
      <c r="G50" s="77"/>
      <c r="H50" s="32"/>
      <c r="I50" s="77"/>
    </row>
    <row r="51" spans="1:12" ht="30" x14ac:dyDescent="0.25">
      <c r="B51" s="32" t="s">
        <v>107</v>
      </c>
      <c r="C51" s="77">
        <v>100000</v>
      </c>
      <c r="D51" s="32"/>
      <c r="E51" s="77"/>
      <c r="F51" s="32"/>
      <c r="G51" s="77"/>
      <c r="H51" s="32"/>
      <c r="I51" s="77"/>
    </row>
    <row r="52" spans="1:12" ht="45" x14ac:dyDescent="0.25">
      <c r="B52" s="32" t="s">
        <v>108</v>
      </c>
      <c r="C52" s="77">
        <v>9829</v>
      </c>
      <c r="D52" s="32"/>
      <c r="E52" s="77"/>
      <c r="F52" s="32"/>
      <c r="G52" s="77"/>
      <c r="H52" s="32"/>
      <c r="I52" s="77"/>
    </row>
    <row r="53" spans="1:12" ht="30" x14ac:dyDescent="0.25">
      <c r="B53" s="32" t="s">
        <v>130</v>
      </c>
      <c r="C53" s="77">
        <v>100000</v>
      </c>
      <c r="D53" s="32"/>
      <c r="E53" s="77"/>
      <c r="H53" s="32"/>
      <c r="I53" s="7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2025-10-17T09:22:13Z</dcterms:modified>
</cp:coreProperties>
</file>