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8" sheetId="1" r:id="rId4"/>
    <sheet state="visible" name="figure9" sheetId="2" r:id="rId5"/>
    <sheet state="visible" name="figure10" sheetId="3" r:id="rId6"/>
    <sheet state="visible" name="figure11" sheetId="4" r:id="rId7"/>
    <sheet state="visible" name="results" sheetId="5" r:id="rId8"/>
    <sheet state="visible" name="geomean" sheetId="6" r:id="rId9"/>
    <sheet state="visible" name="comparing votes to majority" sheetId="7" r:id="rId10"/>
  </sheets>
  <definedNames/>
  <calcPr/>
</workbook>
</file>

<file path=xl/sharedStrings.xml><?xml version="1.0" encoding="utf-8"?>
<sst xmlns="http://schemas.openxmlformats.org/spreadsheetml/2006/main" count="2891" uniqueCount="584">
  <si>
    <t>name</t>
  </si>
  <si>
    <t>paper_label</t>
  </si>
  <si>
    <t>ebm_label</t>
  </si>
  <si>
    <t>ebm_pval_winning</t>
  </si>
  <si>
    <t>ebm_pval_losing</t>
  </si>
  <si>
    <t>score</t>
  </si>
  <si>
    <t>IC 2101</t>
  </si>
  <si>
    <t>NE</t>
  </si>
  <si>
    <t>SW</t>
  </si>
  <si>
    <t>IC1683</t>
  </si>
  <si>
    <t>W</t>
  </si>
  <si>
    <t>IC1755</t>
  </si>
  <si>
    <t>IC5376</t>
  </si>
  <si>
    <t>MCG-02-02-030</t>
  </si>
  <si>
    <t>MCG-02-51-004</t>
  </si>
  <si>
    <t>NGC1035</t>
  </si>
  <si>
    <t>NGC1056</t>
  </si>
  <si>
    <t>NGC1084</t>
  </si>
  <si>
    <t>SE</t>
  </si>
  <si>
    <t>NGC1093</t>
  </si>
  <si>
    <t>N</t>
  </si>
  <si>
    <t>NGC1097</t>
  </si>
  <si>
    <t>NGC1421</t>
  </si>
  <si>
    <t>NW</t>
  </si>
  <si>
    <t>NGC157</t>
  </si>
  <si>
    <t>NGC1637</t>
  </si>
  <si>
    <t>E</t>
  </si>
  <si>
    <t>NGC1667</t>
  </si>
  <si>
    <t>NGC169</t>
  </si>
  <si>
    <t>NGC1961</t>
  </si>
  <si>
    <t>S</t>
  </si>
  <si>
    <t>NGC2280</t>
  </si>
  <si>
    <t>NGC2347</t>
  </si>
  <si>
    <t>NGC24</t>
  </si>
  <si>
    <t>NGC2403</t>
  </si>
  <si>
    <t>NGC2410</t>
  </si>
  <si>
    <t>NGC2613</t>
  </si>
  <si>
    <t>NGC2639</t>
  </si>
  <si>
    <t>NGC2683</t>
  </si>
  <si>
    <t>NGC2715</t>
  </si>
  <si>
    <t>NGC2742</t>
  </si>
  <si>
    <t>NGC2775</t>
  </si>
  <si>
    <t>NGC2782</t>
  </si>
  <si>
    <t>NGC2841</t>
  </si>
  <si>
    <t>NGC2903</t>
  </si>
  <si>
    <t>NGC3160</t>
  </si>
  <si>
    <t>NGC3175</t>
  </si>
  <si>
    <t>NGC3198</t>
  </si>
  <si>
    <t>NGC3227</t>
  </si>
  <si>
    <t>NGC3310</t>
  </si>
  <si>
    <t>NGC3312</t>
  </si>
  <si>
    <t>NGC3368</t>
  </si>
  <si>
    <t>NGC3521</t>
  </si>
  <si>
    <t>NGC3623</t>
  </si>
  <si>
    <t>NGC3627</t>
  </si>
  <si>
    <t>NGC3646</t>
  </si>
  <si>
    <t>NGC3672</t>
  </si>
  <si>
    <t>NGC3675</t>
  </si>
  <si>
    <t>NGC3718</t>
  </si>
  <si>
    <t>NGC3815</t>
  </si>
  <si>
    <t>NGC3900</t>
  </si>
  <si>
    <t>NGC3949</t>
  </si>
  <si>
    <t>NGC4062</t>
  </si>
  <si>
    <t>NGC4088</t>
  </si>
  <si>
    <t>NGC4258</t>
  </si>
  <si>
    <t>NGC4293</t>
  </si>
  <si>
    <t>NGC4310</t>
  </si>
  <si>
    <t>NGC4321</t>
  </si>
  <si>
    <t>NGC4414</t>
  </si>
  <si>
    <t>NGC4424</t>
  </si>
  <si>
    <t>NGC4450</t>
  </si>
  <si>
    <t>NGC4451</t>
  </si>
  <si>
    <t>NGC4501</t>
  </si>
  <si>
    <t>NGC4527</t>
  </si>
  <si>
    <t>NGC4569</t>
  </si>
  <si>
    <t>NGC4580</t>
  </si>
  <si>
    <t>NGC4625</t>
  </si>
  <si>
    <t>NGC4632</t>
  </si>
  <si>
    <t>NGC4651</t>
  </si>
  <si>
    <t>NGC4666</t>
  </si>
  <si>
    <t>NGC4698</t>
  </si>
  <si>
    <t>NGC4826</t>
  </si>
  <si>
    <t>NGC5005</t>
  </si>
  <si>
    <t>NGC5033</t>
  </si>
  <si>
    <t>NGC5055</t>
  </si>
  <si>
    <t>NGC5236</t>
  </si>
  <si>
    <t>NGC5248</t>
  </si>
  <si>
    <t>NGC5303</t>
  </si>
  <si>
    <t>NGC5395</t>
  </si>
  <si>
    <t>NGC5426</t>
  </si>
  <si>
    <t>NGC5448</t>
  </si>
  <si>
    <t>NGC5635</t>
  </si>
  <si>
    <t>NGC5678</t>
  </si>
  <si>
    <t>NGC5692</t>
  </si>
  <si>
    <t>NGC5949</t>
  </si>
  <si>
    <t>NGC5980</t>
  </si>
  <si>
    <t>NGC6015</t>
  </si>
  <si>
    <t>NGC6106</t>
  </si>
  <si>
    <t>NGC613</t>
  </si>
  <si>
    <t>NGC6132</t>
  </si>
  <si>
    <t>NGC615</t>
  </si>
  <si>
    <t>NGC6181</t>
  </si>
  <si>
    <t>NGC6186</t>
  </si>
  <si>
    <t>NGC6207</t>
  </si>
  <si>
    <t>NGC6394</t>
  </si>
  <si>
    <t>NGC6503</t>
  </si>
  <si>
    <t>NGC6907</t>
  </si>
  <si>
    <t>NGC6946</t>
  </si>
  <si>
    <t>NGC6951</t>
  </si>
  <si>
    <t>NGC6978</t>
  </si>
  <si>
    <t>NGC7311</t>
  </si>
  <si>
    <t>NGC7331</t>
  </si>
  <si>
    <t>NGC7364</t>
  </si>
  <si>
    <t>NGC7466</t>
  </si>
  <si>
    <t>NGC7479</t>
  </si>
  <si>
    <t>NGC7536</t>
  </si>
  <si>
    <t>NGC7541</t>
  </si>
  <si>
    <t>NGC7591</t>
  </si>
  <si>
    <t>NGC7608</t>
  </si>
  <si>
    <t>NGC7625</t>
  </si>
  <si>
    <t>NGC7631</t>
  </si>
  <si>
    <t>NGC7738</t>
  </si>
  <si>
    <t>NGC7782</t>
  </si>
  <si>
    <t>NGC7787</t>
  </si>
  <si>
    <t>NGC801</t>
  </si>
  <si>
    <t>NGC871</t>
  </si>
  <si>
    <t>NGC877</t>
  </si>
  <si>
    <t>NGC949</t>
  </si>
  <si>
    <t>NGC972</t>
  </si>
  <si>
    <t>UGC10331</t>
  </si>
  <si>
    <t>UGC10384</t>
  </si>
  <si>
    <t>UGC1057</t>
  </si>
  <si>
    <t>UGC12519</t>
  </si>
  <si>
    <t>UGC148</t>
  </si>
  <si>
    <t>UGC1938</t>
  </si>
  <si>
    <t>UGC2405</t>
  </si>
  <si>
    <t>UGC36</t>
  </si>
  <si>
    <t>UGC3944</t>
  </si>
  <si>
    <t>UGC3969</t>
  </si>
  <si>
    <t>UGC4132</t>
  </si>
  <si>
    <t>UGC5359</t>
  </si>
  <si>
    <t>UGC5396</t>
  </si>
  <si>
    <t>UGC5598</t>
  </si>
  <si>
    <t>UGC7145</t>
  </si>
  <si>
    <t>UGC7901</t>
  </si>
  <si>
    <t>UGC9873</t>
  </si>
  <si>
    <t>UGC9892</t>
  </si>
  <si>
    <t>Agree</t>
  </si>
  <si>
    <t>Indeterminate</t>
  </si>
  <si>
    <t>Disagree</t>
  </si>
  <si>
    <t>Accuracy %</t>
  </si>
  <si>
    <t>IC 4566</t>
  </si>
  <si>
    <t>sw</t>
  </si>
  <si>
    <t>IC1151</t>
  </si>
  <si>
    <t>nw</t>
  </si>
  <si>
    <t>IC1199</t>
  </si>
  <si>
    <t>ne</t>
  </si>
  <si>
    <t>IC1256</t>
  </si>
  <si>
    <t>n</t>
  </si>
  <si>
    <t>IC1528</t>
  </si>
  <si>
    <t>se</t>
  </si>
  <si>
    <t>IC2095</t>
  </si>
  <si>
    <t>IC2163</t>
  </si>
  <si>
    <t>s</t>
  </si>
  <si>
    <t>IC2487</t>
  </si>
  <si>
    <t>IC467</t>
  </si>
  <si>
    <t>IC5309</t>
  </si>
  <si>
    <t>IC674</t>
  </si>
  <si>
    <t>IC776</t>
  </si>
  <si>
    <t>IRAS03056+2034</t>
  </si>
  <si>
    <t>NGC1</t>
  </si>
  <si>
    <t>NGC1012</t>
  </si>
  <si>
    <t>NGC1042</t>
  </si>
  <si>
    <t>NGC1058</t>
  </si>
  <si>
    <t>NGC1068</t>
  </si>
  <si>
    <t>w</t>
  </si>
  <si>
    <t>NGC1073</t>
  </si>
  <si>
    <t>NGC1087</t>
  </si>
  <si>
    <t>NGC1169</t>
  </si>
  <si>
    <t>NGC1232</t>
  </si>
  <si>
    <t>NGC1300</t>
  </si>
  <si>
    <t>NGC1358</t>
  </si>
  <si>
    <t>NGC160</t>
  </si>
  <si>
    <t>NGC1645</t>
  </si>
  <si>
    <t>NGC1677</t>
  </si>
  <si>
    <t>NGC171</t>
  </si>
  <si>
    <t>NGC1744</t>
  </si>
  <si>
    <t>e</t>
  </si>
  <si>
    <t>NGC177</t>
  </si>
  <si>
    <t>NGC1784</t>
  </si>
  <si>
    <t>NGC180</t>
  </si>
  <si>
    <t>NGC1832</t>
  </si>
  <si>
    <t>NGC192</t>
  </si>
  <si>
    <t>NGC2139</t>
  </si>
  <si>
    <t>NGC214</t>
  </si>
  <si>
    <t>NGC217</t>
  </si>
  <si>
    <t>NGC2276</t>
  </si>
  <si>
    <t>NGC23</t>
  </si>
  <si>
    <t>NGC2336</t>
  </si>
  <si>
    <t>NGC234</t>
  </si>
  <si>
    <t>NGC237</t>
  </si>
  <si>
    <t>NGC2449</t>
  </si>
  <si>
    <t>NGC2486</t>
  </si>
  <si>
    <t>NGC2487</t>
  </si>
  <si>
    <t>NGC2500</t>
  </si>
  <si>
    <t>NGC2525</t>
  </si>
  <si>
    <t>NGC2540</t>
  </si>
  <si>
    <t>NGC2552</t>
  </si>
  <si>
    <t>NGC2553</t>
  </si>
  <si>
    <t>NGC257</t>
  </si>
  <si>
    <t>NGC2604</t>
  </si>
  <si>
    <t>NGC2608</t>
  </si>
  <si>
    <t>NGC2730</t>
  </si>
  <si>
    <t>NGC2776</t>
  </si>
  <si>
    <t>NGC278</t>
  </si>
  <si>
    <t>NGC2805</t>
  </si>
  <si>
    <t>NGC2906</t>
  </si>
  <si>
    <t>NGC2916</t>
  </si>
  <si>
    <t>NGC2964</t>
  </si>
  <si>
    <t>NGC2998</t>
  </si>
  <si>
    <t>NGC3057</t>
  </si>
  <si>
    <t>NGC3106</t>
  </si>
  <si>
    <t>NGC3145</t>
  </si>
  <si>
    <t>NGC3166</t>
  </si>
  <si>
    <t>NGC3206</t>
  </si>
  <si>
    <t>NGC3319</t>
  </si>
  <si>
    <t>NGC3344</t>
  </si>
  <si>
    <t>NGC3346</t>
  </si>
  <si>
    <t>NGC3351</t>
  </si>
  <si>
    <t>NGC3359</t>
  </si>
  <si>
    <t>NGC3367</t>
  </si>
  <si>
    <t>NGC3381</t>
  </si>
  <si>
    <t>NGC3395</t>
  </si>
  <si>
    <t>NGC3423</t>
  </si>
  <si>
    <t>NGC3433</t>
  </si>
  <si>
    <t>NGC3445</t>
  </si>
  <si>
    <t>NGC3504</t>
  </si>
  <si>
    <t>NGC36</t>
  </si>
  <si>
    <t>NGC3614</t>
  </si>
  <si>
    <t>NGC3631</t>
  </si>
  <si>
    <t>NGC3642</t>
  </si>
  <si>
    <t>NGC3687</t>
  </si>
  <si>
    <t>NGC3811</t>
  </si>
  <si>
    <t>NGC3893</t>
  </si>
  <si>
    <t>NGC3898</t>
  </si>
  <si>
    <t>NGC3938</t>
  </si>
  <si>
    <t>NGC3955</t>
  </si>
  <si>
    <t>NGC3992</t>
  </si>
  <si>
    <t>NGC3994</t>
  </si>
  <si>
    <t>NGC4027</t>
  </si>
  <si>
    <t>NGC4030</t>
  </si>
  <si>
    <t>NGC4047</t>
  </si>
  <si>
    <t>NGC4051</t>
  </si>
  <si>
    <t>NGC4064</t>
  </si>
  <si>
    <t>NGC4102</t>
  </si>
  <si>
    <t>NGC4123</t>
  </si>
  <si>
    <t>NGC4136</t>
  </si>
  <si>
    <t>NGC4151</t>
  </si>
  <si>
    <t>NGC4185</t>
  </si>
  <si>
    <t>NGC4204</t>
  </si>
  <si>
    <t>NGC4210</t>
  </si>
  <si>
    <t>NGC4236</t>
  </si>
  <si>
    <t>NGC4254</t>
  </si>
  <si>
    <t>NGC428</t>
  </si>
  <si>
    <t>NGC4299</t>
  </si>
  <si>
    <t>NGC4303</t>
  </si>
  <si>
    <t>NGC4351</t>
  </si>
  <si>
    <t>NGC444</t>
  </si>
  <si>
    <t>NGC4457</t>
  </si>
  <si>
    <t>NGC4470</t>
  </si>
  <si>
    <t>NGC4487</t>
  </si>
  <si>
    <t>NGC4490</t>
  </si>
  <si>
    <t>NGC4496A</t>
  </si>
  <si>
    <t>NGC45</t>
  </si>
  <si>
    <t>NGC450</t>
  </si>
  <si>
    <t>NGC4522</t>
  </si>
  <si>
    <t>NGC4536</t>
  </si>
  <si>
    <t>NGC4540</t>
  </si>
  <si>
    <t>NGC4548</t>
  </si>
  <si>
    <t>NGC4618</t>
  </si>
  <si>
    <t>NGC4644</t>
  </si>
  <si>
    <t>NGC4647</t>
  </si>
  <si>
    <t>NGC4654</t>
  </si>
  <si>
    <t>NGC4682</t>
  </si>
  <si>
    <t>NGC4691</t>
  </si>
  <si>
    <t>NGC4701</t>
  </si>
  <si>
    <t>NGC4711</t>
  </si>
  <si>
    <t>NGC4725</t>
  </si>
  <si>
    <t>NGC4731</t>
  </si>
  <si>
    <t>NGC4736</t>
  </si>
  <si>
    <t>NGC477</t>
  </si>
  <si>
    <t>NGC4775</t>
  </si>
  <si>
    <t>NGC4814</t>
  </si>
  <si>
    <t>NGC488</t>
  </si>
  <si>
    <t>NGC4904</t>
  </si>
  <si>
    <t>NGC496</t>
  </si>
  <si>
    <t>NGC4961</t>
  </si>
  <si>
    <t>NGC497</t>
  </si>
  <si>
    <t>NGC5000</t>
  </si>
  <si>
    <t>NGC5016</t>
  </si>
  <si>
    <t>NGC5056</t>
  </si>
  <si>
    <t>NGC5101</t>
  </si>
  <si>
    <t>NGC5135</t>
  </si>
  <si>
    <t>NGC5204</t>
  </si>
  <si>
    <t>NGC5205</t>
  </si>
  <si>
    <t>NGC5218</t>
  </si>
  <si>
    <t>NGC5371</t>
  </si>
  <si>
    <t>NGC5378</t>
  </si>
  <si>
    <t>NGC5383</t>
  </si>
  <si>
    <t>NGC5394</t>
  </si>
  <si>
    <t>NGC5406</t>
  </si>
  <si>
    <t>NGC5427</t>
  </si>
  <si>
    <t>NGC5457</t>
  </si>
  <si>
    <t>NGC5474</t>
  </si>
  <si>
    <t>NGC5480</t>
  </si>
  <si>
    <t>NGC551</t>
  </si>
  <si>
    <t>NGC5520</t>
  </si>
  <si>
    <t>NGC5630</t>
  </si>
  <si>
    <t>NGC5633</t>
  </si>
  <si>
    <t>NGC5657</t>
  </si>
  <si>
    <t>NGC5668</t>
  </si>
  <si>
    <t>NGC5669</t>
  </si>
  <si>
    <t>NGC5682</t>
  </si>
  <si>
    <t>NGC5720</t>
  </si>
  <si>
    <t>NGC5732</t>
  </si>
  <si>
    <t>NGC5789</t>
  </si>
  <si>
    <t>NGC5850</t>
  </si>
  <si>
    <t>NGC5888</t>
  </si>
  <si>
    <t>NGC5905</t>
  </si>
  <si>
    <t>NGC5930</t>
  </si>
  <si>
    <t>NGC5934</t>
  </si>
  <si>
    <t>NGC5947</t>
  </si>
  <si>
    <t>NGC5964</t>
  </si>
  <si>
    <t>NGC5971</t>
  </si>
  <si>
    <t>NGC6004</t>
  </si>
  <si>
    <t>NGC6032</t>
  </si>
  <si>
    <t>NGC6060</t>
  </si>
  <si>
    <t>NGC6063</t>
  </si>
  <si>
    <t>NGC6154</t>
  </si>
  <si>
    <t>NGC6155</t>
  </si>
  <si>
    <t>NGC628</t>
  </si>
  <si>
    <t>NGC6301</t>
  </si>
  <si>
    <t>NGC6478</t>
  </si>
  <si>
    <t>NGC6497</t>
  </si>
  <si>
    <t>NGC6509</t>
  </si>
  <si>
    <t>NGC6814</t>
  </si>
  <si>
    <t>NGC6941</t>
  </si>
  <si>
    <t>NGC701</t>
  </si>
  <si>
    <t>NGC7047</t>
  </si>
  <si>
    <t>NGC7217</t>
  </si>
  <si>
    <t>NGC7321</t>
  </si>
  <si>
    <t>NGC7489</t>
  </si>
  <si>
    <t>NGC753</t>
  </si>
  <si>
    <t>NGC7549</t>
  </si>
  <si>
    <t>NGC7653</t>
  </si>
  <si>
    <t>NGC7664</t>
  </si>
  <si>
    <t>NGC768</t>
  </si>
  <si>
    <t>NGC7691</t>
  </si>
  <si>
    <t>NGC7716</t>
  </si>
  <si>
    <t>NGC7723</t>
  </si>
  <si>
    <t>NGC7741</t>
  </si>
  <si>
    <t>NGC7743</t>
  </si>
  <si>
    <t>NGC776</t>
  </si>
  <si>
    <t>NGC7819</t>
  </si>
  <si>
    <t>NGC7824</t>
  </si>
  <si>
    <t>NGC853</t>
  </si>
  <si>
    <t>NGC864</t>
  </si>
  <si>
    <t>NGC895</t>
  </si>
  <si>
    <t>NGC922</t>
  </si>
  <si>
    <t>NGC925</t>
  </si>
  <si>
    <t>PGC02162</t>
  </si>
  <si>
    <t>PGC03512</t>
  </si>
  <si>
    <t>PGC05673</t>
  </si>
  <si>
    <t>PGC06855</t>
  </si>
  <si>
    <t>PGC07826</t>
  </si>
  <si>
    <t>PGC08941</t>
  </si>
  <si>
    <t>PGC14564</t>
  </si>
  <si>
    <t>PGC15531</t>
  </si>
  <si>
    <t>PGC16274</t>
  </si>
  <si>
    <t>PGC19767</t>
  </si>
  <si>
    <t>PGC20938</t>
  </si>
  <si>
    <t>PGC23333</t>
  </si>
  <si>
    <t>PGC23598</t>
  </si>
  <si>
    <t>PGC23913</t>
  </si>
  <si>
    <t>PGC24788</t>
  </si>
  <si>
    <t>PGC26140</t>
  </si>
  <si>
    <t>PGC26517</t>
  </si>
  <si>
    <t>PGC27792</t>
  </si>
  <si>
    <t>PGC28310</t>
  </si>
  <si>
    <t>PGC28401</t>
  </si>
  <si>
    <t>PGC31159</t>
  </si>
  <si>
    <t>PGC32091</t>
  </si>
  <si>
    <t>PGC32638</t>
  </si>
  <si>
    <t>PGC33465</t>
  </si>
  <si>
    <t>PGC36925</t>
  </si>
  <si>
    <t>PGC38268</t>
  </si>
  <si>
    <t>PGC38908</t>
  </si>
  <si>
    <t>PGC39728</t>
  </si>
  <si>
    <t>PGC46767</t>
  </si>
  <si>
    <t>PGC49906</t>
  </si>
  <si>
    <t>PGC55750</t>
  </si>
  <si>
    <t>PGC56010</t>
  </si>
  <si>
    <t>PGC57931</t>
  </si>
  <si>
    <t>PGC58410</t>
  </si>
  <si>
    <t>PGC71106</t>
  </si>
  <si>
    <t>PGC72144</t>
  </si>
  <si>
    <t>PGC72453</t>
  </si>
  <si>
    <t>UGC10310</t>
  </si>
  <si>
    <t>UGC10796</t>
  </si>
  <si>
    <t>UGC1081</t>
  </si>
  <si>
    <t>UGC10811</t>
  </si>
  <si>
    <t>UGC1087</t>
  </si>
  <si>
    <t>UGC11262</t>
  </si>
  <si>
    <t>UGC11318</t>
  </si>
  <si>
    <t>UGC12224</t>
  </si>
  <si>
    <t>UGC12274</t>
  </si>
  <si>
    <t>UGC12308</t>
  </si>
  <si>
    <t>UGC12391</t>
  </si>
  <si>
    <t>UGC12494</t>
  </si>
  <si>
    <t>UGC12816</t>
  </si>
  <si>
    <t>UGC12864</t>
  </si>
  <si>
    <t>UGC1529</t>
  </si>
  <si>
    <t>UGC1635</t>
  </si>
  <si>
    <t>UGC1862</t>
  </si>
  <si>
    <t>UGC1908</t>
  </si>
  <si>
    <t>UGC2885</t>
  </si>
  <si>
    <t>UGC3091</t>
  </si>
  <si>
    <t>UGC312</t>
  </si>
  <si>
    <t>UGC3140</t>
  </si>
  <si>
    <t>UGC3253</t>
  </si>
  <si>
    <t>UGC3574</t>
  </si>
  <si>
    <t>UGC3691</t>
  </si>
  <si>
    <t>UGC3701</t>
  </si>
  <si>
    <t>UGC3740</t>
  </si>
  <si>
    <t>UGC3809</t>
  </si>
  <si>
    <t>UGC3973</t>
  </si>
  <si>
    <t>UGC3995</t>
  </si>
  <si>
    <t>UGC3997</t>
  </si>
  <si>
    <t>UGC4036</t>
  </si>
  <si>
    <t>UGC4107</t>
  </si>
  <si>
    <t>UGC4256</t>
  </si>
  <si>
    <t>UGC4284</t>
  </si>
  <si>
    <t>UGC4368</t>
  </si>
  <si>
    <t>UGC4380</t>
  </si>
  <si>
    <t>UGC4458</t>
  </si>
  <si>
    <t>UGC448</t>
  </si>
  <si>
    <t>UGC4499</t>
  </si>
  <si>
    <t>UGC4555</t>
  </si>
  <si>
    <t>UGC4622</t>
  </si>
  <si>
    <t>UGC463</t>
  </si>
  <si>
    <t>UGC4659</t>
  </si>
  <si>
    <t>UGC4936</t>
  </si>
  <si>
    <t>UGC5</t>
  </si>
  <si>
    <t>UGC5358</t>
  </si>
  <si>
    <t>UGC5786</t>
  </si>
  <si>
    <t>UGC6537</t>
  </si>
  <si>
    <t>UGC6628</t>
  </si>
  <si>
    <t>UGC6903</t>
  </si>
  <si>
    <t>UGC6918</t>
  </si>
  <si>
    <t>UGC7012</t>
  </si>
  <si>
    <t>UGC7154</t>
  </si>
  <si>
    <t>UGC7244</t>
  </si>
  <si>
    <t>UGC7917</t>
  </si>
  <si>
    <t>UGC807</t>
  </si>
  <si>
    <t>UGC8196</t>
  </si>
  <si>
    <t>UGC8516</t>
  </si>
  <si>
    <t>UGC8733</t>
  </si>
  <si>
    <t>UGC8781</t>
  </si>
  <si>
    <t>UGC9067</t>
  </si>
  <si>
    <t>UGC9177</t>
  </si>
  <si>
    <t>UGC9476</t>
  </si>
  <si>
    <t>UGC9837</t>
  </si>
  <si>
    <t>UGC9965</t>
  </si>
  <si>
    <t>IC750</t>
  </si>
  <si>
    <t>IC764</t>
  </si>
  <si>
    <t>NGC1309</t>
  </si>
  <si>
    <t>NGC1324</t>
  </si>
  <si>
    <t>NGC1337</t>
  </si>
  <si>
    <t>NGC1353</t>
  </si>
  <si>
    <t>NGC1385</t>
  </si>
  <si>
    <t>NGC1415</t>
  </si>
  <si>
    <t>NGC150</t>
  </si>
  <si>
    <t>NGC1964</t>
  </si>
  <si>
    <t>NGC210</t>
  </si>
  <si>
    <t>NGC2268</t>
  </si>
  <si>
    <t>NGC255</t>
  </si>
  <si>
    <t>NGC2713</t>
  </si>
  <si>
    <t>NGC2748</t>
  </si>
  <si>
    <t>NGC2815</t>
  </si>
  <si>
    <t>NGC3003</t>
  </si>
  <si>
    <t>NGC3185</t>
  </si>
  <si>
    <t>NGC3200</t>
  </si>
  <si>
    <t>NGC3370</t>
  </si>
  <si>
    <t>NGC3430</t>
  </si>
  <si>
    <t>NGC3726</t>
  </si>
  <si>
    <t>NGC3813</t>
  </si>
  <si>
    <t>NGC3877</t>
  </si>
  <si>
    <t>NGC3887</t>
  </si>
  <si>
    <t>NGC3917</t>
  </si>
  <si>
    <t>NGC4094</t>
  </si>
  <si>
    <t>NGC4096</t>
  </si>
  <si>
    <t>NGC4162</t>
  </si>
  <si>
    <t>NGC4178</t>
  </si>
  <si>
    <t>NGC4192</t>
  </si>
  <si>
    <t>NGC4220</t>
  </si>
  <si>
    <t>NGC4274</t>
  </si>
  <si>
    <t>NGC4579</t>
  </si>
  <si>
    <t>NGC4586</t>
  </si>
  <si>
    <t>NGC4593</t>
  </si>
  <si>
    <t>NGC4602</t>
  </si>
  <si>
    <t>NGC470</t>
  </si>
  <si>
    <t>NGC4771</t>
  </si>
  <si>
    <t>NGC4800</t>
  </si>
  <si>
    <t>NGC4845</t>
  </si>
  <si>
    <t>NGC4951</t>
  </si>
  <si>
    <t>NGC5443</t>
  </si>
  <si>
    <t>NGC5522</t>
  </si>
  <si>
    <t>NGC5533</t>
  </si>
  <si>
    <t>NGC5559</t>
  </si>
  <si>
    <t>NGC5587</t>
  </si>
  <si>
    <t>NGC5616</t>
  </si>
  <si>
    <t>NGC5656</t>
  </si>
  <si>
    <t>NGC5676</t>
  </si>
  <si>
    <t>NGC5690</t>
  </si>
  <si>
    <t>NGC5750</t>
  </si>
  <si>
    <t>NGC6118</t>
  </si>
  <si>
    <t>NGC716</t>
  </si>
  <si>
    <t>NGC7184</t>
  </si>
  <si>
    <t>NGC7314</t>
  </si>
  <si>
    <t>NGC7392</t>
  </si>
  <si>
    <t>NGC7448</t>
  </si>
  <si>
    <t>NGC7721</t>
  </si>
  <si>
    <t>NGC779</t>
  </si>
  <si>
    <t>NGC787</t>
  </si>
  <si>
    <t>IC2247</t>
  </si>
  <si>
    <t>IC540</t>
  </si>
  <si>
    <t>IC944</t>
  </si>
  <si>
    <t>MCG-02-02-040</t>
  </si>
  <si>
    <t>MCG-02-03-015</t>
  </si>
  <si>
    <t>NGC1542</t>
  </si>
  <si>
    <t>NGC3067</t>
  </si>
  <si>
    <t>NGC3079</t>
  </si>
  <si>
    <t>NGC3169</t>
  </si>
  <si>
    <t>NGC3495</t>
  </si>
  <si>
    <t>NGC3626</t>
  </si>
  <si>
    <t>NGC4517</t>
  </si>
  <si>
    <t>NGC4605</t>
  </si>
  <si>
    <t>NGC4772</t>
  </si>
  <si>
    <t>NGC6314</t>
  </si>
  <si>
    <t>NGC681</t>
  </si>
  <si>
    <t>UGC10205</t>
  </si>
  <si>
    <t>UGC10297</t>
  </si>
  <si>
    <t>UGC3107</t>
  </si>
  <si>
    <t>UGC5111</t>
  </si>
  <si>
    <t>UGC5498</t>
  </si>
  <si>
    <t>UGC6036</t>
  </si>
  <si>
    <t>UGC8267</t>
  </si>
  <si>
    <t>UGC8778</t>
  </si>
  <si>
    <t>UGC9665</t>
  </si>
  <si>
    <t>Observed Set</t>
  </si>
  <si>
    <t>Figure 8</t>
  </si>
  <si>
    <t>Figure 10</t>
  </si>
  <si>
    <t>Figure 11</t>
  </si>
  <si>
    <t>Total</t>
  </si>
  <si>
    <t>Inferred Set</t>
  </si>
  <si>
    <t>Figure 9</t>
  </si>
  <si>
    <t>Results</t>
  </si>
  <si>
    <t>Observed</t>
  </si>
  <si>
    <t>Inferred</t>
  </si>
  <si>
    <t>No Vote %</t>
  </si>
  <si>
    <t>Observed nonzero</t>
  </si>
  <si>
    <t>Inferred nonzero</t>
  </si>
  <si>
    <t>Geomean P-Val</t>
  </si>
  <si>
    <t>Winning Side</t>
  </si>
  <si>
    <t>Loosing Side</t>
  </si>
  <si>
    <t>Majority -&gt; Ebm</t>
  </si>
  <si>
    <t>Flips</t>
  </si>
  <si>
    <t>Correct Flip</t>
  </si>
  <si>
    <t>Incorrect Flip</t>
  </si>
  <si>
    <t>majority score</t>
  </si>
  <si>
    <t>ebm score</t>
  </si>
  <si>
    <t>Name Matches</t>
  </si>
  <si>
    <t>NGC772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</si>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</sst>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2" fontId="2" numFmtId="0" xfId="0" applyAlignment="1" applyFill="1" applyFont="1">
      <alignment vertical="bottom"/>
    </xf>
    <xf borderId="0" fillId="2" fontId="1" numFmtId="0" xfId="0" applyFont="1"/>
    <xf borderId="0" fillId="2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1" numFmtId="0" xfId="0" applyFont="1"/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1" numFmtId="0" xfId="0" applyFont="1"/>
    <xf borderId="0" fillId="4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12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  <xf borderId="4" fillId="0" fontId="2" numFmtId="164" xfId="0" applyAlignment="1" applyBorder="1" applyFont="1" applyNumberFormat="1">
      <alignment horizontal="center" vertical="bottom"/>
    </xf>
    <xf borderId="5" fillId="0" fontId="2" numFmtId="164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6" fillId="0" fontId="2" numFmtId="164" xfId="0" applyAlignment="1" applyBorder="1" applyFont="1" applyNumberFormat="1">
      <alignment horizontal="center" vertical="bottom"/>
    </xf>
    <xf borderId="9" fillId="0" fontId="2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10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vertical="bottom"/>
    </xf>
    <xf borderId="15" fillId="0" fontId="4" numFmtId="0" xfId="0" applyAlignment="1" applyBorder="1" applyFont="1">
      <alignment horizontal="center" readingOrder="0"/>
    </xf>
    <xf borderId="0" fillId="0" fontId="1" numFmtId="11" xfId="0" applyAlignment="1" applyFont="1" applyNumberFormat="1">
      <alignment horizontal="center"/>
    </xf>
    <xf borderId="5" fillId="0" fontId="1" numFmtId="11" xfId="0" applyAlignment="1" applyBorder="1" applyFont="1" applyNumberFormat="1">
      <alignment horizontal="center"/>
    </xf>
    <xf borderId="4" fillId="0" fontId="1" numFmtId="11" xfId="0" applyAlignment="1" applyBorder="1" applyFont="1" applyNumberFormat="1">
      <alignment horizontal="center" readingOrder="0"/>
    </xf>
    <xf borderId="4" fillId="0" fontId="1" numFmtId="11" xfId="0" applyAlignment="1" applyBorder="1" applyFont="1" applyNumberFormat="1">
      <alignment horizontal="center"/>
    </xf>
    <xf borderId="15" fillId="0" fontId="1" numFmtId="11" xfId="0" applyAlignment="1" applyBorder="1" applyFont="1" applyNumberFormat="1">
      <alignment horizontal="center"/>
    </xf>
    <xf borderId="4" fillId="0" fontId="2" numFmtId="11" xfId="0" applyAlignment="1" applyBorder="1" applyFont="1" applyNumberFormat="1">
      <alignment horizontal="center" vertical="bottom"/>
    </xf>
    <xf borderId="11" fillId="0" fontId="1" numFmtId="11" xfId="0" applyAlignment="1" applyBorder="1" applyFont="1" applyNumberFormat="1">
      <alignment horizontal="center"/>
    </xf>
    <xf borderId="9" fillId="0" fontId="1" numFmtId="11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6" fillId="0" fontId="2" numFmtId="11" xfId="0" applyAlignment="1" applyBorder="1" applyFont="1" applyNumberFormat="1">
      <alignment horizontal="center" vertical="bottom"/>
    </xf>
    <xf borderId="6" fillId="0" fontId="1" numFmtId="11" xfId="0" applyAlignment="1" applyBorder="1" applyFont="1" applyNumberFormat="1">
      <alignment horizontal="center"/>
    </xf>
    <xf borderId="14" fillId="0" fontId="1" numFmtId="11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3" fillId="0" fontId="4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7" fillId="0" fontId="1" numFmtId="0" xfId="0" applyBorder="1" applyFont="1"/>
    <xf borderId="14" fillId="0" fontId="4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11" fillId="0" fontId="1" numFmtId="0" xfId="0" applyBorder="1" applyFont="1"/>
    <xf borderId="6" fillId="0" fontId="2" numFmtId="0" xfId="0" applyAlignment="1" applyBorder="1" applyFont="1">
      <alignment vertical="bottom"/>
    </xf>
    <xf borderId="11" fillId="0" fontId="2" numFmtId="0" xfId="0" applyAlignment="1" applyBorder="1" applyFont="1">
      <alignment readingOrder="0" vertical="bottom"/>
    </xf>
    <xf borderId="11" fillId="0" fontId="2" numFmtId="0" xfId="0" applyAlignment="1" applyBorder="1" applyFont="1">
      <alignment vertical="bottom"/>
    </xf>
    <xf borderId="15" fillId="0" fontId="1" numFmtId="0" xfId="0" applyBorder="1" applyFont="1"/>
    <xf borderId="0" fillId="0" fontId="1" numFmtId="0" xfId="0" applyFont="1"/>
    <xf borderId="5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12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4" fontId="2" numFmtId="0" xfId="0" applyAlignment="1" applyBorder="1" applyFont="1">
      <alignment vertical="bottom"/>
    </xf>
    <xf borderId="4" fillId="4" fontId="1" numFmtId="0" xfId="0" applyBorder="1" applyFont="1"/>
    <xf borderId="5" fillId="4" fontId="1" numFmtId="0" xfId="0" applyBorder="1" applyFont="1"/>
    <xf borderId="4" fillId="2" fontId="2" numFmtId="0" xfId="0" applyAlignment="1" applyBorder="1" applyFont="1">
      <alignment vertical="bottom"/>
    </xf>
    <xf borderId="4" fillId="2" fontId="1" numFmtId="0" xfId="0" applyBorder="1" applyFont="1"/>
    <xf borderId="5" fillId="2" fontId="1" numFmtId="0" xfId="0" applyBorder="1" applyFont="1"/>
    <xf borderId="4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4" fillId="4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11" fillId="0" fontId="2" numFmtId="0" xfId="0" applyAlignment="1" applyBorder="1" applyFont="1">
      <alignment horizontal="right" vertical="bottom"/>
    </xf>
    <xf borderId="6" fillId="0" fontId="1" numFmtId="0" xfId="0" applyBorder="1" applyFont="1"/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2">
        <v>9.81E-4</v>
      </c>
      <c r="E2" s="2">
        <v>0.206</v>
      </c>
      <c r="F2" s="1">
        <v>-1.0</v>
      </c>
    </row>
    <row r="3">
      <c r="A3" s="1" t="s">
        <v>9</v>
      </c>
      <c r="B3" s="1" t="s">
        <v>10</v>
      </c>
      <c r="C3" s="1" t="s">
        <v>10</v>
      </c>
      <c r="D3" s="2">
        <v>2.2E-4</v>
      </c>
      <c r="E3" s="2">
        <v>1.0</v>
      </c>
      <c r="F3" s="1">
        <v>1.0</v>
      </c>
    </row>
    <row r="4">
      <c r="A4" s="1" t="s">
        <v>11</v>
      </c>
      <c r="B4" s="1" t="s">
        <v>8</v>
      </c>
      <c r="C4" s="1" t="s">
        <v>10</v>
      </c>
      <c r="D4" s="2">
        <v>0.0401</v>
      </c>
      <c r="E4" s="2">
        <v>0.254</v>
      </c>
      <c r="F4" s="1">
        <v>1.0</v>
      </c>
    </row>
    <row r="5">
      <c r="A5" s="1" t="s">
        <v>12</v>
      </c>
      <c r="B5" s="1" t="s">
        <v>10</v>
      </c>
      <c r="C5" s="1" t="s">
        <v>10</v>
      </c>
      <c r="D5" s="2">
        <v>6.57E-39</v>
      </c>
      <c r="E5" s="2">
        <v>1.0</v>
      </c>
      <c r="F5" s="1">
        <v>1.0</v>
      </c>
    </row>
    <row r="6">
      <c r="A6" s="1" t="s">
        <v>13</v>
      </c>
      <c r="B6" s="1" t="s">
        <v>8</v>
      </c>
      <c r="C6" s="1" t="s">
        <v>10</v>
      </c>
      <c r="D6" s="2">
        <v>3.39E-29</v>
      </c>
      <c r="E6" s="2">
        <v>1.0</v>
      </c>
      <c r="F6" s="1">
        <v>1.0</v>
      </c>
    </row>
    <row r="7">
      <c r="A7" s="1" t="s">
        <v>14</v>
      </c>
      <c r="B7" s="1" t="s">
        <v>7</v>
      </c>
      <c r="C7" s="1" t="s">
        <v>7</v>
      </c>
      <c r="D7" s="2">
        <v>1.63E-18</v>
      </c>
      <c r="E7" s="2">
        <v>1.0</v>
      </c>
      <c r="F7" s="1">
        <v>1.0</v>
      </c>
    </row>
    <row r="8">
      <c r="A8" s="1" t="s">
        <v>15</v>
      </c>
      <c r="B8" s="1" t="s">
        <v>7</v>
      </c>
      <c r="C8" s="1" t="s">
        <v>7</v>
      </c>
      <c r="D8" s="2">
        <v>4.57E-65</v>
      </c>
      <c r="E8" s="2">
        <v>1.0</v>
      </c>
      <c r="F8" s="1">
        <v>1.0</v>
      </c>
    </row>
    <row r="9">
      <c r="A9" s="1" t="s">
        <v>16</v>
      </c>
      <c r="B9" s="1" t="s">
        <v>8</v>
      </c>
      <c r="C9" s="1" t="s">
        <v>10</v>
      </c>
      <c r="D9" s="2">
        <v>4.33E-74</v>
      </c>
      <c r="E9" s="2">
        <v>1.0</v>
      </c>
      <c r="F9" s="1">
        <v>1.0</v>
      </c>
    </row>
    <row r="10">
      <c r="A10" s="1" t="s">
        <v>17</v>
      </c>
      <c r="B10" s="1" t="s">
        <v>18</v>
      </c>
      <c r="C10" s="1" t="s">
        <v>18</v>
      </c>
      <c r="D10" s="2">
        <v>1.06E-12</v>
      </c>
      <c r="E10" s="2">
        <v>0.0476</v>
      </c>
      <c r="F10" s="1">
        <v>1.0</v>
      </c>
    </row>
    <row r="11">
      <c r="A11" s="1" t="s">
        <v>19</v>
      </c>
      <c r="B11" s="1" t="s">
        <v>20</v>
      </c>
      <c r="C11" s="1" t="s">
        <v>20</v>
      </c>
      <c r="D11" s="2">
        <v>0.00219</v>
      </c>
      <c r="E11" s="2">
        <v>0.368</v>
      </c>
      <c r="F11" s="1">
        <v>1.0</v>
      </c>
    </row>
    <row r="12">
      <c r="A12" s="1" t="s">
        <v>21</v>
      </c>
      <c r="B12" s="1" t="s">
        <v>8</v>
      </c>
      <c r="C12" s="1" t="s">
        <v>8</v>
      </c>
      <c r="D12" s="2">
        <v>4.47E-44</v>
      </c>
      <c r="E12" s="2">
        <v>1.0</v>
      </c>
      <c r="F12" s="1">
        <v>1.0</v>
      </c>
    </row>
    <row r="13">
      <c r="A13" s="1" t="s">
        <v>22</v>
      </c>
      <c r="B13" s="1" t="s">
        <v>23</v>
      </c>
      <c r="C13" s="1" t="s">
        <v>10</v>
      </c>
      <c r="D13" s="2">
        <v>7.17E-25</v>
      </c>
      <c r="E13" s="2">
        <v>1.0</v>
      </c>
      <c r="F13" s="1">
        <v>1.0</v>
      </c>
    </row>
    <row r="14">
      <c r="A14" s="1" t="s">
        <v>24</v>
      </c>
      <c r="B14" s="1" t="s">
        <v>18</v>
      </c>
      <c r="C14" s="1" t="s">
        <v>18</v>
      </c>
      <c r="D14" s="2">
        <v>4.04E-32</v>
      </c>
      <c r="E14" s="2">
        <v>3.8E-8</v>
      </c>
      <c r="F14" s="1">
        <v>1.0</v>
      </c>
    </row>
    <row r="15">
      <c r="A15" s="1" t="s">
        <v>25</v>
      </c>
      <c r="B15" s="1" t="s">
        <v>26</v>
      </c>
      <c r="C15" s="1" t="s">
        <v>26</v>
      </c>
      <c r="D15" s="2">
        <v>3.04E-14</v>
      </c>
      <c r="E15" s="2">
        <v>0.00153</v>
      </c>
      <c r="F15" s="1">
        <v>1.0</v>
      </c>
    </row>
    <row r="16">
      <c r="A16" s="1" t="s">
        <v>27</v>
      </c>
      <c r="B16" s="1" t="s">
        <v>26</v>
      </c>
      <c r="C16" s="1" t="s">
        <v>7</v>
      </c>
      <c r="D16" s="2">
        <v>2.84E-7</v>
      </c>
      <c r="E16" s="2">
        <v>1.0</v>
      </c>
      <c r="F16" s="1">
        <v>1.0</v>
      </c>
    </row>
    <row r="17">
      <c r="A17" s="1" t="s">
        <v>28</v>
      </c>
      <c r="B17" s="1" t="s">
        <v>20</v>
      </c>
      <c r="C17" s="1" t="s">
        <v>20</v>
      </c>
      <c r="D17" s="2">
        <v>5.31E-13</v>
      </c>
      <c r="E17" s="2">
        <v>1.0</v>
      </c>
      <c r="F17" s="1">
        <v>1.0</v>
      </c>
    </row>
    <row r="18">
      <c r="A18" s="1" t="s">
        <v>29</v>
      </c>
      <c r="B18" s="1" t="s">
        <v>30</v>
      </c>
      <c r="C18" s="1" t="s">
        <v>30</v>
      </c>
      <c r="D18" s="2">
        <v>1.72E-96</v>
      </c>
      <c r="E18" s="2">
        <v>1.0</v>
      </c>
      <c r="F18" s="1">
        <v>1.0</v>
      </c>
    </row>
    <row r="19">
      <c r="A19" s="1" t="s">
        <v>31</v>
      </c>
      <c r="B19" s="1" t="s">
        <v>7</v>
      </c>
      <c r="C19" s="1" t="s">
        <v>7</v>
      </c>
      <c r="D19" s="2">
        <v>6.7E-82</v>
      </c>
      <c r="E19" s="2">
        <v>1.0</v>
      </c>
      <c r="F19" s="1">
        <v>1.0</v>
      </c>
    </row>
    <row r="20">
      <c r="A20" s="1" t="s">
        <v>32</v>
      </c>
      <c r="B20" s="1" t="s">
        <v>26</v>
      </c>
      <c r="C20" s="1" t="s">
        <v>26</v>
      </c>
      <c r="D20" s="2">
        <v>1.08E-7</v>
      </c>
      <c r="E20" s="2">
        <v>1.0</v>
      </c>
      <c r="F20" s="1">
        <v>1.0</v>
      </c>
    </row>
    <row r="21">
      <c r="A21" s="1" t="s">
        <v>33</v>
      </c>
      <c r="B21" s="1" t="s">
        <v>23</v>
      </c>
      <c r="C21" s="1" t="s">
        <v>23</v>
      </c>
      <c r="D21" s="2">
        <v>1.56E-47</v>
      </c>
      <c r="E21" s="2">
        <v>1.0</v>
      </c>
      <c r="F21" s="1">
        <v>1.0</v>
      </c>
    </row>
    <row r="22">
      <c r="A22" s="1" t="s">
        <v>34</v>
      </c>
      <c r="B22" s="1" t="s">
        <v>8</v>
      </c>
      <c r="C22" s="1" t="s">
        <v>8</v>
      </c>
      <c r="D22" s="2">
        <v>9.06E-95</v>
      </c>
      <c r="E22" s="2">
        <v>1.0E-11</v>
      </c>
      <c r="F22" s="1">
        <v>1.0</v>
      </c>
    </row>
    <row r="23">
      <c r="A23" s="1" t="s">
        <v>35</v>
      </c>
      <c r="B23" s="1" t="s">
        <v>23</v>
      </c>
      <c r="C23" s="1" t="s">
        <v>23</v>
      </c>
      <c r="D23" s="2">
        <v>1.83E-32</v>
      </c>
      <c r="E23" s="2">
        <v>1.0</v>
      </c>
      <c r="F23" s="1">
        <v>1.0</v>
      </c>
    </row>
    <row r="24">
      <c r="A24" s="1" t="s">
        <v>36</v>
      </c>
      <c r="B24" s="1" t="s">
        <v>8</v>
      </c>
      <c r="C24" s="1" t="s">
        <v>30</v>
      </c>
      <c r="D24" s="2">
        <v>2.42E-291</v>
      </c>
      <c r="E24" s="2">
        <v>1.0</v>
      </c>
      <c r="F24" s="1">
        <v>1.0</v>
      </c>
    </row>
    <row r="25">
      <c r="A25" s="1" t="s">
        <v>37</v>
      </c>
      <c r="B25" s="1" t="s">
        <v>7</v>
      </c>
      <c r="C25" s="1" t="s">
        <v>7</v>
      </c>
      <c r="D25" s="2">
        <v>1.7E-12</v>
      </c>
      <c r="E25" s="2">
        <v>1.0</v>
      </c>
      <c r="F25" s="1">
        <v>1.0</v>
      </c>
    </row>
    <row r="26">
      <c r="A26" s="1" t="s">
        <v>38</v>
      </c>
      <c r="B26" s="1" t="s">
        <v>23</v>
      </c>
      <c r="C26" s="1" t="s">
        <v>23</v>
      </c>
      <c r="D26" s="2">
        <v>2.75E-189</v>
      </c>
      <c r="E26" s="2">
        <v>1.0</v>
      </c>
      <c r="F26" s="1">
        <v>1.0</v>
      </c>
    </row>
    <row r="27">
      <c r="A27" s="1" t="s">
        <v>39</v>
      </c>
      <c r="B27" s="1" t="s">
        <v>23</v>
      </c>
      <c r="C27" s="1" t="s">
        <v>10</v>
      </c>
      <c r="D27" s="2">
        <v>1.21E-33</v>
      </c>
      <c r="E27" s="2">
        <v>1.0</v>
      </c>
      <c r="F27" s="1">
        <v>1.0</v>
      </c>
    </row>
    <row r="28">
      <c r="A28" s="1" t="s">
        <v>40</v>
      </c>
      <c r="B28" s="1" t="s">
        <v>18</v>
      </c>
      <c r="C28" s="1" t="s">
        <v>30</v>
      </c>
      <c r="D28" s="2">
        <v>5.39E-24</v>
      </c>
      <c r="E28" s="2">
        <v>6.68E-8</v>
      </c>
      <c r="F28" s="1">
        <v>1.0</v>
      </c>
    </row>
    <row r="29">
      <c r="A29" s="1" t="s">
        <v>41</v>
      </c>
      <c r="B29" s="1" t="s">
        <v>8</v>
      </c>
      <c r="C29" s="1" t="s">
        <v>10</v>
      </c>
      <c r="D29" s="2">
        <v>1.36E-8</v>
      </c>
      <c r="E29" s="2">
        <v>1.0</v>
      </c>
      <c r="F29" s="1">
        <v>1.0</v>
      </c>
    </row>
    <row r="30">
      <c r="A30" s="1" t="s">
        <v>42</v>
      </c>
      <c r="B30" s="1" t="s">
        <v>20</v>
      </c>
      <c r="C30" s="1" t="s">
        <v>20</v>
      </c>
      <c r="D30" s="2">
        <v>6.51E-105</v>
      </c>
      <c r="E30" s="2">
        <v>1.0</v>
      </c>
      <c r="F30" s="1">
        <v>1.0</v>
      </c>
    </row>
    <row r="31">
      <c r="A31" s="1" t="s">
        <v>43</v>
      </c>
      <c r="B31" s="1" t="s">
        <v>7</v>
      </c>
      <c r="C31" s="1" t="s">
        <v>7</v>
      </c>
      <c r="D31" s="2">
        <v>3.25E-68</v>
      </c>
      <c r="E31" s="2">
        <v>1.0</v>
      </c>
      <c r="F31" s="1">
        <v>1.0</v>
      </c>
    </row>
    <row r="32">
      <c r="A32" s="1" t="s">
        <v>44</v>
      </c>
      <c r="B32" s="1" t="s">
        <v>26</v>
      </c>
      <c r="C32" s="1" t="s">
        <v>18</v>
      </c>
      <c r="D32" s="2">
        <v>1.76E-48</v>
      </c>
      <c r="E32" s="2">
        <v>2.78E-13</v>
      </c>
      <c r="F32" s="1">
        <v>1.0</v>
      </c>
    </row>
    <row r="33">
      <c r="A33" s="1" t="s">
        <v>45</v>
      </c>
      <c r="B33" s="1" t="s">
        <v>8</v>
      </c>
      <c r="C33" s="1" t="s">
        <v>8</v>
      </c>
      <c r="D33" s="2">
        <v>6.21E-12</v>
      </c>
      <c r="E33" s="2">
        <v>1.0</v>
      </c>
      <c r="F33" s="1">
        <v>1.0</v>
      </c>
    </row>
    <row r="34">
      <c r="A34" s="1" t="s">
        <v>46</v>
      </c>
      <c r="B34" s="1" t="s">
        <v>18</v>
      </c>
      <c r="C34" s="1" t="s">
        <v>18</v>
      </c>
      <c r="D34" s="2">
        <v>1.99E-114</v>
      </c>
      <c r="E34" s="2">
        <v>1.0</v>
      </c>
      <c r="F34" s="1">
        <v>1.0</v>
      </c>
    </row>
    <row r="35">
      <c r="A35" s="1" t="s">
        <v>47</v>
      </c>
      <c r="B35" s="1" t="s">
        <v>18</v>
      </c>
      <c r="C35" s="1" t="s">
        <v>18</v>
      </c>
      <c r="D35" s="2">
        <v>3.8E-149</v>
      </c>
      <c r="E35" s="2">
        <v>1.0</v>
      </c>
      <c r="F35" s="1">
        <v>1.0</v>
      </c>
    </row>
    <row r="36">
      <c r="A36" s="1" t="s">
        <v>48</v>
      </c>
      <c r="B36" s="1" t="s">
        <v>8</v>
      </c>
      <c r="C36" s="1" t="s">
        <v>10</v>
      </c>
      <c r="D36" s="2">
        <v>8.85E-31</v>
      </c>
      <c r="E36" s="2">
        <v>0.027</v>
      </c>
      <c r="F36" s="1">
        <v>1.0</v>
      </c>
    </row>
    <row r="37">
      <c r="A37" s="1" t="s">
        <v>49</v>
      </c>
      <c r="B37" s="1" t="s">
        <v>26</v>
      </c>
      <c r="C37" s="1" t="s">
        <v>26</v>
      </c>
      <c r="D37" s="2">
        <v>4.58E-10</v>
      </c>
      <c r="E37" s="2">
        <v>8.86E-7</v>
      </c>
      <c r="F37" s="1">
        <v>1.0</v>
      </c>
    </row>
    <row r="38">
      <c r="A38" s="1" t="s">
        <v>50</v>
      </c>
      <c r="B38" s="1" t="s">
        <v>26</v>
      </c>
      <c r="C38" s="1" t="s">
        <v>10</v>
      </c>
      <c r="D38" s="2">
        <v>1.04E-20</v>
      </c>
      <c r="E38" s="2">
        <v>1.0</v>
      </c>
      <c r="F38" s="1">
        <v>-1.0</v>
      </c>
    </row>
    <row r="39">
      <c r="A39" s="1" t="s">
        <v>51</v>
      </c>
      <c r="B39" s="1" t="s">
        <v>10</v>
      </c>
      <c r="C39" s="1" t="s">
        <v>8</v>
      </c>
      <c r="D39" s="2">
        <v>2.83E-114</v>
      </c>
      <c r="E39" s="2">
        <v>1.0</v>
      </c>
      <c r="F39" s="1">
        <v>1.0</v>
      </c>
    </row>
    <row r="40">
      <c r="A40" s="1" t="s">
        <v>52</v>
      </c>
      <c r="B40" s="1" t="s">
        <v>10</v>
      </c>
      <c r="C40" s="1" t="s">
        <v>8</v>
      </c>
      <c r="D40" s="2">
        <v>0.0</v>
      </c>
      <c r="E40" s="2">
        <v>1.0</v>
      </c>
      <c r="F40" s="1">
        <v>1.0</v>
      </c>
    </row>
    <row r="41">
      <c r="A41" s="1" t="s">
        <v>53</v>
      </c>
      <c r="B41" s="1" t="s">
        <v>7</v>
      </c>
      <c r="C41" s="1" t="s">
        <v>26</v>
      </c>
      <c r="D41" s="2">
        <v>1.19E-156</v>
      </c>
      <c r="E41" s="2">
        <v>1.0</v>
      </c>
      <c r="F41" s="1">
        <v>1.0</v>
      </c>
    </row>
    <row r="42">
      <c r="A42" s="1" t="s">
        <v>54</v>
      </c>
      <c r="B42" s="1" t="s">
        <v>26</v>
      </c>
      <c r="C42" s="1" t="s">
        <v>26</v>
      </c>
      <c r="D42" s="2">
        <v>1.34E-40</v>
      </c>
      <c r="E42" s="2">
        <v>1.0</v>
      </c>
      <c r="F42" s="1">
        <v>1.0</v>
      </c>
    </row>
    <row r="43">
      <c r="A43" s="1" t="s">
        <v>55</v>
      </c>
      <c r="B43" s="1" t="s">
        <v>23</v>
      </c>
      <c r="C43" s="1" t="s">
        <v>23</v>
      </c>
      <c r="D43" s="2">
        <v>3.92E-110</v>
      </c>
      <c r="E43" s="2">
        <v>1.0</v>
      </c>
      <c r="F43" s="1">
        <v>1.0</v>
      </c>
    </row>
    <row r="44">
      <c r="A44" s="1" t="s">
        <v>56</v>
      </c>
      <c r="B44" s="1" t="s">
        <v>18</v>
      </c>
      <c r="C44" s="1" t="s">
        <v>26</v>
      </c>
      <c r="D44" s="2">
        <v>2.51E-60</v>
      </c>
      <c r="E44" s="2">
        <v>1.0</v>
      </c>
      <c r="F44" s="1">
        <v>1.0</v>
      </c>
    </row>
    <row r="45">
      <c r="A45" s="1" t="s">
        <v>57</v>
      </c>
      <c r="B45" s="1" t="s">
        <v>26</v>
      </c>
      <c r="C45" s="1" t="s">
        <v>26</v>
      </c>
      <c r="D45" s="2">
        <v>1.62E-209</v>
      </c>
      <c r="E45" s="2">
        <v>1.0</v>
      </c>
      <c r="F45" s="1">
        <v>1.0</v>
      </c>
    </row>
    <row r="46">
      <c r="A46" s="1" t="s">
        <v>58</v>
      </c>
      <c r="B46" s="1" t="s">
        <v>8</v>
      </c>
      <c r="C46" s="1" t="s">
        <v>10</v>
      </c>
      <c r="D46" s="2">
        <v>0.0105</v>
      </c>
      <c r="E46" s="2">
        <v>1.0</v>
      </c>
      <c r="F46" s="1">
        <v>1.0</v>
      </c>
    </row>
    <row r="47">
      <c r="A47" s="1" t="s">
        <v>59</v>
      </c>
      <c r="B47" s="1" t="s">
        <v>23</v>
      </c>
      <c r="C47" s="1" t="s">
        <v>20</v>
      </c>
      <c r="D47" s="2">
        <v>8.49E-29</v>
      </c>
      <c r="E47" s="2">
        <v>1.0</v>
      </c>
      <c r="F47" s="1">
        <v>1.0</v>
      </c>
    </row>
    <row r="48">
      <c r="A48" s="1" t="s">
        <v>60</v>
      </c>
      <c r="B48" s="1" t="s">
        <v>26</v>
      </c>
      <c r="C48" s="1" t="s">
        <v>26</v>
      </c>
      <c r="D48" s="2">
        <v>1.19E-83</v>
      </c>
      <c r="E48" s="2">
        <v>1.0</v>
      </c>
      <c r="F48" s="1">
        <v>1.0</v>
      </c>
    </row>
    <row r="49">
      <c r="A49" s="1" t="s">
        <v>61</v>
      </c>
      <c r="B49" s="1" t="s">
        <v>7</v>
      </c>
      <c r="C49" s="1" t="s">
        <v>7</v>
      </c>
      <c r="D49" s="2">
        <v>3.8E-21</v>
      </c>
      <c r="E49" s="2">
        <v>1.87E-6</v>
      </c>
      <c r="F49" s="1">
        <v>1.0</v>
      </c>
    </row>
    <row r="50">
      <c r="A50" s="1" t="s">
        <v>62</v>
      </c>
      <c r="B50" s="1" t="s">
        <v>8</v>
      </c>
      <c r="C50" s="1" t="s">
        <v>30</v>
      </c>
      <c r="D50" s="2">
        <v>2.4E-174</v>
      </c>
      <c r="E50" s="2">
        <v>8.02E-43</v>
      </c>
      <c r="F50" s="1">
        <v>1.0</v>
      </c>
    </row>
    <row r="51">
      <c r="A51" s="1" t="s">
        <v>63</v>
      </c>
      <c r="B51" s="1" t="s">
        <v>18</v>
      </c>
      <c r="C51" s="1" t="s">
        <v>18</v>
      </c>
      <c r="D51" s="2">
        <v>1.4E-306</v>
      </c>
      <c r="E51" s="2">
        <v>1.0</v>
      </c>
      <c r="F51" s="1">
        <v>1.0</v>
      </c>
    </row>
    <row r="52">
      <c r="A52" s="1" t="s">
        <v>64</v>
      </c>
      <c r="B52" s="1" t="s">
        <v>10</v>
      </c>
      <c r="C52" s="1" t="s">
        <v>10</v>
      </c>
      <c r="D52" s="2">
        <v>0.0</v>
      </c>
      <c r="E52" s="2">
        <v>1.0</v>
      </c>
      <c r="F52" s="1">
        <v>1.0</v>
      </c>
    </row>
    <row r="53">
      <c r="A53" s="1" t="s">
        <v>65</v>
      </c>
      <c r="B53" s="1" t="s">
        <v>18</v>
      </c>
      <c r="C53" s="1" t="s">
        <v>30</v>
      </c>
      <c r="D53" s="2">
        <v>2.07E-34</v>
      </c>
      <c r="E53" s="2">
        <v>1.0</v>
      </c>
      <c r="F53" s="1">
        <v>1.0</v>
      </c>
    </row>
    <row r="54">
      <c r="A54" s="1" t="s">
        <v>66</v>
      </c>
      <c r="B54" s="1" t="s">
        <v>8</v>
      </c>
      <c r="C54" s="1" t="s">
        <v>10</v>
      </c>
      <c r="D54" s="2">
        <v>3.51E-33</v>
      </c>
      <c r="E54" s="2">
        <v>1.0</v>
      </c>
      <c r="F54" s="1">
        <v>1.0</v>
      </c>
    </row>
    <row r="55">
      <c r="A55" s="1" t="s">
        <v>67</v>
      </c>
      <c r="B55" s="1" t="s">
        <v>7</v>
      </c>
      <c r="C55" s="1" t="s">
        <v>20</v>
      </c>
      <c r="D55" s="2">
        <v>6.33E-4</v>
      </c>
      <c r="E55" s="2">
        <v>1.0</v>
      </c>
      <c r="F55" s="1">
        <v>1.0</v>
      </c>
    </row>
    <row r="56">
      <c r="A56" s="1" t="s">
        <v>68</v>
      </c>
      <c r="B56" s="1" t="s">
        <v>7</v>
      </c>
      <c r="C56" s="1" t="s">
        <v>7</v>
      </c>
      <c r="D56" s="2">
        <v>6.76E-167</v>
      </c>
      <c r="E56" s="2">
        <v>1.0</v>
      </c>
      <c r="F56" s="1">
        <v>1.0</v>
      </c>
    </row>
    <row r="57">
      <c r="A57" s="1" t="s">
        <v>69</v>
      </c>
      <c r="B57" s="1" t="s">
        <v>20</v>
      </c>
      <c r="C57" s="1" t="s">
        <v>20</v>
      </c>
      <c r="D57" s="2">
        <v>4.21E-22</v>
      </c>
      <c r="E57" s="2">
        <v>0.0201</v>
      </c>
      <c r="F57" s="1">
        <v>1.0</v>
      </c>
    </row>
    <row r="58">
      <c r="A58" s="1" t="s">
        <v>70</v>
      </c>
      <c r="B58" s="1" t="s">
        <v>26</v>
      </c>
      <c r="C58" s="1" t="s">
        <v>26</v>
      </c>
      <c r="D58" s="2">
        <v>1.29E-78</v>
      </c>
      <c r="E58" s="2">
        <v>0.00152</v>
      </c>
      <c r="F58" s="1">
        <v>1.0</v>
      </c>
    </row>
    <row r="59">
      <c r="A59" s="1" t="s">
        <v>71</v>
      </c>
      <c r="B59" s="1" t="s">
        <v>8</v>
      </c>
      <c r="C59" s="1" t="s">
        <v>8</v>
      </c>
      <c r="D59" s="2">
        <v>8.31E-7</v>
      </c>
      <c r="E59" s="2">
        <v>0.575</v>
      </c>
      <c r="F59" s="1">
        <v>1.0</v>
      </c>
    </row>
    <row r="60">
      <c r="A60" s="1" t="s">
        <v>72</v>
      </c>
      <c r="B60" s="1" t="s">
        <v>7</v>
      </c>
      <c r="C60" s="1" t="s">
        <v>7</v>
      </c>
      <c r="D60" s="2">
        <v>2.64E-162</v>
      </c>
      <c r="E60" s="2">
        <v>1.0</v>
      </c>
      <c r="F60" s="1">
        <v>1.0</v>
      </c>
    </row>
    <row r="61">
      <c r="A61" s="1" t="s">
        <v>73</v>
      </c>
      <c r="B61" s="1" t="s">
        <v>23</v>
      </c>
      <c r="C61" s="1" t="s">
        <v>20</v>
      </c>
      <c r="D61" s="2">
        <v>1.76E-209</v>
      </c>
      <c r="E61" s="2">
        <v>1.0</v>
      </c>
      <c r="F61" s="1">
        <v>1.0</v>
      </c>
    </row>
    <row r="62">
      <c r="A62" s="1" t="s">
        <v>74</v>
      </c>
      <c r="B62" s="1" t="s">
        <v>10</v>
      </c>
      <c r="C62" s="1" t="s">
        <v>10</v>
      </c>
      <c r="D62" s="2">
        <v>5.04E-104</v>
      </c>
      <c r="E62" s="2">
        <v>5.82E-12</v>
      </c>
      <c r="F62" s="1">
        <v>1.0</v>
      </c>
    </row>
    <row r="63">
      <c r="A63" s="1" t="s">
        <v>75</v>
      </c>
      <c r="B63" s="1" t="s">
        <v>8</v>
      </c>
      <c r="C63" s="1" t="s">
        <v>8</v>
      </c>
      <c r="D63" s="2">
        <v>3.28E-34</v>
      </c>
      <c r="E63" s="2">
        <v>1.0</v>
      </c>
      <c r="F63" s="1">
        <v>1.0</v>
      </c>
    </row>
    <row r="64">
      <c r="A64" s="1" t="s">
        <v>76</v>
      </c>
      <c r="B64" s="1" t="s">
        <v>8</v>
      </c>
      <c r="C64" s="1" t="s">
        <v>7</v>
      </c>
      <c r="D64" s="2">
        <v>3.48E-15</v>
      </c>
      <c r="E64" s="2">
        <v>0.00833</v>
      </c>
      <c r="F64" s="1">
        <v>-1.0</v>
      </c>
    </row>
    <row r="65">
      <c r="A65" s="1" t="s">
        <v>77</v>
      </c>
      <c r="B65" s="1" t="s">
        <v>23</v>
      </c>
      <c r="C65" s="1" t="s">
        <v>23</v>
      </c>
      <c r="D65" s="2">
        <v>5.39E-28</v>
      </c>
      <c r="E65" s="2">
        <v>1.0</v>
      </c>
      <c r="F65" s="1">
        <v>1.0</v>
      </c>
    </row>
    <row r="66">
      <c r="A66" s="1" t="s">
        <v>78</v>
      </c>
      <c r="B66" s="1" t="s">
        <v>18</v>
      </c>
      <c r="C66" s="1" t="s">
        <v>30</v>
      </c>
      <c r="D66" s="2">
        <v>1.94E-22</v>
      </c>
      <c r="E66" s="2">
        <v>3.15E-5</v>
      </c>
      <c r="F66" s="1">
        <v>1.0</v>
      </c>
    </row>
    <row r="67">
      <c r="A67" s="1" t="s">
        <v>79</v>
      </c>
      <c r="B67" s="1" t="s">
        <v>18</v>
      </c>
      <c r="C67" s="1" t="s">
        <v>18</v>
      </c>
      <c r="D67" s="2">
        <v>6.73E-193</v>
      </c>
      <c r="E67" s="2">
        <v>1.0</v>
      </c>
      <c r="F67" s="1">
        <v>1.0</v>
      </c>
    </row>
    <row r="68">
      <c r="A68" s="1" t="s">
        <v>80</v>
      </c>
      <c r="B68" s="1" t="s">
        <v>8</v>
      </c>
      <c r="C68" s="1" t="s">
        <v>10</v>
      </c>
      <c r="D68" s="2">
        <v>4.69E-21</v>
      </c>
      <c r="E68" s="2">
        <v>3.94E-11</v>
      </c>
      <c r="F68" s="1">
        <v>1.0</v>
      </c>
    </row>
    <row r="69">
      <c r="A69" s="1" t="s">
        <v>81</v>
      </c>
      <c r="B69" s="1" t="s">
        <v>7</v>
      </c>
      <c r="C69" s="1" t="s">
        <v>7</v>
      </c>
      <c r="D69" s="2">
        <v>0.0</v>
      </c>
      <c r="E69" s="2">
        <v>1.0</v>
      </c>
      <c r="F69" s="1">
        <v>1.0</v>
      </c>
    </row>
    <row r="70">
      <c r="A70" s="1" t="s">
        <v>82</v>
      </c>
      <c r="B70" s="1" t="s">
        <v>23</v>
      </c>
      <c r="C70" s="1" t="s">
        <v>20</v>
      </c>
      <c r="D70" s="2">
        <v>1.07E-186</v>
      </c>
      <c r="E70" s="2">
        <v>1.0</v>
      </c>
      <c r="F70" s="1">
        <v>1.0</v>
      </c>
    </row>
    <row r="71">
      <c r="A71" s="1" t="s">
        <v>83</v>
      </c>
      <c r="B71" s="1" t="s">
        <v>10</v>
      </c>
      <c r="C71" s="1" t="s">
        <v>10</v>
      </c>
      <c r="D71" s="2">
        <v>7.33E-170</v>
      </c>
      <c r="E71" s="2">
        <v>1.0</v>
      </c>
      <c r="F71" s="1">
        <v>1.0</v>
      </c>
    </row>
    <row r="72">
      <c r="A72" s="1" t="s">
        <v>84</v>
      </c>
      <c r="B72" s="1" t="s">
        <v>30</v>
      </c>
      <c r="C72" s="1" t="s">
        <v>30</v>
      </c>
      <c r="D72" s="2">
        <v>3.28E-125</v>
      </c>
      <c r="E72" s="2">
        <v>1.0</v>
      </c>
      <c r="F72" s="1">
        <v>1.0</v>
      </c>
    </row>
    <row r="73">
      <c r="A73" s="1" t="s">
        <v>85</v>
      </c>
      <c r="B73" s="1" t="s">
        <v>23</v>
      </c>
      <c r="C73" s="1" t="s">
        <v>20</v>
      </c>
      <c r="D73" s="2">
        <v>7.12E-28</v>
      </c>
      <c r="E73" s="2">
        <v>1.0</v>
      </c>
      <c r="F73" s="1">
        <v>1.0</v>
      </c>
    </row>
    <row r="74">
      <c r="A74" s="1" t="s">
        <v>86</v>
      </c>
      <c r="B74" s="1" t="s">
        <v>8</v>
      </c>
      <c r="C74" s="1" t="s">
        <v>8</v>
      </c>
      <c r="D74" s="2">
        <v>3.05E-65</v>
      </c>
      <c r="E74" s="2">
        <v>1.0</v>
      </c>
      <c r="F74" s="1">
        <v>1.0</v>
      </c>
    </row>
    <row r="75">
      <c r="A75" s="1" t="s">
        <v>87</v>
      </c>
      <c r="B75" s="1" t="s">
        <v>30</v>
      </c>
      <c r="C75" s="1" t="s">
        <v>30</v>
      </c>
      <c r="D75" s="2">
        <v>0.0126</v>
      </c>
      <c r="E75" s="2">
        <v>1.0</v>
      </c>
      <c r="F75" s="1">
        <v>1.0</v>
      </c>
    </row>
    <row r="76">
      <c r="A76" s="1" t="s">
        <v>88</v>
      </c>
      <c r="B76" s="1" t="s">
        <v>10</v>
      </c>
      <c r="C76" s="1" t="s">
        <v>10</v>
      </c>
      <c r="D76" s="2">
        <v>3.63E-110</v>
      </c>
      <c r="E76" s="2">
        <v>1.0</v>
      </c>
      <c r="F76" s="1">
        <v>1.0</v>
      </c>
    </row>
    <row r="77">
      <c r="A77" s="1" t="s">
        <v>89</v>
      </c>
      <c r="B77" s="1" t="s">
        <v>10</v>
      </c>
      <c r="C77" s="1" t="s">
        <v>10</v>
      </c>
      <c r="D77" s="2">
        <v>1.27E-57</v>
      </c>
      <c r="E77" s="2">
        <v>1.0</v>
      </c>
      <c r="F77" s="1">
        <v>1.0</v>
      </c>
    </row>
    <row r="78">
      <c r="A78" s="1" t="s">
        <v>90</v>
      </c>
      <c r="B78" s="1" t="s">
        <v>30</v>
      </c>
      <c r="C78" s="1" t="s">
        <v>30</v>
      </c>
      <c r="D78" s="2">
        <v>2.76E-77</v>
      </c>
      <c r="E78" s="2">
        <v>1.0</v>
      </c>
      <c r="F78" s="1">
        <v>1.0</v>
      </c>
    </row>
    <row r="79">
      <c r="A79" s="1" t="s">
        <v>91</v>
      </c>
      <c r="B79" s="1" t="s">
        <v>18</v>
      </c>
      <c r="C79" s="1" t="s">
        <v>18</v>
      </c>
      <c r="D79" s="2">
        <v>4.25E-69</v>
      </c>
      <c r="E79" s="2">
        <v>1.0</v>
      </c>
      <c r="F79" s="1">
        <v>1.0</v>
      </c>
    </row>
    <row r="80">
      <c r="A80" s="1" t="s">
        <v>92</v>
      </c>
      <c r="B80" s="1" t="s">
        <v>10</v>
      </c>
      <c r="C80" s="1" t="s">
        <v>10</v>
      </c>
      <c r="D80" s="2">
        <v>2.71E-75</v>
      </c>
      <c r="E80" s="2">
        <v>1.0</v>
      </c>
      <c r="F80" s="1">
        <v>1.0</v>
      </c>
    </row>
    <row r="81">
      <c r="A81" s="1" t="s">
        <v>93</v>
      </c>
      <c r="B81" s="1" t="s">
        <v>23</v>
      </c>
      <c r="C81" s="1" t="s">
        <v>23</v>
      </c>
      <c r="D81" s="2">
        <v>4.73E-25</v>
      </c>
      <c r="E81" s="2">
        <v>1.0</v>
      </c>
      <c r="F81" s="1">
        <v>1.0</v>
      </c>
    </row>
    <row r="82">
      <c r="A82" s="1" t="s">
        <v>94</v>
      </c>
      <c r="B82" s="1" t="s">
        <v>8</v>
      </c>
      <c r="C82" s="1" t="s">
        <v>8</v>
      </c>
      <c r="D82" s="2">
        <v>1.2E-9</v>
      </c>
      <c r="E82" s="2">
        <v>0.13</v>
      </c>
      <c r="F82" s="1">
        <v>1.0</v>
      </c>
    </row>
    <row r="83">
      <c r="A83" s="1" t="s">
        <v>95</v>
      </c>
      <c r="B83" s="1" t="s">
        <v>23</v>
      </c>
      <c r="C83" s="1" t="s">
        <v>10</v>
      </c>
      <c r="D83" s="2">
        <v>2.47E-25</v>
      </c>
      <c r="E83" s="2">
        <v>1.0</v>
      </c>
      <c r="F83" s="1">
        <v>1.0</v>
      </c>
    </row>
    <row r="84">
      <c r="A84" s="1" t="s">
        <v>96</v>
      </c>
      <c r="B84" s="1" t="s">
        <v>23</v>
      </c>
      <c r="C84" s="1" t="s">
        <v>10</v>
      </c>
      <c r="D84" s="2">
        <v>4.13E-50</v>
      </c>
      <c r="E84" s="2">
        <v>1.0</v>
      </c>
      <c r="F84" s="1">
        <v>1.0</v>
      </c>
    </row>
    <row r="85">
      <c r="A85" s="1" t="s">
        <v>97</v>
      </c>
      <c r="B85" s="1" t="s">
        <v>8</v>
      </c>
      <c r="C85" s="1" t="s">
        <v>8</v>
      </c>
      <c r="D85" s="2">
        <v>0.00945</v>
      </c>
      <c r="E85" s="2">
        <v>0.0355</v>
      </c>
      <c r="F85" s="1">
        <v>1.0</v>
      </c>
    </row>
    <row r="86">
      <c r="A86" s="1" t="s">
        <v>98</v>
      </c>
      <c r="B86" s="1" t="s">
        <v>8</v>
      </c>
      <c r="C86" s="1" t="s">
        <v>8</v>
      </c>
      <c r="D86" s="2">
        <v>5.42E-46</v>
      </c>
      <c r="E86" s="2">
        <v>7.35E-9</v>
      </c>
      <c r="F86" s="1">
        <v>1.0</v>
      </c>
    </row>
    <row r="87">
      <c r="A87" s="1" t="s">
        <v>99</v>
      </c>
      <c r="B87" s="1" t="s">
        <v>7</v>
      </c>
      <c r="C87" s="1" t="s">
        <v>7</v>
      </c>
      <c r="D87" s="2">
        <v>4.82E-23</v>
      </c>
      <c r="E87" s="2">
        <v>1.0</v>
      </c>
      <c r="F87" s="1">
        <v>1.0</v>
      </c>
    </row>
    <row r="88">
      <c r="A88" s="1" t="s">
        <v>100</v>
      </c>
      <c r="B88" s="1" t="s">
        <v>7</v>
      </c>
      <c r="C88" s="1" t="s">
        <v>26</v>
      </c>
      <c r="D88" s="2">
        <v>5.4E-68</v>
      </c>
      <c r="E88" s="2">
        <v>0.65</v>
      </c>
      <c r="F88" s="1">
        <v>1.0</v>
      </c>
    </row>
    <row r="89">
      <c r="A89" s="1" t="s">
        <v>101</v>
      </c>
      <c r="B89" s="1" t="s">
        <v>10</v>
      </c>
      <c r="C89" s="1" t="s">
        <v>10</v>
      </c>
      <c r="D89" s="2">
        <v>2.37E-15</v>
      </c>
      <c r="E89" s="2">
        <v>1.0</v>
      </c>
      <c r="F89" s="1">
        <v>1.0</v>
      </c>
    </row>
    <row r="90">
      <c r="A90" s="1" t="s">
        <v>102</v>
      </c>
      <c r="B90" s="1" t="s">
        <v>23</v>
      </c>
      <c r="C90" s="1" t="s">
        <v>23</v>
      </c>
      <c r="D90" s="2">
        <v>1.1E-6</v>
      </c>
      <c r="E90" s="2">
        <v>1.0</v>
      </c>
      <c r="F90" s="1">
        <v>1.0</v>
      </c>
    </row>
    <row r="91">
      <c r="A91" s="1" t="s">
        <v>103</v>
      </c>
      <c r="B91" s="1" t="s">
        <v>23</v>
      </c>
      <c r="C91" s="1" t="s">
        <v>26</v>
      </c>
      <c r="D91" s="2">
        <v>1.57E-13</v>
      </c>
      <c r="E91" s="2">
        <v>1.79E-5</v>
      </c>
      <c r="F91" s="1">
        <v>-1.0</v>
      </c>
    </row>
    <row r="92">
      <c r="A92" s="1" t="s">
        <v>104</v>
      </c>
      <c r="B92" s="1" t="s">
        <v>23</v>
      </c>
      <c r="C92" s="1" t="s">
        <v>23</v>
      </c>
      <c r="D92" s="2">
        <v>4.69E-7</v>
      </c>
      <c r="E92" s="2">
        <v>1.0</v>
      </c>
      <c r="F92" s="1">
        <v>1.0</v>
      </c>
    </row>
    <row r="93">
      <c r="A93" s="1" t="s">
        <v>105</v>
      </c>
      <c r="B93" s="1" t="s">
        <v>8</v>
      </c>
      <c r="C93" s="1" t="s">
        <v>8</v>
      </c>
      <c r="D93" s="2">
        <v>3.0E-113</v>
      </c>
      <c r="E93" s="2">
        <v>1.0</v>
      </c>
      <c r="F93" s="1">
        <v>1.0</v>
      </c>
    </row>
    <row r="94">
      <c r="A94" s="1" t="s">
        <v>106</v>
      </c>
      <c r="B94" s="1" t="s">
        <v>18</v>
      </c>
      <c r="C94" s="1" t="s">
        <v>30</v>
      </c>
      <c r="D94" s="2">
        <v>4.39E-5</v>
      </c>
      <c r="E94" s="2">
        <v>1.0</v>
      </c>
      <c r="F94" s="1">
        <v>1.0</v>
      </c>
    </row>
    <row r="95">
      <c r="A95" s="1" t="s">
        <v>107</v>
      </c>
      <c r="B95" s="1" t="s">
        <v>23</v>
      </c>
      <c r="C95" s="1" t="s">
        <v>10</v>
      </c>
      <c r="D95" s="2">
        <v>1.34E-16</v>
      </c>
      <c r="E95" s="2">
        <v>7.77E-14</v>
      </c>
      <c r="F95" s="1">
        <v>1.0</v>
      </c>
    </row>
    <row r="96">
      <c r="A96" s="1" t="s">
        <v>108</v>
      </c>
      <c r="B96" s="1" t="s">
        <v>8</v>
      </c>
      <c r="C96" s="1" t="s">
        <v>8</v>
      </c>
      <c r="D96" s="2">
        <v>4.15E-109</v>
      </c>
      <c r="E96" s="2">
        <v>1.0</v>
      </c>
      <c r="F96" s="1">
        <v>1.0</v>
      </c>
    </row>
    <row r="97">
      <c r="A97" s="1" t="s">
        <v>109</v>
      </c>
      <c r="B97" s="1" t="s">
        <v>8</v>
      </c>
      <c r="C97" s="1" t="s">
        <v>8</v>
      </c>
      <c r="D97" s="2">
        <v>1.23E-24</v>
      </c>
      <c r="E97" s="2">
        <v>1.0</v>
      </c>
      <c r="F97" s="1">
        <v>1.0</v>
      </c>
    </row>
    <row r="98">
      <c r="A98" s="1" t="s">
        <v>110</v>
      </c>
      <c r="B98" s="1" t="s">
        <v>18</v>
      </c>
      <c r="C98" s="1" t="s">
        <v>26</v>
      </c>
      <c r="D98" s="2">
        <v>5.18E-33</v>
      </c>
      <c r="E98" s="2">
        <v>1.0</v>
      </c>
      <c r="F98" s="1">
        <v>1.0</v>
      </c>
    </row>
    <row r="99">
      <c r="A99" s="1" t="s">
        <v>111</v>
      </c>
      <c r="B99" s="1" t="s">
        <v>10</v>
      </c>
      <c r="C99" s="1" t="s">
        <v>10</v>
      </c>
      <c r="D99" s="2">
        <v>0.0</v>
      </c>
      <c r="E99" s="2">
        <v>1.0</v>
      </c>
      <c r="F99" s="1">
        <v>1.0</v>
      </c>
    </row>
    <row r="100">
      <c r="A100" s="1" t="s">
        <v>112</v>
      </c>
      <c r="B100" s="1" t="s">
        <v>18</v>
      </c>
      <c r="C100" s="1" t="s">
        <v>18</v>
      </c>
      <c r="D100" s="2">
        <v>5.32E-25</v>
      </c>
      <c r="E100" s="2">
        <v>1.0</v>
      </c>
      <c r="F100" s="1">
        <v>1.0</v>
      </c>
    </row>
    <row r="101">
      <c r="A101" s="1" t="s">
        <v>113</v>
      </c>
      <c r="B101" s="1" t="s">
        <v>18</v>
      </c>
      <c r="C101" s="1" t="s">
        <v>26</v>
      </c>
      <c r="D101" s="2">
        <v>4.37E-18</v>
      </c>
      <c r="E101" s="2">
        <v>1.0</v>
      </c>
      <c r="F101" s="1">
        <v>1.0</v>
      </c>
    </row>
    <row r="102">
      <c r="A102" s="1" t="s">
        <v>114</v>
      </c>
      <c r="B102" s="1" t="s">
        <v>23</v>
      </c>
      <c r="C102" s="1" t="s">
        <v>10</v>
      </c>
      <c r="D102" s="2">
        <v>5.63E-87</v>
      </c>
      <c r="E102" s="2">
        <v>1.0</v>
      </c>
      <c r="F102" s="1">
        <v>1.0</v>
      </c>
    </row>
    <row r="103">
      <c r="A103" s="1" t="s">
        <v>115</v>
      </c>
      <c r="B103" s="1" t="s">
        <v>23</v>
      </c>
      <c r="C103" s="1" t="s">
        <v>23</v>
      </c>
      <c r="D103" s="2">
        <v>3.2E-7</v>
      </c>
      <c r="E103" s="2">
        <v>1.0</v>
      </c>
      <c r="F103" s="1">
        <v>1.0</v>
      </c>
    </row>
    <row r="104">
      <c r="A104" s="1" t="s">
        <v>116</v>
      </c>
      <c r="B104" s="1" t="s">
        <v>8</v>
      </c>
      <c r="C104" s="1" t="s">
        <v>30</v>
      </c>
      <c r="D104" s="2">
        <v>1.46E-31</v>
      </c>
      <c r="E104" s="2">
        <v>2.9E-6</v>
      </c>
      <c r="F104" s="1">
        <v>1.0</v>
      </c>
    </row>
    <row r="105">
      <c r="A105" s="1" t="s">
        <v>117</v>
      </c>
      <c r="B105" s="1" t="s">
        <v>7</v>
      </c>
      <c r="C105" s="1" t="s">
        <v>7</v>
      </c>
      <c r="D105" s="2">
        <v>9.16E-8</v>
      </c>
      <c r="E105" s="2">
        <v>1.0</v>
      </c>
      <c r="F105" s="1">
        <v>1.0</v>
      </c>
    </row>
    <row r="106">
      <c r="A106" s="1" t="s">
        <v>118</v>
      </c>
      <c r="B106" s="1" t="s">
        <v>18</v>
      </c>
      <c r="C106" s="1" t="s">
        <v>26</v>
      </c>
      <c r="D106" s="2">
        <v>5.67E-30</v>
      </c>
      <c r="E106" s="2">
        <v>1.0</v>
      </c>
      <c r="F106" s="1">
        <v>1.0</v>
      </c>
    </row>
    <row r="107">
      <c r="A107" s="1" t="s">
        <v>119</v>
      </c>
      <c r="B107" s="1" t="s">
        <v>18</v>
      </c>
      <c r="C107" s="1" t="s">
        <v>18</v>
      </c>
      <c r="D107" s="2">
        <v>3.5E-51</v>
      </c>
      <c r="E107" s="2">
        <v>1.0</v>
      </c>
      <c r="F107" s="1">
        <v>1.0</v>
      </c>
    </row>
    <row r="108">
      <c r="A108" s="1" t="s">
        <v>120</v>
      </c>
      <c r="B108" s="1" t="s">
        <v>23</v>
      </c>
      <c r="C108" s="1" t="s">
        <v>20</v>
      </c>
      <c r="D108" s="2">
        <v>2.18E-40</v>
      </c>
      <c r="E108" s="2">
        <v>1.0</v>
      </c>
      <c r="F108" s="1">
        <v>1.0</v>
      </c>
    </row>
    <row r="109">
      <c r="A109" s="1" t="s">
        <v>121</v>
      </c>
      <c r="B109" s="1" t="s">
        <v>23</v>
      </c>
      <c r="C109" s="1" t="s">
        <v>23</v>
      </c>
      <c r="D109" s="2">
        <v>0.0567</v>
      </c>
      <c r="E109" s="2">
        <v>1.0</v>
      </c>
      <c r="F109" s="1">
        <v>1.0</v>
      </c>
    </row>
    <row r="110">
      <c r="A110" s="1" t="s">
        <v>122</v>
      </c>
      <c r="B110" s="1" t="s">
        <v>10</v>
      </c>
      <c r="C110" s="1" t="s">
        <v>10</v>
      </c>
      <c r="D110" s="2">
        <v>9.87E-46</v>
      </c>
      <c r="E110" s="2">
        <v>1.0</v>
      </c>
      <c r="F110" s="1">
        <v>1.0</v>
      </c>
    </row>
    <row r="111">
      <c r="A111" s="1" t="s">
        <v>123</v>
      </c>
      <c r="B111" s="1" t="s">
        <v>30</v>
      </c>
      <c r="C111" s="1" t="s">
        <v>30</v>
      </c>
      <c r="D111" s="2">
        <v>6.73E-19</v>
      </c>
      <c r="E111" s="2">
        <v>1.0</v>
      </c>
      <c r="F111" s="1">
        <v>1.0</v>
      </c>
    </row>
    <row r="112">
      <c r="A112" s="1" t="s">
        <v>124</v>
      </c>
      <c r="B112" s="1" t="s">
        <v>8</v>
      </c>
      <c r="C112" s="1" t="s">
        <v>8</v>
      </c>
      <c r="D112" s="2">
        <v>2.2E-98</v>
      </c>
      <c r="E112" s="2">
        <v>1.0</v>
      </c>
      <c r="F112" s="1">
        <v>1.0</v>
      </c>
    </row>
    <row r="113">
      <c r="A113" s="1" t="s">
        <v>125</v>
      </c>
      <c r="B113" s="1" t="s">
        <v>10</v>
      </c>
      <c r="C113" s="1" t="s">
        <v>26</v>
      </c>
      <c r="D113" s="2">
        <v>0.00857</v>
      </c>
      <c r="E113" s="2">
        <v>0.618</v>
      </c>
      <c r="F113" s="1">
        <v>-1.0</v>
      </c>
    </row>
    <row r="114">
      <c r="A114" s="1" t="s">
        <v>126</v>
      </c>
      <c r="B114" s="1" t="s">
        <v>8</v>
      </c>
      <c r="C114" s="1" t="s">
        <v>8</v>
      </c>
      <c r="D114" s="2">
        <v>1.96E-41</v>
      </c>
      <c r="E114" s="2">
        <v>1.0</v>
      </c>
      <c r="F114" s="1">
        <v>1.0</v>
      </c>
    </row>
    <row r="115">
      <c r="A115" s="1" t="s">
        <v>127</v>
      </c>
      <c r="B115" s="1" t="s">
        <v>8</v>
      </c>
      <c r="C115" s="1" t="s">
        <v>8</v>
      </c>
      <c r="D115" s="2">
        <v>9.39E-14</v>
      </c>
      <c r="E115" s="2">
        <v>1.0</v>
      </c>
      <c r="F115" s="1">
        <v>1.0</v>
      </c>
    </row>
    <row r="116">
      <c r="A116" s="1" t="s">
        <v>128</v>
      </c>
      <c r="B116" s="1" t="s">
        <v>8</v>
      </c>
      <c r="C116" s="1" t="s">
        <v>8</v>
      </c>
      <c r="D116" s="2">
        <v>1.69E-50</v>
      </c>
      <c r="E116" s="2">
        <v>1.0</v>
      </c>
      <c r="F116" s="1">
        <v>1.0</v>
      </c>
    </row>
    <row r="117">
      <c r="A117" s="1" t="s">
        <v>129</v>
      </c>
      <c r="B117" s="1" t="s">
        <v>7</v>
      </c>
      <c r="C117" s="1" t="s">
        <v>7</v>
      </c>
      <c r="D117" s="2">
        <v>1.07E-19</v>
      </c>
      <c r="E117" s="2">
        <v>0.49</v>
      </c>
      <c r="F117" s="1">
        <v>1.0</v>
      </c>
    </row>
    <row r="118">
      <c r="A118" s="1" t="s">
        <v>130</v>
      </c>
      <c r="B118" s="1" t="s">
        <v>30</v>
      </c>
      <c r="C118" s="1" t="s">
        <v>20</v>
      </c>
      <c r="D118" s="2">
        <v>0.00158</v>
      </c>
      <c r="E118" s="2">
        <v>0.00306</v>
      </c>
      <c r="F118" s="1">
        <v>-1.0</v>
      </c>
    </row>
    <row r="119">
      <c r="A119" s="1" t="s">
        <v>131</v>
      </c>
      <c r="B119" s="1" t="s">
        <v>8</v>
      </c>
      <c r="C119" s="1" t="s">
        <v>8</v>
      </c>
      <c r="D119" s="2">
        <v>1.3E-15</v>
      </c>
      <c r="E119" s="2">
        <v>1.0</v>
      </c>
      <c r="F119" s="1">
        <v>1.0</v>
      </c>
    </row>
    <row r="120">
      <c r="A120" s="1" t="s">
        <v>132</v>
      </c>
      <c r="B120" s="1" t="s">
        <v>7</v>
      </c>
      <c r="C120" s="1" t="s">
        <v>26</v>
      </c>
      <c r="D120" s="2">
        <v>3.98E-13</v>
      </c>
      <c r="E120" s="2">
        <v>1.0</v>
      </c>
      <c r="F120" s="1">
        <v>1.0</v>
      </c>
    </row>
    <row r="121">
      <c r="A121" s="1" t="s">
        <v>133</v>
      </c>
      <c r="B121" s="1" t="s">
        <v>8</v>
      </c>
      <c r="C121" s="1" t="s">
        <v>20</v>
      </c>
      <c r="D121" s="2">
        <v>1.34E-46</v>
      </c>
      <c r="E121" s="2">
        <v>0.181</v>
      </c>
      <c r="F121" s="1">
        <v>-1.0</v>
      </c>
    </row>
    <row r="122">
      <c r="A122" s="1" t="s">
        <v>134</v>
      </c>
      <c r="B122" s="1" t="s">
        <v>8</v>
      </c>
      <c r="C122" s="1" t="s">
        <v>10</v>
      </c>
      <c r="D122" s="2">
        <v>2.7E-11</v>
      </c>
      <c r="E122" s="2">
        <v>1.0</v>
      </c>
      <c r="F122" s="1">
        <v>1.0</v>
      </c>
    </row>
    <row r="123">
      <c r="A123" s="1" t="s">
        <v>135</v>
      </c>
      <c r="B123" s="1" t="s">
        <v>7</v>
      </c>
      <c r="C123" s="1" t="s">
        <v>26</v>
      </c>
      <c r="D123" s="2">
        <v>4.01E-8</v>
      </c>
      <c r="E123" s="2">
        <v>1.0</v>
      </c>
      <c r="F123" s="1">
        <v>1.0</v>
      </c>
    </row>
    <row r="124">
      <c r="A124" s="1" t="s">
        <v>136</v>
      </c>
      <c r="B124" s="1" t="s">
        <v>23</v>
      </c>
      <c r="C124" s="1" t="s">
        <v>10</v>
      </c>
      <c r="D124" s="2">
        <v>6.46E-8</v>
      </c>
      <c r="E124" s="2">
        <v>1.0</v>
      </c>
      <c r="F124" s="1">
        <v>1.0</v>
      </c>
    </row>
    <row r="125">
      <c r="A125" s="1" t="s">
        <v>137</v>
      </c>
      <c r="B125" s="1" t="s">
        <v>8</v>
      </c>
      <c r="C125" s="1" t="s">
        <v>8</v>
      </c>
      <c r="D125" s="2">
        <v>1.58E-9</v>
      </c>
      <c r="E125" s="2">
        <v>1.0</v>
      </c>
      <c r="F125" s="1">
        <v>1.0</v>
      </c>
    </row>
    <row r="126">
      <c r="A126" s="1" t="s">
        <v>138</v>
      </c>
      <c r="B126" s="1" t="s">
        <v>7</v>
      </c>
      <c r="C126" s="1" t="s">
        <v>7</v>
      </c>
      <c r="D126" s="2">
        <v>3.5E-7</v>
      </c>
      <c r="E126" s="2">
        <v>1.0</v>
      </c>
      <c r="F126" s="1">
        <v>1.0</v>
      </c>
    </row>
    <row r="127">
      <c r="A127" s="1" t="s">
        <v>139</v>
      </c>
      <c r="B127" s="1" t="s">
        <v>18</v>
      </c>
      <c r="C127" s="1" t="s">
        <v>18</v>
      </c>
      <c r="D127" s="2">
        <v>2.35E-38</v>
      </c>
      <c r="E127" s="2">
        <v>1.0</v>
      </c>
      <c r="F127" s="1">
        <v>1.0</v>
      </c>
    </row>
    <row r="128">
      <c r="A128" s="1" t="s">
        <v>140</v>
      </c>
      <c r="B128" s="1" t="s">
        <v>8</v>
      </c>
      <c r="C128" s="1" t="s">
        <v>30</v>
      </c>
      <c r="D128" s="2">
        <v>1.85E-4</v>
      </c>
      <c r="E128" s="2">
        <v>1.0</v>
      </c>
      <c r="F128" s="1">
        <v>1.0</v>
      </c>
    </row>
    <row r="129">
      <c r="A129" s="1" t="s">
        <v>141</v>
      </c>
      <c r="B129" s="1" t="s">
        <v>7</v>
      </c>
      <c r="C129" s="1" t="s">
        <v>7</v>
      </c>
      <c r="D129" s="2">
        <v>7.71E-16</v>
      </c>
      <c r="E129" s="2">
        <v>1.0</v>
      </c>
      <c r="F129" s="1">
        <v>1.0</v>
      </c>
    </row>
    <row r="130">
      <c r="A130" s="1" t="s">
        <v>142</v>
      </c>
      <c r="B130" s="1" t="s">
        <v>18</v>
      </c>
      <c r="C130" s="1" t="s">
        <v>18</v>
      </c>
      <c r="D130" s="2">
        <v>3.74E-14</v>
      </c>
      <c r="E130" s="2">
        <v>1.0</v>
      </c>
      <c r="F130" s="1">
        <v>1.0</v>
      </c>
    </row>
    <row r="131">
      <c r="A131" s="1" t="s">
        <v>143</v>
      </c>
      <c r="B131" s="1" t="s">
        <v>7</v>
      </c>
      <c r="C131" s="1" t="s">
        <v>7</v>
      </c>
      <c r="D131" s="2">
        <v>1.95E-10</v>
      </c>
      <c r="E131" s="2">
        <v>1.0</v>
      </c>
      <c r="F131" s="1">
        <v>1.0</v>
      </c>
    </row>
    <row r="132">
      <c r="A132" s="1" t="s">
        <v>144</v>
      </c>
      <c r="B132" s="1" t="s">
        <v>18</v>
      </c>
      <c r="C132" s="1" t="s">
        <v>30</v>
      </c>
      <c r="D132" s="2">
        <v>2.28E-24</v>
      </c>
      <c r="E132" s="2">
        <v>1.01E-4</v>
      </c>
      <c r="F132" s="1">
        <v>1.0</v>
      </c>
    </row>
    <row r="133">
      <c r="A133" s="1" t="s">
        <v>145</v>
      </c>
      <c r="B133" s="1" t="s">
        <v>7</v>
      </c>
      <c r="C133" s="1" t="s">
        <v>7</v>
      </c>
      <c r="D133" s="2">
        <v>3.99E-8</v>
      </c>
      <c r="E133" s="2">
        <v>1.0</v>
      </c>
      <c r="F133" s="1">
        <v>1.0</v>
      </c>
    </row>
    <row r="134">
      <c r="A134" s="1" t="s">
        <v>146</v>
      </c>
      <c r="B134" s="1" t="s">
        <v>8</v>
      </c>
      <c r="C134" s="1" t="s">
        <v>30</v>
      </c>
      <c r="D134" s="2">
        <v>4.0E-10</v>
      </c>
      <c r="E134" s="2">
        <v>1.0</v>
      </c>
      <c r="F134" s="1">
        <v>1.0</v>
      </c>
    </row>
    <row r="135">
      <c r="A135" s="3" t="s">
        <v>147</v>
      </c>
      <c r="B135" s="4"/>
      <c r="C135" s="4"/>
      <c r="D135" s="4"/>
      <c r="E135" s="4"/>
      <c r="F135" s="5">
        <f>COUNTIF(F2:F134,"=1")</f>
        <v>126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" t="s">
        <v>148</v>
      </c>
      <c r="B136" s="7"/>
      <c r="C136" s="7"/>
      <c r="D136" s="7"/>
      <c r="E136" s="7"/>
      <c r="F136" s="8">
        <f>COUNTIF(F2:F134,"=0")</f>
        <v>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" t="s">
        <v>149</v>
      </c>
      <c r="B137" s="10"/>
      <c r="C137" s="10"/>
      <c r="D137" s="10"/>
      <c r="E137" s="10"/>
      <c r="F137" s="11">
        <f>COUNTIF(F2:F134,"=-1")</f>
        <v>7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2" t="s">
        <v>150</v>
      </c>
      <c r="F138" s="13">
        <f>DIVIDE(F135,SUM(F135,F137))</f>
        <v>0.9473684211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 t="s">
        <v>151</v>
      </c>
      <c r="B2" s="14" t="s">
        <v>152</v>
      </c>
      <c r="C2" s="14" t="s">
        <v>8</v>
      </c>
      <c r="D2" s="15">
        <v>1.22E-15</v>
      </c>
      <c r="E2" s="15">
        <v>0.671</v>
      </c>
      <c r="F2" s="16">
        <v>1.0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 t="s">
        <v>153</v>
      </c>
      <c r="B3" s="14" t="s">
        <v>154</v>
      </c>
      <c r="C3" s="14" t="s">
        <v>18</v>
      </c>
      <c r="D3" s="15">
        <v>6.08E-5</v>
      </c>
      <c r="E3" s="15">
        <v>4.76E-4</v>
      </c>
      <c r="F3" s="16">
        <v>-1.0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 t="s">
        <v>155</v>
      </c>
      <c r="B4" s="14" t="s">
        <v>156</v>
      </c>
      <c r="C4" s="14" t="s">
        <v>26</v>
      </c>
      <c r="D4" s="15">
        <v>3.49E-16</v>
      </c>
      <c r="E4" s="15">
        <v>1.0</v>
      </c>
      <c r="F4" s="16">
        <v>1.0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 t="s">
        <v>157</v>
      </c>
      <c r="B5" s="14" t="s">
        <v>158</v>
      </c>
      <c r="C5" s="14" t="s">
        <v>30</v>
      </c>
      <c r="D5" s="15">
        <v>0.0057</v>
      </c>
      <c r="E5" s="15">
        <v>0.00718</v>
      </c>
      <c r="F5" s="16">
        <v>-1.0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 t="s">
        <v>159</v>
      </c>
      <c r="B6" s="14" t="s">
        <v>160</v>
      </c>
      <c r="C6" s="14" t="s">
        <v>30</v>
      </c>
      <c r="D6" s="15">
        <v>4.08E-24</v>
      </c>
      <c r="E6" s="15">
        <v>2.59E-16</v>
      </c>
      <c r="F6" s="16">
        <v>1.0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 t="s">
        <v>161</v>
      </c>
      <c r="B7" s="14" t="s">
        <v>160</v>
      </c>
      <c r="C7" s="14" t="s">
        <v>18</v>
      </c>
      <c r="D7" s="15">
        <v>0.0374</v>
      </c>
      <c r="E7" s="15">
        <v>0.364</v>
      </c>
      <c r="F7" s="16">
        <v>1.0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 t="s">
        <v>162</v>
      </c>
      <c r="B8" s="14" t="s">
        <v>163</v>
      </c>
      <c r="C8" s="14" t="s">
        <v>8</v>
      </c>
      <c r="D8" s="15">
        <v>1.62E-6</v>
      </c>
      <c r="E8" s="15">
        <v>1.0</v>
      </c>
      <c r="F8" s="16">
        <v>1.0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 t="s">
        <v>164</v>
      </c>
      <c r="B9" s="14" t="s">
        <v>156</v>
      </c>
      <c r="C9" s="14" t="s">
        <v>26</v>
      </c>
      <c r="D9" s="15">
        <v>1.18E-18</v>
      </c>
      <c r="E9" s="15">
        <v>1.0</v>
      </c>
      <c r="F9" s="16">
        <v>1.0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 t="s">
        <v>165</v>
      </c>
      <c r="B10" s="14" t="s">
        <v>160</v>
      </c>
      <c r="C10" s="14" t="s">
        <v>30</v>
      </c>
      <c r="D10" s="15">
        <v>5.99E-8</v>
      </c>
      <c r="E10" s="15">
        <v>5.55E-5</v>
      </c>
      <c r="F10" s="16">
        <v>1.0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 t="s">
        <v>166</v>
      </c>
      <c r="B11" s="14" t="s">
        <v>160</v>
      </c>
      <c r="C11" s="14" t="s">
        <v>26</v>
      </c>
      <c r="D11" s="15">
        <v>2.16E-8</v>
      </c>
      <c r="E11" s="15">
        <v>1.0</v>
      </c>
      <c r="F11" s="16">
        <v>1.0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 t="s">
        <v>167</v>
      </c>
      <c r="B12" s="14" t="s">
        <v>152</v>
      </c>
      <c r="C12" s="14" t="s">
        <v>8</v>
      </c>
      <c r="D12" s="15">
        <v>2.35E-14</v>
      </c>
      <c r="E12" s="15">
        <v>1.0</v>
      </c>
      <c r="F12" s="16">
        <v>1.0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 t="s">
        <v>168</v>
      </c>
      <c r="B13" s="14" t="s">
        <v>152</v>
      </c>
      <c r="C13" s="14" t="s">
        <v>30</v>
      </c>
      <c r="D13" s="15">
        <v>5.45E-4</v>
      </c>
      <c r="E13" s="15">
        <v>1.0</v>
      </c>
      <c r="F13" s="16">
        <v>1.0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 t="s">
        <v>169</v>
      </c>
      <c r="B14" s="14" t="s">
        <v>156</v>
      </c>
      <c r="C14" s="14" t="s">
        <v>8</v>
      </c>
      <c r="D14" s="15">
        <v>0.00162</v>
      </c>
      <c r="E14" s="15">
        <v>0.241</v>
      </c>
      <c r="F14" s="16">
        <v>-1.0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 t="s">
        <v>170</v>
      </c>
      <c r="B15" s="14" t="s">
        <v>152</v>
      </c>
      <c r="C15" s="14" t="s">
        <v>8</v>
      </c>
      <c r="D15" s="15">
        <v>1.85E-25</v>
      </c>
      <c r="E15" s="15">
        <v>1.0</v>
      </c>
      <c r="F15" s="16">
        <v>1.0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 t="s">
        <v>171</v>
      </c>
      <c r="B16" s="14" t="s">
        <v>160</v>
      </c>
      <c r="C16" s="14" t="s">
        <v>10</v>
      </c>
      <c r="D16" s="15">
        <v>9.24E-18</v>
      </c>
      <c r="E16" s="15">
        <v>1.37E-14</v>
      </c>
      <c r="F16" s="16">
        <v>-1.0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 t="s">
        <v>172</v>
      </c>
      <c r="B17" s="14" t="s">
        <v>163</v>
      </c>
      <c r="C17" s="14" t="s">
        <v>30</v>
      </c>
      <c r="D17" s="15">
        <v>4.49E-8</v>
      </c>
      <c r="E17" s="15">
        <v>0.00116</v>
      </c>
      <c r="F17" s="16">
        <v>1.0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 t="s">
        <v>173</v>
      </c>
      <c r="B18" s="14" t="s">
        <v>154</v>
      </c>
      <c r="C18" s="14" t="s">
        <v>20</v>
      </c>
      <c r="D18" s="15">
        <v>8.92E-7</v>
      </c>
      <c r="E18" s="15">
        <v>4.23E-6</v>
      </c>
      <c r="F18" s="16">
        <v>1.0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 t="s">
        <v>174</v>
      </c>
      <c r="B19" s="14" t="s">
        <v>175</v>
      </c>
      <c r="C19" s="14" t="s">
        <v>18</v>
      </c>
      <c r="D19" s="15">
        <v>6.3E-44</v>
      </c>
      <c r="E19" s="15">
        <v>0.00142</v>
      </c>
      <c r="F19" s="16">
        <v>-1.0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 t="s">
        <v>176</v>
      </c>
      <c r="B20" s="14" t="s">
        <v>152</v>
      </c>
      <c r="C20" s="14" t="s">
        <v>23</v>
      </c>
      <c r="D20" s="15">
        <v>4.24E-19</v>
      </c>
      <c r="E20" s="15">
        <v>4.1E-15</v>
      </c>
      <c r="F20" s="16">
        <v>0.0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 t="s">
        <v>177</v>
      </c>
      <c r="B21" s="14" t="s">
        <v>154</v>
      </c>
      <c r="C21" s="14" t="s">
        <v>26</v>
      </c>
      <c r="D21" s="15">
        <v>2.36E-13</v>
      </c>
      <c r="E21" s="15">
        <v>1.31E-4</v>
      </c>
      <c r="F21" s="16">
        <v>-1.0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 t="s">
        <v>178</v>
      </c>
      <c r="B22" s="14" t="s">
        <v>154</v>
      </c>
      <c r="C22" s="14" t="s">
        <v>23</v>
      </c>
      <c r="D22" s="15">
        <v>1.49E-6</v>
      </c>
      <c r="E22" s="15">
        <v>1.0</v>
      </c>
      <c r="F22" s="16">
        <v>1.0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 t="s">
        <v>179</v>
      </c>
      <c r="B23" s="14" t="s">
        <v>158</v>
      </c>
      <c r="C23" s="14" t="s">
        <v>23</v>
      </c>
      <c r="D23" s="15">
        <v>1.53E-31</v>
      </c>
      <c r="E23" s="15">
        <v>4.82E-30</v>
      </c>
      <c r="F23" s="16">
        <v>1.0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 t="s">
        <v>180</v>
      </c>
      <c r="B24" s="14" t="s">
        <v>158</v>
      </c>
      <c r="C24" s="14" t="s">
        <v>20</v>
      </c>
      <c r="D24" s="15">
        <v>3.23E-15</v>
      </c>
      <c r="E24" s="15">
        <v>2.01E-9</v>
      </c>
      <c r="F24" s="16">
        <v>1.0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 t="s">
        <v>181</v>
      </c>
      <c r="B25" s="14" t="s">
        <v>156</v>
      </c>
      <c r="C25" s="14" t="s">
        <v>26</v>
      </c>
      <c r="D25" s="15">
        <v>0.0145</v>
      </c>
      <c r="E25" s="15">
        <v>0.189</v>
      </c>
      <c r="F25" s="16">
        <v>1.0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 t="s">
        <v>182</v>
      </c>
      <c r="B26" s="14" t="s">
        <v>160</v>
      </c>
      <c r="C26" s="14" t="s">
        <v>18</v>
      </c>
      <c r="D26" s="15">
        <v>1.04E-4</v>
      </c>
      <c r="E26" s="15">
        <v>0.252</v>
      </c>
      <c r="F26" s="16">
        <v>1.0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 t="s">
        <v>183</v>
      </c>
      <c r="B27" s="14" t="s">
        <v>163</v>
      </c>
      <c r="C27" s="14" t="s">
        <v>30</v>
      </c>
      <c r="D27" s="15">
        <v>8.28E-16</v>
      </c>
      <c r="E27" s="15">
        <v>0.484</v>
      </c>
      <c r="F27" s="16">
        <v>1.0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 t="s">
        <v>184</v>
      </c>
      <c r="B28" s="14" t="s">
        <v>152</v>
      </c>
      <c r="C28" s="14" t="s">
        <v>8</v>
      </c>
      <c r="D28" s="15">
        <v>3.58E-8</v>
      </c>
      <c r="E28" s="15">
        <v>1.0</v>
      </c>
      <c r="F28" s="16">
        <v>1.0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 t="s">
        <v>185</v>
      </c>
      <c r="B29" s="14" t="s">
        <v>158</v>
      </c>
      <c r="C29" s="14" t="s">
        <v>7</v>
      </c>
      <c r="D29" s="15">
        <v>8.54E-7</v>
      </c>
      <c r="E29" s="15">
        <v>0.235</v>
      </c>
      <c r="F29" s="16">
        <v>1.0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 t="s">
        <v>186</v>
      </c>
      <c r="B30" s="14" t="s">
        <v>187</v>
      </c>
      <c r="C30" s="14" t="s">
        <v>26</v>
      </c>
      <c r="D30" s="15">
        <v>1.54E-36</v>
      </c>
      <c r="E30" s="15">
        <v>1.0</v>
      </c>
      <c r="F30" s="16">
        <v>1.0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 t="s">
        <v>188</v>
      </c>
      <c r="B31" s="14" t="s">
        <v>154</v>
      </c>
      <c r="C31" s="14" t="s">
        <v>10</v>
      </c>
      <c r="D31" s="15">
        <v>2.4E-14</v>
      </c>
      <c r="E31" s="15">
        <v>1.0</v>
      </c>
      <c r="F31" s="16">
        <v>1.0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 t="s">
        <v>189</v>
      </c>
      <c r="B32" s="14" t="s">
        <v>158</v>
      </c>
      <c r="C32" s="14" t="s">
        <v>20</v>
      </c>
      <c r="D32" s="15">
        <v>1.15E-47</v>
      </c>
      <c r="E32" s="15">
        <v>1.0</v>
      </c>
      <c r="F32" s="16">
        <v>1.0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 t="s">
        <v>190</v>
      </c>
      <c r="B33" s="14" t="s">
        <v>154</v>
      </c>
      <c r="C33" s="14" t="s">
        <v>7</v>
      </c>
      <c r="D33" s="15">
        <v>2.44E-10</v>
      </c>
      <c r="E33" s="15">
        <v>3.91E-8</v>
      </c>
      <c r="F33" s="16">
        <v>0.0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 t="s">
        <v>191</v>
      </c>
      <c r="B34" s="14" t="s">
        <v>160</v>
      </c>
      <c r="C34" s="14" t="s">
        <v>26</v>
      </c>
      <c r="D34" s="15">
        <v>4.17E-22</v>
      </c>
      <c r="E34" s="15">
        <v>0.0575</v>
      </c>
      <c r="F34" s="16">
        <v>1.0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 t="s">
        <v>192</v>
      </c>
      <c r="B35" s="14" t="s">
        <v>154</v>
      </c>
      <c r="C35" s="14" t="s">
        <v>10</v>
      </c>
      <c r="D35" s="15">
        <v>4.74E-38</v>
      </c>
      <c r="E35" s="15">
        <v>1.0</v>
      </c>
      <c r="F35" s="16">
        <v>1.0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 t="s">
        <v>193</v>
      </c>
      <c r="B36" s="14" t="s">
        <v>156</v>
      </c>
      <c r="C36" s="14" t="s">
        <v>20</v>
      </c>
      <c r="D36" s="15">
        <v>2.73E-5</v>
      </c>
      <c r="E36" s="15">
        <v>0.00102</v>
      </c>
      <c r="F36" s="16">
        <v>1.0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 t="s">
        <v>194</v>
      </c>
      <c r="B37" s="14" t="s">
        <v>154</v>
      </c>
      <c r="C37" s="14" t="s">
        <v>18</v>
      </c>
      <c r="D37" s="15">
        <v>5.66E-12</v>
      </c>
      <c r="E37" s="15">
        <v>9.17E-5</v>
      </c>
      <c r="F37" s="16">
        <v>-1.0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 t="s">
        <v>195</v>
      </c>
      <c r="B38" s="14" t="s">
        <v>156</v>
      </c>
      <c r="C38" s="14" t="s">
        <v>20</v>
      </c>
      <c r="D38" s="15">
        <v>1.41E-14</v>
      </c>
      <c r="E38" s="15">
        <v>1.0</v>
      </c>
      <c r="F38" s="16">
        <v>1.0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 t="s">
        <v>196</v>
      </c>
      <c r="B39" s="14" t="s">
        <v>163</v>
      </c>
      <c r="C39" s="14" t="s">
        <v>23</v>
      </c>
      <c r="D39" s="15">
        <v>7.94E-30</v>
      </c>
      <c r="E39" s="15">
        <v>3.83E-6</v>
      </c>
      <c r="F39" s="16">
        <v>-1.0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 t="s">
        <v>197</v>
      </c>
      <c r="B40" s="14" t="s">
        <v>160</v>
      </c>
      <c r="C40" s="14" t="s">
        <v>26</v>
      </c>
      <c r="D40" s="15">
        <v>1.16E-13</v>
      </c>
      <c r="E40" s="15">
        <v>1.0</v>
      </c>
      <c r="F40" s="16">
        <v>1.0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 t="s">
        <v>198</v>
      </c>
      <c r="B41" s="14" t="s">
        <v>175</v>
      </c>
      <c r="C41" s="14" t="s">
        <v>10</v>
      </c>
      <c r="D41" s="15">
        <v>7.18E-20</v>
      </c>
      <c r="E41" s="15">
        <v>2.29E-6</v>
      </c>
      <c r="F41" s="16">
        <v>1.0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 t="s">
        <v>199</v>
      </c>
      <c r="B42" s="14" t="s">
        <v>154</v>
      </c>
      <c r="C42" s="14" t="s">
        <v>23</v>
      </c>
      <c r="D42" s="15">
        <v>1.23E-10</v>
      </c>
      <c r="E42" s="15">
        <v>8.71E-9</v>
      </c>
      <c r="F42" s="16">
        <v>1.0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 t="s">
        <v>200</v>
      </c>
      <c r="B43" s="14" t="s">
        <v>187</v>
      </c>
      <c r="C43" s="14" t="s">
        <v>26</v>
      </c>
      <c r="D43" s="15">
        <v>2.72E-11</v>
      </c>
      <c r="E43" s="15">
        <v>1.0</v>
      </c>
      <c r="F43" s="16">
        <v>1.0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 t="s">
        <v>201</v>
      </c>
      <c r="B44" s="14" t="s">
        <v>152</v>
      </c>
      <c r="C44" s="14" t="s">
        <v>8</v>
      </c>
      <c r="D44" s="15">
        <v>4.43E-22</v>
      </c>
      <c r="E44" s="15">
        <v>1.0</v>
      </c>
      <c r="F44" s="16">
        <v>1.0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 t="s">
        <v>202</v>
      </c>
      <c r="B45" s="14" t="s">
        <v>158</v>
      </c>
      <c r="C45" s="14" t="s">
        <v>20</v>
      </c>
      <c r="D45" s="15">
        <v>0.0208</v>
      </c>
      <c r="E45" s="15">
        <v>1.0</v>
      </c>
      <c r="F45" s="16">
        <v>1.0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 t="s">
        <v>203</v>
      </c>
      <c r="B46" s="14" t="s">
        <v>152</v>
      </c>
      <c r="C46" s="14" t="s">
        <v>20</v>
      </c>
      <c r="D46" s="15">
        <v>1.1E-31</v>
      </c>
      <c r="E46" s="15">
        <v>3.83E-28</v>
      </c>
      <c r="F46" s="16">
        <v>-1.0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 t="s">
        <v>204</v>
      </c>
      <c r="B47" s="14" t="s">
        <v>154</v>
      </c>
      <c r="C47" s="14" t="s">
        <v>10</v>
      </c>
      <c r="D47" s="15">
        <v>1.16E-43</v>
      </c>
      <c r="E47" s="15">
        <v>7.5E-10</v>
      </c>
      <c r="F47" s="16">
        <v>1.0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 t="s">
        <v>205</v>
      </c>
      <c r="B48" s="14" t="s">
        <v>163</v>
      </c>
      <c r="C48" s="14" t="s">
        <v>20</v>
      </c>
      <c r="D48" s="15">
        <v>3.55E-10</v>
      </c>
      <c r="E48" s="15">
        <v>1.0</v>
      </c>
      <c r="F48" s="16">
        <v>-1.0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 t="s">
        <v>206</v>
      </c>
      <c r="B49" s="14" t="s">
        <v>156</v>
      </c>
      <c r="C49" s="14" t="s">
        <v>7</v>
      </c>
      <c r="D49" s="15">
        <v>0.00972</v>
      </c>
      <c r="E49" s="15">
        <v>0.0171</v>
      </c>
      <c r="F49" s="16">
        <v>1.0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 t="s">
        <v>207</v>
      </c>
      <c r="B50" s="14" t="s">
        <v>154</v>
      </c>
      <c r="C50" s="14" t="s">
        <v>18</v>
      </c>
      <c r="D50" s="15">
        <v>3.76E-10</v>
      </c>
      <c r="E50" s="15">
        <v>5.23E-8</v>
      </c>
      <c r="F50" s="16">
        <v>-1.0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 t="s">
        <v>208</v>
      </c>
      <c r="B51" s="14" t="s">
        <v>160</v>
      </c>
      <c r="C51" s="14" t="s">
        <v>18</v>
      </c>
      <c r="D51" s="15">
        <v>0.0326</v>
      </c>
      <c r="E51" s="15">
        <v>0.945</v>
      </c>
      <c r="F51" s="16">
        <v>1.0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 t="s">
        <v>209</v>
      </c>
      <c r="B52" s="14" t="s">
        <v>158</v>
      </c>
      <c r="C52" s="14" t="s">
        <v>20</v>
      </c>
      <c r="D52" s="15">
        <v>7.83E-6</v>
      </c>
      <c r="E52" s="15">
        <v>0.00924</v>
      </c>
      <c r="F52" s="16">
        <v>1.0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 t="s">
        <v>210</v>
      </c>
      <c r="B53" s="14" t="s">
        <v>152</v>
      </c>
      <c r="C53" s="14" t="s">
        <v>23</v>
      </c>
      <c r="D53" s="15">
        <v>4.96E-13</v>
      </c>
      <c r="E53" s="15">
        <v>2.12E-10</v>
      </c>
      <c r="F53" s="16">
        <v>0.0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 t="s">
        <v>211</v>
      </c>
      <c r="B54" s="14" t="s">
        <v>160</v>
      </c>
      <c r="C54" s="14" t="s">
        <v>30</v>
      </c>
      <c r="D54" s="15">
        <v>1.91E-5</v>
      </c>
      <c r="E54" s="15">
        <v>1.0</v>
      </c>
      <c r="F54" s="16">
        <v>1.0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 t="s">
        <v>212</v>
      </c>
      <c r="B55" s="14" t="s">
        <v>160</v>
      </c>
      <c r="C55" s="14" t="s">
        <v>18</v>
      </c>
      <c r="D55" s="15">
        <v>5.69E-15</v>
      </c>
      <c r="E55" s="15">
        <v>3.93E-4</v>
      </c>
      <c r="F55" s="16">
        <v>1.0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 t="s">
        <v>213</v>
      </c>
      <c r="B56" s="14" t="s">
        <v>152</v>
      </c>
      <c r="C56" s="14" t="s">
        <v>8</v>
      </c>
      <c r="D56" s="15">
        <v>5.44E-16</v>
      </c>
      <c r="E56" s="15">
        <v>1.81E-7</v>
      </c>
      <c r="F56" s="16">
        <v>1.0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 t="s">
        <v>214</v>
      </c>
      <c r="B57" s="14" t="s">
        <v>160</v>
      </c>
      <c r="C57" s="14" t="s">
        <v>10</v>
      </c>
      <c r="D57" s="15">
        <v>1.21E-11</v>
      </c>
      <c r="E57" s="15">
        <v>3.43E-9</v>
      </c>
      <c r="F57" s="16">
        <v>-1.0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 t="s">
        <v>215</v>
      </c>
      <c r="B58" s="14" t="s">
        <v>152</v>
      </c>
      <c r="C58" s="14" t="s">
        <v>23</v>
      </c>
      <c r="D58" s="15">
        <v>0.0216</v>
      </c>
      <c r="E58" s="15">
        <v>0.0613</v>
      </c>
      <c r="F58" s="16">
        <v>0.0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 t="s">
        <v>216</v>
      </c>
      <c r="B59" s="14" t="s">
        <v>154</v>
      </c>
      <c r="C59" s="14" t="s">
        <v>20</v>
      </c>
      <c r="D59" s="15">
        <v>5.49E-62</v>
      </c>
      <c r="E59" s="15">
        <v>1.0</v>
      </c>
      <c r="F59" s="16">
        <v>1.0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 t="s">
        <v>217</v>
      </c>
      <c r="B60" s="14" t="s">
        <v>154</v>
      </c>
      <c r="C60" s="14" t="s">
        <v>10</v>
      </c>
      <c r="D60" s="15">
        <v>5.21E-67</v>
      </c>
      <c r="E60" s="15">
        <v>0.0172</v>
      </c>
      <c r="F60" s="16">
        <v>1.0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 t="s">
        <v>218</v>
      </c>
      <c r="B61" s="14" t="s">
        <v>158</v>
      </c>
      <c r="C61" s="14" t="s">
        <v>20</v>
      </c>
      <c r="D61" s="15">
        <v>4.03E-11</v>
      </c>
      <c r="E61" s="15">
        <v>1.0</v>
      </c>
      <c r="F61" s="16">
        <v>1.0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 t="s">
        <v>219</v>
      </c>
      <c r="B62" s="14" t="s">
        <v>154</v>
      </c>
      <c r="C62" s="14" t="s">
        <v>23</v>
      </c>
      <c r="D62" s="15">
        <v>0.00319</v>
      </c>
      <c r="E62" s="15">
        <v>0.589</v>
      </c>
      <c r="F62" s="16">
        <v>1.0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 t="s">
        <v>220</v>
      </c>
      <c r="B63" s="14" t="s">
        <v>160</v>
      </c>
      <c r="C63" s="14" t="s">
        <v>10</v>
      </c>
      <c r="D63" s="15">
        <v>0.132</v>
      </c>
      <c r="E63" s="15">
        <v>0.246</v>
      </c>
      <c r="F63" s="16">
        <v>-1.0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 t="s">
        <v>221</v>
      </c>
      <c r="B64" s="14" t="s">
        <v>156</v>
      </c>
      <c r="C64" s="14" t="s">
        <v>7</v>
      </c>
      <c r="D64" s="15">
        <v>0.0189</v>
      </c>
      <c r="E64" s="15">
        <v>1.0</v>
      </c>
      <c r="F64" s="16">
        <v>1.0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 t="s">
        <v>222</v>
      </c>
      <c r="B65" s="14" t="s">
        <v>154</v>
      </c>
      <c r="C65" s="14" t="s">
        <v>23</v>
      </c>
      <c r="D65" s="15">
        <v>1.21E-40</v>
      </c>
      <c r="E65" s="15">
        <v>1.0</v>
      </c>
      <c r="F65" s="16">
        <v>1.0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 t="s">
        <v>223</v>
      </c>
      <c r="B66" s="14" t="s">
        <v>154</v>
      </c>
      <c r="C66" s="14" t="s">
        <v>20</v>
      </c>
      <c r="D66" s="15">
        <v>1.6E-21</v>
      </c>
      <c r="E66" s="15">
        <v>1.0</v>
      </c>
      <c r="F66" s="16">
        <v>1.0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 t="s">
        <v>224</v>
      </c>
      <c r="B67" s="14" t="s">
        <v>175</v>
      </c>
      <c r="C67" s="14" t="s">
        <v>23</v>
      </c>
      <c r="D67" s="15">
        <v>4.78E-8</v>
      </c>
      <c r="E67" s="15">
        <v>0.402</v>
      </c>
      <c r="F67" s="16">
        <v>1.0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 t="s">
        <v>225</v>
      </c>
      <c r="B68" s="14" t="s">
        <v>160</v>
      </c>
      <c r="C68" s="14" t="s">
        <v>23</v>
      </c>
      <c r="D68" s="15">
        <v>0.00817</v>
      </c>
      <c r="E68" s="15">
        <v>1.0</v>
      </c>
      <c r="F68" s="16">
        <v>-1.0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 t="s">
        <v>226</v>
      </c>
      <c r="B69" s="14" t="s">
        <v>152</v>
      </c>
      <c r="C69" s="14" t="s">
        <v>10</v>
      </c>
      <c r="D69" s="15">
        <v>1.44E-16</v>
      </c>
      <c r="E69" s="15">
        <v>9.56E-12</v>
      </c>
      <c r="F69" s="16">
        <v>1.0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 t="s">
        <v>227</v>
      </c>
      <c r="B70" s="14" t="s">
        <v>156</v>
      </c>
      <c r="C70" s="14" t="s">
        <v>8</v>
      </c>
      <c r="D70" s="15">
        <v>3.98E-5</v>
      </c>
      <c r="E70" s="15">
        <v>0.372</v>
      </c>
      <c r="F70" s="16">
        <v>-1.0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 t="s">
        <v>228</v>
      </c>
      <c r="B71" s="14" t="s">
        <v>160</v>
      </c>
      <c r="C71" s="14" t="s">
        <v>8</v>
      </c>
      <c r="D71" s="15">
        <v>2.4E-13</v>
      </c>
      <c r="E71" s="15">
        <v>0.0445</v>
      </c>
      <c r="F71" s="16">
        <v>0.0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 t="s">
        <v>229</v>
      </c>
      <c r="B72" s="14" t="s">
        <v>175</v>
      </c>
      <c r="C72" s="14" t="s">
        <v>10</v>
      </c>
      <c r="D72" s="15">
        <v>2.35E-59</v>
      </c>
      <c r="E72" s="15">
        <v>0.00578</v>
      </c>
      <c r="F72" s="16">
        <v>1.0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 t="s">
        <v>230</v>
      </c>
      <c r="B73" s="14" t="s">
        <v>154</v>
      </c>
      <c r="C73" s="14" t="s">
        <v>18</v>
      </c>
      <c r="D73" s="15">
        <v>1.29E-15</v>
      </c>
      <c r="E73" s="15">
        <v>5.61E-8</v>
      </c>
      <c r="F73" s="16">
        <v>-1.0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 t="s">
        <v>231</v>
      </c>
      <c r="B74" s="14" t="s">
        <v>187</v>
      </c>
      <c r="C74" s="14" t="s">
        <v>30</v>
      </c>
      <c r="D74" s="15">
        <v>2.82E-5</v>
      </c>
      <c r="E74" s="15">
        <v>1.0</v>
      </c>
      <c r="F74" s="16">
        <v>0.0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 t="s">
        <v>232</v>
      </c>
      <c r="B75" s="14" t="s">
        <v>160</v>
      </c>
      <c r="C75" s="14" t="s">
        <v>26</v>
      </c>
      <c r="D75" s="15">
        <v>3.15E-5</v>
      </c>
      <c r="E75" s="15">
        <v>7.13E-4</v>
      </c>
      <c r="F75" s="16">
        <v>1.0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 t="s">
        <v>233</v>
      </c>
      <c r="B76" s="14" t="s">
        <v>154</v>
      </c>
      <c r="C76" s="14" t="s">
        <v>23</v>
      </c>
      <c r="D76" s="15">
        <v>1.61E-37</v>
      </c>
      <c r="E76" s="15">
        <v>1.2E-18</v>
      </c>
      <c r="F76" s="16">
        <v>1.0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 t="s">
        <v>234</v>
      </c>
      <c r="B77" s="14" t="s">
        <v>154</v>
      </c>
      <c r="C77" s="14" t="s">
        <v>10</v>
      </c>
      <c r="D77" s="15">
        <v>1.18E-7</v>
      </c>
      <c r="E77" s="15">
        <v>5.67E-7</v>
      </c>
      <c r="F77" s="16">
        <v>1.0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 t="s">
        <v>235</v>
      </c>
      <c r="B78" s="14" t="s">
        <v>152</v>
      </c>
      <c r="C78" s="14" t="s">
        <v>7</v>
      </c>
      <c r="D78" s="15">
        <v>8.97E-20</v>
      </c>
      <c r="E78" s="15">
        <v>6.93E-7</v>
      </c>
      <c r="F78" s="16">
        <v>-1.0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 t="s">
        <v>236</v>
      </c>
      <c r="B79" s="14" t="s">
        <v>187</v>
      </c>
      <c r="C79" s="14" t="s">
        <v>7</v>
      </c>
      <c r="D79" s="15">
        <v>6.34E-5</v>
      </c>
      <c r="E79" s="15">
        <v>1.0</v>
      </c>
      <c r="F79" s="16">
        <v>1.0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 t="s">
        <v>237</v>
      </c>
      <c r="B80" s="14" t="s">
        <v>156</v>
      </c>
      <c r="C80" s="14" t="s">
        <v>18</v>
      </c>
      <c r="D80" s="15">
        <v>2.78E-21</v>
      </c>
      <c r="E80" s="15">
        <v>1.0</v>
      </c>
      <c r="F80" s="16">
        <v>0.0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 t="s">
        <v>238</v>
      </c>
      <c r="B81" s="14" t="s">
        <v>156</v>
      </c>
      <c r="C81" s="14" t="s">
        <v>30</v>
      </c>
      <c r="D81" s="15">
        <v>5.17E-18</v>
      </c>
      <c r="E81" s="15">
        <v>1.98E-13</v>
      </c>
      <c r="F81" s="16">
        <v>-1.0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 t="s">
        <v>239</v>
      </c>
      <c r="B82" s="14" t="s">
        <v>156</v>
      </c>
      <c r="C82" s="14" t="s">
        <v>26</v>
      </c>
      <c r="D82" s="15">
        <v>2.33E-16</v>
      </c>
      <c r="E82" s="15">
        <v>2.56E-13</v>
      </c>
      <c r="F82" s="16">
        <v>1.0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 t="s">
        <v>240</v>
      </c>
      <c r="B83" s="14" t="s">
        <v>156</v>
      </c>
      <c r="C83" s="14" t="s">
        <v>8</v>
      </c>
      <c r="D83" s="15">
        <v>3.48E-14</v>
      </c>
      <c r="E83" s="15">
        <v>1.0</v>
      </c>
      <c r="F83" s="16">
        <v>-1.0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 t="s">
        <v>241</v>
      </c>
      <c r="B84" s="14" t="s">
        <v>152</v>
      </c>
      <c r="C84" s="14" t="s">
        <v>7</v>
      </c>
      <c r="D84" s="15">
        <v>1.55E-12</v>
      </c>
      <c r="E84" s="15">
        <v>2.23E-4</v>
      </c>
      <c r="F84" s="16">
        <v>-1.0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 t="s">
        <v>242</v>
      </c>
      <c r="B85" s="14" t="s">
        <v>175</v>
      </c>
      <c r="C85" s="14" t="s">
        <v>10</v>
      </c>
      <c r="D85" s="15">
        <v>1.3E-12</v>
      </c>
      <c r="E85" s="15">
        <v>1.0</v>
      </c>
      <c r="F85" s="16">
        <v>1.0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 t="s">
        <v>243</v>
      </c>
      <c r="B86" s="14" t="s">
        <v>152</v>
      </c>
      <c r="C86" s="14" t="s">
        <v>10</v>
      </c>
      <c r="D86" s="15">
        <v>8.53E-50</v>
      </c>
      <c r="E86" s="15">
        <v>1.09E-14</v>
      </c>
      <c r="F86" s="16">
        <v>1.0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 t="s">
        <v>244</v>
      </c>
      <c r="B87" s="14" t="s">
        <v>156</v>
      </c>
      <c r="C87" s="14" t="s">
        <v>20</v>
      </c>
      <c r="D87" s="15">
        <v>3.07E-29</v>
      </c>
      <c r="E87" s="15">
        <v>0.479</v>
      </c>
      <c r="F87" s="16">
        <v>1.0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 t="s">
        <v>245</v>
      </c>
      <c r="B88" s="14" t="s">
        <v>154</v>
      </c>
      <c r="C88" s="14" t="s">
        <v>10</v>
      </c>
      <c r="D88" s="15">
        <v>1.04E-107</v>
      </c>
      <c r="E88" s="15">
        <v>1.46E-29</v>
      </c>
      <c r="F88" s="16">
        <v>1.0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 t="s">
        <v>246</v>
      </c>
      <c r="B89" s="14" t="s">
        <v>175</v>
      </c>
      <c r="C89" s="14" t="s">
        <v>26</v>
      </c>
      <c r="D89" s="15">
        <v>5.4E-34</v>
      </c>
      <c r="E89" s="15">
        <v>1.0</v>
      </c>
      <c r="F89" s="16">
        <v>-1.0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 t="s">
        <v>247</v>
      </c>
      <c r="B90" s="14" t="s">
        <v>154</v>
      </c>
      <c r="C90" s="14" t="s">
        <v>23</v>
      </c>
      <c r="D90" s="15">
        <v>4.66E-46</v>
      </c>
      <c r="E90" s="15">
        <v>3.58E-28</v>
      </c>
      <c r="F90" s="16">
        <v>1.0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 t="s">
        <v>248</v>
      </c>
      <c r="B91" s="14" t="s">
        <v>175</v>
      </c>
      <c r="C91" s="14" t="s">
        <v>10</v>
      </c>
      <c r="D91" s="15">
        <v>2.87E-8</v>
      </c>
      <c r="E91" s="15">
        <v>1.0</v>
      </c>
      <c r="F91" s="16">
        <v>1.0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 t="s">
        <v>249</v>
      </c>
      <c r="B92" s="14" t="s">
        <v>187</v>
      </c>
      <c r="C92" s="14" t="s">
        <v>8</v>
      </c>
      <c r="D92" s="15">
        <v>1.28E-15</v>
      </c>
      <c r="E92" s="15">
        <v>1.29E-11</v>
      </c>
      <c r="F92" s="16">
        <v>-1.0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 t="s">
        <v>250</v>
      </c>
      <c r="B93" s="14" t="s">
        <v>154</v>
      </c>
      <c r="C93" s="14" t="s">
        <v>23</v>
      </c>
      <c r="D93" s="15">
        <v>7.4E-57</v>
      </c>
      <c r="E93" s="15">
        <v>1.2E-26</v>
      </c>
      <c r="F93" s="16">
        <v>1.0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 t="s">
        <v>251</v>
      </c>
      <c r="B94" s="14" t="s">
        <v>156</v>
      </c>
      <c r="C94" s="14" t="s">
        <v>20</v>
      </c>
      <c r="D94" s="15">
        <v>2.74E-14</v>
      </c>
      <c r="E94" s="15">
        <v>1.0</v>
      </c>
      <c r="F94" s="16">
        <v>1.0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 t="s">
        <v>252</v>
      </c>
      <c r="B95" s="14" t="s">
        <v>152</v>
      </c>
      <c r="C95" s="14" t="s">
        <v>8</v>
      </c>
      <c r="D95" s="15">
        <v>2.8E-27</v>
      </c>
      <c r="E95" s="15">
        <v>1.0</v>
      </c>
      <c r="F95" s="16">
        <v>1.0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 t="s">
        <v>253</v>
      </c>
      <c r="B96" s="14" t="s">
        <v>163</v>
      </c>
      <c r="C96" s="14" t="s">
        <v>10</v>
      </c>
      <c r="D96" s="15">
        <v>1.28E-4</v>
      </c>
      <c r="E96" s="15">
        <v>1.0</v>
      </c>
      <c r="F96" s="16">
        <v>0.0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 t="s">
        <v>254</v>
      </c>
      <c r="B97" s="14" t="s">
        <v>160</v>
      </c>
      <c r="C97" s="14" t="s">
        <v>18</v>
      </c>
      <c r="D97" s="15">
        <v>1.67E-87</v>
      </c>
      <c r="E97" s="15">
        <v>1.0</v>
      </c>
      <c r="F97" s="16">
        <v>1.0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 t="s">
        <v>255</v>
      </c>
      <c r="B98" s="14" t="s">
        <v>156</v>
      </c>
      <c r="C98" s="14" t="s">
        <v>7</v>
      </c>
      <c r="D98" s="15">
        <v>1.22E-6</v>
      </c>
      <c r="E98" s="15">
        <v>1.0</v>
      </c>
      <c r="F98" s="16">
        <v>1.0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 t="s">
        <v>256</v>
      </c>
      <c r="B99" s="14" t="s">
        <v>158</v>
      </c>
      <c r="C99" s="14" t="s">
        <v>30</v>
      </c>
      <c r="D99" s="15">
        <v>3.23E-5</v>
      </c>
      <c r="E99" s="15">
        <v>0.182</v>
      </c>
      <c r="F99" s="16">
        <v>-1.0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 t="s">
        <v>257</v>
      </c>
      <c r="B100" s="14" t="s">
        <v>160</v>
      </c>
      <c r="C100" s="14" t="s">
        <v>7</v>
      </c>
      <c r="D100" s="15">
        <v>0.406</v>
      </c>
      <c r="E100" s="15">
        <v>0.435</v>
      </c>
      <c r="F100" s="16">
        <v>0.0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 t="s">
        <v>258</v>
      </c>
      <c r="B101" s="14" t="s">
        <v>156</v>
      </c>
      <c r="C101" s="14" t="s">
        <v>26</v>
      </c>
      <c r="D101" s="15">
        <v>4.36E-10</v>
      </c>
      <c r="E101" s="15">
        <v>4.63E-4</v>
      </c>
      <c r="F101" s="16">
        <v>1.0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 t="s">
        <v>259</v>
      </c>
      <c r="B102" s="14" t="s">
        <v>154</v>
      </c>
      <c r="C102" s="14" t="s">
        <v>8</v>
      </c>
      <c r="D102" s="15">
        <v>4.93E-5</v>
      </c>
      <c r="E102" s="15">
        <v>0.0361</v>
      </c>
      <c r="F102" s="16">
        <v>0.0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 t="s">
        <v>260</v>
      </c>
      <c r="B103" s="14" t="s">
        <v>152</v>
      </c>
      <c r="C103" s="14" t="s">
        <v>30</v>
      </c>
      <c r="D103" s="15">
        <v>4.48E-4</v>
      </c>
      <c r="E103" s="15">
        <v>0.00516</v>
      </c>
      <c r="F103" s="16">
        <v>1.0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 t="s">
        <v>261</v>
      </c>
      <c r="B104" s="14" t="s">
        <v>156</v>
      </c>
      <c r="C104" s="14" t="s">
        <v>26</v>
      </c>
      <c r="D104" s="15">
        <v>6.6E-5</v>
      </c>
      <c r="E104" s="15">
        <v>1.0</v>
      </c>
      <c r="F104" s="16">
        <v>1.0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 t="s">
        <v>262</v>
      </c>
      <c r="B105" s="14" t="s">
        <v>160</v>
      </c>
      <c r="C105" s="14" t="s">
        <v>18</v>
      </c>
      <c r="D105" s="15">
        <v>1.4E-50</v>
      </c>
      <c r="E105" s="15">
        <v>1.0</v>
      </c>
      <c r="F105" s="16">
        <v>1.0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 t="s">
        <v>263</v>
      </c>
      <c r="B106" s="14" t="s">
        <v>152</v>
      </c>
      <c r="C106" s="14" t="s">
        <v>7</v>
      </c>
      <c r="D106" s="15">
        <v>6.73E-24</v>
      </c>
      <c r="E106" s="15">
        <v>2.25E-17</v>
      </c>
      <c r="F106" s="16">
        <v>-1.0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 t="s">
        <v>264</v>
      </c>
      <c r="B107" s="14" t="s">
        <v>154</v>
      </c>
      <c r="C107" s="14" t="s">
        <v>7</v>
      </c>
      <c r="D107" s="15">
        <v>2.07E-22</v>
      </c>
      <c r="E107" s="15">
        <v>3.2E-6</v>
      </c>
      <c r="F107" s="16">
        <v>0.0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 t="s">
        <v>265</v>
      </c>
      <c r="B108" s="14" t="s">
        <v>156</v>
      </c>
      <c r="C108" s="14" t="s">
        <v>23</v>
      </c>
      <c r="D108" s="15">
        <v>6.01E-69</v>
      </c>
      <c r="E108" s="15">
        <v>1.35E-47</v>
      </c>
      <c r="F108" s="16">
        <v>0.0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 t="s">
        <v>266</v>
      </c>
      <c r="B109" s="14" t="s">
        <v>154</v>
      </c>
      <c r="C109" s="14" t="s">
        <v>30</v>
      </c>
      <c r="D109" s="15">
        <v>4.69E-17</v>
      </c>
      <c r="E109" s="15">
        <v>0.0686</v>
      </c>
      <c r="F109" s="16">
        <v>-1.0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 t="s">
        <v>267</v>
      </c>
      <c r="B110" s="14" t="s">
        <v>156</v>
      </c>
      <c r="C110" s="14" t="s">
        <v>26</v>
      </c>
      <c r="D110" s="15">
        <v>1.33E-28</v>
      </c>
      <c r="E110" s="15">
        <v>1.0</v>
      </c>
      <c r="F110" s="16">
        <v>1.0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 t="s">
        <v>268</v>
      </c>
      <c r="B111" s="14" t="s">
        <v>160</v>
      </c>
      <c r="C111" s="14" t="s">
        <v>30</v>
      </c>
      <c r="D111" s="15">
        <v>4.43E-8</v>
      </c>
      <c r="E111" s="15">
        <v>0.726</v>
      </c>
      <c r="F111" s="16">
        <v>1.0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 t="s">
        <v>269</v>
      </c>
      <c r="B112" s="14" t="s">
        <v>156</v>
      </c>
      <c r="C112" s="14" t="s">
        <v>10</v>
      </c>
      <c r="D112" s="15">
        <v>0.00279</v>
      </c>
      <c r="E112" s="15">
        <v>0.00703</v>
      </c>
      <c r="F112" s="16">
        <v>-1.0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 t="s">
        <v>270</v>
      </c>
      <c r="B113" s="14" t="s">
        <v>163</v>
      </c>
      <c r="C113" s="14" t="s">
        <v>20</v>
      </c>
      <c r="D113" s="15">
        <v>2.77E-20</v>
      </c>
      <c r="E113" s="15">
        <v>2.5E-8</v>
      </c>
      <c r="F113" s="16">
        <v>-1.0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 t="s">
        <v>271</v>
      </c>
      <c r="B114" s="14" t="s">
        <v>152</v>
      </c>
      <c r="C114" s="14" t="s">
        <v>7</v>
      </c>
      <c r="D114" s="15">
        <v>6.27E-51</v>
      </c>
      <c r="E114" s="15">
        <v>1.0</v>
      </c>
      <c r="F114" s="16">
        <v>-1.0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 t="s">
        <v>272</v>
      </c>
      <c r="B115" s="14" t="s">
        <v>160</v>
      </c>
      <c r="C115" s="14" t="s">
        <v>23</v>
      </c>
      <c r="D115" s="15">
        <v>4.8E-9</v>
      </c>
      <c r="E115" s="15">
        <v>1.07E-7</v>
      </c>
      <c r="F115" s="16">
        <v>-1.0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 t="s">
        <v>273</v>
      </c>
      <c r="B116" s="14" t="s">
        <v>152</v>
      </c>
      <c r="C116" s="14" t="s">
        <v>8</v>
      </c>
      <c r="D116" s="15">
        <v>5.81E-12</v>
      </c>
      <c r="E116" s="15">
        <v>1.0</v>
      </c>
      <c r="F116" s="16">
        <v>1.0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 t="s">
        <v>274</v>
      </c>
      <c r="B117" s="14" t="s">
        <v>154</v>
      </c>
      <c r="C117" s="14" t="s">
        <v>20</v>
      </c>
      <c r="D117" s="15">
        <v>6.95E-24</v>
      </c>
      <c r="E117" s="15">
        <v>2.61E-10</v>
      </c>
      <c r="F117" s="16">
        <v>1.0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 t="s">
        <v>275</v>
      </c>
      <c r="B118" s="14" t="s">
        <v>160</v>
      </c>
      <c r="C118" s="14" t="s">
        <v>23</v>
      </c>
      <c r="D118" s="15">
        <v>4.0E-29</v>
      </c>
      <c r="E118" s="15">
        <v>1.72E-12</v>
      </c>
      <c r="F118" s="16">
        <v>-1.0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 t="s">
        <v>276</v>
      </c>
      <c r="B119" s="14" t="s">
        <v>156</v>
      </c>
      <c r="C119" s="14" t="s">
        <v>7</v>
      </c>
      <c r="D119" s="15">
        <v>1.77E-134</v>
      </c>
      <c r="E119" s="15">
        <v>1.0</v>
      </c>
      <c r="F119" s="16">
        <v>1.0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 t="s">
        <v>277</v>
      </c>
      <c r="B120" s="14" t="s">
        <v>175</v>
      </c>
      <c r="C120" s="14" t="s">
        <v>23</v>
      </c>
      <c r="D120" s="15">
        <v>7.15E-18</v>
      </c>
      <c r="E120" s="15">
        <v>3.47E-4</v>
      </c>
      <c r="F120" s="16">
        <v>1.0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 t="s">
        <v>278</v>
      </c>
      <c r="B121" s="14" t="s">
        <v>152</v>
      </c>
      <c r="C121" s="14" t="s">
        <v>30</v>
      </c>
      <c r="D121" s="15">
        <v>3.08E-23</v>
      </c>
      <c r="E121" s="15">
        <v>1.0</v>
      </c>
      <c r="F121" s="16">
        <v>1.0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 t="s">
        <v>279</v>
      </c>
      <c r="B122" s="14" t="s">
        <v>152</v>
      </c>
      <c r="C122" s="14" t="s">
        <v>18</v>
      </c>
      <c r="D122" s="15">
        <v>1.64E-28</v>
      </c>
      <c r="E122" s="15">
        <v>0.44</v>
      </c>
      <c r="F122" s="16">
        <v>0.0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 t="s">
        <v>280</v>
      </c>
      <c r="B123" s="14" t="s">
        <v>154</v>
      </c>
      <c r="C123" s="14" t="s">
        <v>23</v>
      </c>
      <c r="D123" s="15">
        <v>1.85E-12</v>
      </c>
      <c r="E123" s="15">
        <v>1.0</v>
      </c>
      <c r="F123" s="16">
        <v>1.0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 t="s">
        <v>281</v>
      </c>
      <c r="B124" s="14" t="s">
        <v>158</v>
      </c>
      <c r="C124" s="14" t="s">
        <v>30</v>
      </c>
      <c r="D124" s="15">
        <v>1.62E-24</v>
      </c>
      <c r="E124" s="15">
        <v>1.7E-21</v>
      </c>
      <c r="F124" s="16">
        <v>-1.0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 t="s">
        <v>282</v>
      </c>
      <c r="B125" s="14" t="s">
        <v>156</v>
      </c>
      <c r="C125" s="14" t="s">
        <v>7</v>
      </c>
      <c r="D125" s="15">
        <v>2.75E-39</v>
      </c>
      <c r="E125" s="15">
        <v>1.0</v>
      </c>
      <c r="F125" s="16">
        <v>1.0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 t="s">
        <v>283</v>
      </c>
      <c r="B126" s="14" t="s">
        <v>160</v>
      </c>
      <c r="C126" s="14" t="s">
        <v>30</v>
      </c>
      <c r="D126" s="15">
        <v>2.27E-12</v>
      </c>
      <c r="E126" s="15">
        <v>1.0</v>
      </c>
      <c r="F126" s="16">
        <v>1.0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 t="s">
        <v>284</v>
      </c>
      <c r="B127" s="14" t="s">
        <v>163</v>
      </c>
      <c r="C127" s="14" t="s">
        <v>30</v>
      </c>
      <c r="D127" s="15">
        <v>0.0269</v>
      </c>
      <c r="E127" s="15">
        <v>0.3</v>
      </c>
      <c r="F127" s="16">
        <v>1.0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 t="s">
        <v>285</v>
      </c>
      <c r="B128" s="14" t="s">
        <v>160</v>
      </c>
      <c r="C128" s="14" t="s">
        <v>23</v>
      </c>
      <c r="D128" s="15">
        <v>4.04E-6</v>
      </c>
      <c r="E128" s="15">
        <v>1.0</v>
      </c>
      <c r="F128" s="16">
        <v>-1.0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 t="s">
        <v>286</v>
      </c>
      <c r="B129" s="14" t="s">
        <v>154</v>
      </c>
      <c r="C129" s="14" t="s">
        <v>23</v>
      </c>
      <c r="D129" s="15">
        <v>7.83E-5</v>
      </c>
      <c r="E129" s="15">
        <v>0.502</v>
      </c>
      <c r="F129" s="16">
        <v>1.0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 t="s">
        <v>287</v>
      </c>
      <c r="B130" s="14" t="s">
        <v>160</v>
      </c>
      <c r="C130" s="14" t="s">
        <v>18</v>
      </c>
      <c r="D130" s="15">
        <v>4.17E-107</v>
      </c>
      <c r="E130" s="15">
        <v>1.0</v>
      </c>
      <c r="F130" s="16">
        <v>1.0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 t="s">
        <v>288</v>
      </c>
      <c r="B131" s="14" t="s">
        <v>163</v>
      </c>
      <c r="C131" s="14" t="s">
        <v>7</v>
      </c>
      <c r="D131" s="15">
        <v>1.73E-9</v>
      </c>
      <c r="E131" s="15">
        <v>4.63E-8</v>
      </c>
      <c r="F131" s="16">
        <v>-1.0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 t="s">
        <v>289</v>
      </c>
      <c r="B132" s="14" t="s">
        <v>156</v>
      </c>
      <c r="C132" s="14" t="s">
        <v>20</v>
      </c>
      <c r="D132" s="15">
        <v>5.65E-7</v>
      </c>
      <c r="E132" s="15">
        <v>2.95E-4</v>
      </c>
      <c r="F132" s="16">
        <v>1.0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 t="s">
        <v>290</v>
      </c>
      <c r="B133" s="14" t="s">
        <v>152</v>
      </c>
      <c r="C133" s="14" t="s">
        <v>8</v>
      </c>
      <c r="D133" s="15">
        <v>0.198</v>
      </c>
      <c r="E133" s="15">
        <v>1.0</v>
      </c>
      <c r="F133" s="16">
        <v>1.0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 t="s">
        <v>291</v>
      </c>
      <c r="B134" s="14" t="s">
        <v>160</v>
      </c>
      <c r="C134" s="14" t="s">
        <v>20</v>
      </c>
      <c r="D134" s="15">
        <v>4.22E-17</v>
      </c>
      <c r="E134" s="15">
        <v>3.11E-9</v>
      </c>
      <c r="F134" s="16">
        <v>-1.0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 t="s">
        <v>292</v>
      </c>
      <c r="B135" s="14" t="s">
        <v>152</v>
      </c>
      <c r="C135" s="14" t="s">
        <v>30</v>
      </c>
      <c r="D135" s="15">
        <v>1.91E-7</v>
      </c>
      <c r="E135" s="15">
        <v>1.0</v>
      </c>
      <c r="F135" s="16">
        <v>1.0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 t="s">
        <v>293</v>
      </c>
      <c r="B136" s="14" t="s">
        <v>187</v>
      </c>
      <c r="C136" s="14" t="s">
        <v>26</v>
      </c>
      <c r="D136" s="15">
        <v>1.12E-6</v>
      </c>
      <c r="E136" s="15">
        <v>0.233</v>
      </c>
      <c r="F136" s="16">
        <v>1.0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 t="s">
        <v>294</v>
      </c>
      <c r="B137" s="14" t="s">
        <v>154</v>
      </c>
      <c r="C137" s="14" t="s">
        <v>10</v>
      </c>
      <c r="D137" s="15">
        <v>8.12E-10</v>
      </c>
      <c r="E137" s="15">
        <v>2.59E-4</v>
      </c>
      <c r="F137" s="16">
        <v>1.0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 t="s">
        <v>295</v>
      </c>
      <c r="B138" s="14" t="s">
        <v>154</v>
      </c>
      <c r="C138" s="14" t="s">
        <v>18</v>
      </c>
      <c r="D138" s="15">
        <v>2.58E-4</v>
      </c>
      <c r="E138" s="15">
        <v>4.34E-4</v>
      </c>
      <c r="F138" s="16">
        <v>-1.0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 t="s">
        <v>296</v>
      </c>
      <c r="B139" s="14" t="s">
        <v>158</v>
      </c>
      <c r="C139" s="14" t="s">
        <v>7</v>
      </c>
      <c r="D139" s="15">
        <v>5.66E-19</v>
      </c>
      <c r="E139" s="15">
        <v>1.0</v>
      </c>
      <c r="F139" s="16">
        <v>1.0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 t="s">
        <v>297</v>
      </c>
      <c r="B140" s="14" t="s">
        <v>152</v>
      </c>
      <c r="C140" s="14" t="s">
        <v>8</v>
      </c>
      <c r="D140" s="15">
        <v>1.0E-22</v>
      </c>
      <c r="E140" s="15">
        <v>1.0</v>
      </c>
      <c r="F140" s="16">
        <v>1.0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 t="s">
        <v>298</v>
      </c>
      <c r="B141" s="14" t="s">
        <v>160</v>
      </c>
      <c r="C141" s="14" t="s">
        <v>18</v>
      </c>
      <c r="D141" s="15">
        <v>0.0596</v>
      </c>
      <c r="E141" s="15">
        <v>0.833</v>
      </c>
      <c r="F141" s="16">
        <v>1.0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 t="s">
        <v>299</v>
      </c>
      <c r="B142" s="14" t="s">
        <v>160</v>
      </c>
      <c r="C142" s="14" t="s">
        <v>18</v>
      </c>
      <c r="D142" s="15">
        <v>2.58E-6</v>
      </c>
      <c r="E142" s="15">
        <v>9.3E-4</v>
      </c>
      <c r="F142" s="16">
        <v>1.0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 t="s">
        <v>300</v>
      </c>
      <c r="B143" s="14" t="s">
        <v>175</v>
      </c>
      <c r="C143" s="14" t="s">
        <v>26</v>
      </c>
      <c r="D143" s="15">
        <v>0.00475</v>
      </c>
      <c r="E143" s="15">
        <v>0.184</v>
      </c>
      <c r="F143" s="16">
        <v>-1.0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 t="s">
        <v>301</v>
      </c>
      <c r="B144" s="14" t="s">
        <v>152</v>
      </c>
      <c r="C144" s="14" t="s">
        <v>8</v>
      </c>
      <c r="D144" s="15">
        <v>3.0E-11</v>
      </c>
      <c r="E144" s="15">
        <v>0.799</v>
      </c>
      <c r="F144" s="16">
        <v>1.0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 t="s">
        <v>302</v>
      </c>
      <c r="B145" s="14" t="s">
        <v>175</v>
      </c>
      <c r="C145" s="14" t="s">
        <v>7</v>
      </c>
      <c r="D145" s="15">
        <v>0.0897</v>
      </c>
      <c r="E145" s="15">
        <v>1.0</v>
      </c>
      <c r="F145" s="16">
        <v>-1.0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 t="s">
        <v>303</v>
      </c>
      <c r="B146" s="14" t="s">
        <v>175</v>
      </c>
      <c r="C146" s="14" t="s">
        <v>26</v>
      </c>
      <c r="D146" s="15">
        <v>9.1E-32</v>
      </c>
      <c r="E146" s="15">
        <v>1.28E-10</v>
      </c>
      <c r="F146" s="16">
        <v>-1.0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 t="s">
        <v>304</v>
      </c>
      <c r="B147" s="14" t="s">
        <v>156</v>
      </c>
      <c r="C147" s="14" t="s">
        <v>7</v>
      </c>
      <c r="D147" s="15">
        <v>4.98E-9</v>
      </c>
      <c r="E147" s="15">
        <v>1.0</v>
      </c>
      <c r="F147" s="16">
        <v>1.0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 t="s">
        <v>305</v>
      </c>
      <c r="B148" s="14" t="s">
        <v>160</v>
      </c>
      <c r="C148" s="14" t="s">
        <v>20</v>
      </c>
      <c r="D148" s="15">
        <v>0.0026</v>
      </c>
      <c r="E148" s="15">
        <v>0.127</v>
      </c>
      <c r="F148" s="16">
        <v>-1.0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 t="s">
        <v>306</v>
      </c>
      <c r="B149" s="14" t="s">
        <v>175</v>
      </c>
      <c r="C149" s="14" t="s">
        <v>10</v>
      </c>
      <c r="D149" s="15">
        <v>8.19E-25</v>
      </c>
      <c r="E149" s="15">
        <v>2.88E-24</v>
      </c>
      <c r="F149" s="16">
        <v>1.0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 t="s">
        <v>307</v>
      </c>
      <c r="B150" s="14" t="s">
        <v>163</v>
      </c>
      <c r="C150" s="14" t="s">
        <v>30</v>
      </c>
      <c r="D150" s="15">
        <v>3.22E-24</v>
      </c>
      <c r="E150" s="15">
        <v>1.0</v>
      </c>
      <c r="F150" s="16">
        <v>1.0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 t="s">
        <v>308</v>
      </c>
      <c r="B151" s="14" t="s">
        <v>152</v>
      </c>
      <c r="C151" s="14" t="s">
        <v>7</v>
      </c>
      <c r="D151" s="15">
        <v>1.42E-6</v>
      </c>
      <c r="E151" s="15">
        <v>4.1E-4</v>
      </c>
      <c r="F151" s="16">
        <v>-1.0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 t="s">
        <v>309</v>
      </c>
      <c r="B152" s="14" t="s">
        <v>154</v>
      </c>
      <c r="C152" s="14" t="s">
        <v>10</v>
      </c>
      <c r="D152" s="15">
        <v>0.0987</v>
      </c>
      <c r="E152" s="15">
        <v>0.156</v>
      </c>
      <c r="F152" s="16">
        <v>1.0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 t="s">
        <v>310</v>
      </c>
      <c r="B153" s="14" t="s">
        <v>152</v>
      </c>
      <c r="C153" s="14" t="s">
        <v>30</v>
      </c>
      <c r="D153" s="15">
        <v>2.09E-23</v>
      </c>
      <c r="E153" s="15">
        <v>8.16E-4</v>
      </c>
      <c r="F153" s="16">
        <v>1.0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 t="s">
        <v>311</v>
      </c>
      <c r="B154" s="14" t="s">
        <v>160</v>
      </c>
      <c r="C154" s="14" t="s">
        <v>18</v>
      </c>
      <c r="D154" s="15">
        <v>1.05E-21</v>
      </c>
      <c r="E154" s="15">
        <v>0.00676</v>
      </c>
      <c r="F154" s="16">
        <v>1.0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 t="s">
        <v>312</v>
      </c>
      <c r="B155" s="14" t="s">
        <v>154</v>
      </c>
      <c r="C155" s="14" t="s">
        <v>30</v>
      </c>
      <c r="D155" s="15">
        <v>6.89E-8</v>
      </c>
      <c r="E155" s="15">
        <v>3.77E-5</v>
      </c>
      <c r="F155" s="16">
        <v>-1.0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 t="s">
        <v>313</v>
      </c>
      <c r="B156" s="14" t="s">
        <v>152</v>
      </c>
      <c r="C156" s="14" t="s">
        <v>10</v>
      </c>
      <c r="D156" s="15">
        <v>2.91E-25</v>
      </c>
      <c r="E156" s="15">
        <v>1.73E-5</v>
      </c>
      <c r="F156" s="16">
        <v>1.0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 t="s">
        <v>314</v>
      </c>
      <c r="B157" s="14" t="s">
        <v>175</v>
      </c>
      <c r="C157" s="14" t="s">
        <v>10</v>
      </c>
      <c r="D157" s="15">
        <v>3.49E-11</v>
      </c>
      <c r="E157" s="15">
        <v>1.0</v>
      </c>
      <c r="F157" s="16">
        <v>1.0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 t="s">
        <v>315</v>
      </c>
      <c r="B158" s="14" t="s">
        <v>156</v>
      </c>
      <c r="C158" s="14" t="s">
        <v>7</v>
      </c>
      <c r="D158" s="15">
        <v>4.6E-23</v>
      </c>
      <c r="E158" s="15">
        <v>0.257</v>
      </c>
      <c r="F158" s="16">
        <v>1.0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 t="s">
        <v>316</v>
      </c>
      <c r="B159" s="14" t="s">
        <v>154</v>
      </c>
      <c r="C159" s="14" t="s">
        <v>23</v>
      </c>
      <c r="D159" s="15">
        <v>8.88E-4</v>
      </c>
      <c r="E159" s="15">
        <v>1.0</v>
      </c>
      <c r="F159" s="16">
        <v>1.0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 t="s">
        <v>317</v>
      </c>
      <c r="B160" s="14" t="s">
        <v>163</v>
      </c>
      <c r="C160" s="14" t="s">
        <v>20</v>
      </c>
      <c r="D160" s="15">
        <v>0.00208</v>
      </c>
      <c r="E160" s="15">
        <v>1.0</v>
      </c>
      <c r="F160" s="16">
        <v>-1.0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 t="s">
        <v>318</v>
      </c>
      <c r="B161" s="14" t="s">
        <v>154</v>
      </c>
      <c r="C161" s="14" t="s">
        <v>10</v>
      </c>
      <c r="D161" s="15">
        <v>4.14E-8</v>
      </c>
      <c r="E161" s="15">
        <v>1.0</v>
      </c>
      <c r="F161" s="16">
        <v>1.0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 t="s">
        <v>319</v>
      </c>
      <c r="B162" s="14" t="s">
        <v>156</v>
      </c>
      <c r="C162" s="14" t="s">
        <v>26</v>
      </c>
      <c r="D162" s="15">
        <v>0.0136</v>
      </c>
      <c r="E162" s="15">
        <v>1.0</v>
      </c>
      <c r="F162" s="16">
        <v>1.0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 t="s">
        <v>320</v>
      </c>
      <c r="B163" s="14" t="s">
        <v>156</v>
      </c>
      <c r="C163" s="14" t="s">
        <v>8</v>
      </c>
      <c r="D163" s="15">
        <v>2.3E-7</v>
      </c>
      <c r="E163" s="15">
        <v>0.0578</v>
      </c>
      <c r="F163" s="16">
        <v>-1.0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 t="s">
        <v>321</v>
      </c>
      <c r="B164" s="14" t="s">
        <v>160</v>
      </c>
      <c r="C164" s="14" t="s">
        <v>18</v>
      </c>
      <c r="D164" s="15">
        <v>1.51E-6</v>
      </c>
      <c r="E164" s="15">
        <v>8.12E-5</v>
      </c>
      <c r="F164" s="16">
        <v>1.0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 t="s">
        <v>322</v>
      </c>
      <c r="B165" s="14" t="s">
        <v>152</v>
      </c>
      <c r="C165" s="14" t="s">
        <v>8</v>
      </c>
      <c r="D165" s="15">
        <v>5.07E-6</v>
      </c>
      <c r="E165" s="15">
        <v>0.00738</v>
      </c>
      <c r="F165" s="16">
        <v>1.0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 t="s">
        <v>323</v>
      </c>
      <c r="B166" s="14" t="s">
        <v>156</v>
      </c>
      <c r="C166" s="14" t="s">
        <v>7</v>
      </c>
      <c r="D166" s="15">
        <v>9.99E-19</v>
      </c>
      <c r="E166" s="15">
        <v>1.0</v>
      </c>
      <c r="F166" s="16">
        <v>1.0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 t="s">
        <v>324</v>
      </c>
      <c r="B167" s="14" t="s">
        <v>160</v>
      </c>
      <c r="C167" s="14" t="s">
        <v>18</v>
      </c>
      <c r="D167" s="15">
        <v>0.018</v>
      </c>
      <c r="E167" s="15">
        <v>0.605</v>
      </c>
      <c r="F167" s="16">
        <v>1.0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 t="s">
        <v>325</v>
      </c>
      <c r="B168" s="14" t="s">
        <v>152</v>
      </c>
      <c r="C168" s="14" t="s">
        <v>7</v>
      </c>
      <c r="D168" s="15">
        <v>5.65E-4</v>
      </c>
      <c r="E168" s="15">
        <v>0.0416</v>
      </c>
      <c r="F168" s="16">
        <v>-1.0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 t="s">
        <v>326</v>
      </c>
      <c r="B169" s="14" t="s">
        <v>152</v>
      </c>
      <c r="C169" s="14" t="s">
        <v>7</v>
      </c>
      <c r="D169" s="15">
        <v>1.98E-4</v>
      </c>
      <c r="E169" s="15">
        <v>0.0146</v>
      </c>
      <c r="F169" s="16">
        <v>-1.0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 t="s">
        <v>327</v>
      </c>
      <c r="B170" s="14" t="s">
        <v>156</v>
      </c>
      <c r="C170" s="14" t="s">
        <v>26</v>
      </c>
      <c r="D170" s="15">
        <v>3.37E-20</v>
      </c>
      <c r="E170" s="15">
        <v>2.22E-8</v>
      </c>
      <c r="F170" s="16">
        <v>1.0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 t="s">
        <v>328</v>
      </c>
      <c r="B171" s="14" t="s">
        <v>152</v>
      </c>
      <c r="C171" s="14" t="s">
        <v>8</v>
      </c>
      <c r="D171" s="15">
        <v>4.15E-8</v>
      </c>
      <c r="E171" s="15">
        <v>1.0</v>
      </c>
      <c r="F171" s="16">
        <v>1.0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 t="s">
        <v>329</v>
      </c>
      <c r="B172" s="14" t="s">
        <v>152</v>
      </c>
      <c r="C172" s="14" t="s">
        <v>26</v>
      </c>
      <c r="D172" s="15">
        <v>0.301</v>
      </c>
      <c r="E172" s="15">
        <v>0.382</v>
      </c>
      <c r="F172" s="16">
        <v>-1.0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 t="s">
        <v>330</v>
      </c>
      <c r="B173" s="14" t="s">
        <v>175</v>
      </c>
      <c r="C173" s="14" t="s">
        <v>10</v>
      </c>
      <c r="D173" s="15">
        <v>1.61E-11</v>
      </c>
      <c r="E173" s="15">
        <v>1.0</v>
      </c>
      <c r="F173" s="16">
        <v>1.0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 t="s">
        <v>331</v>
      </c>
      <c r="B174" s="14" t="s">
        <v>154</v>
      </c>
      <c r="C174" s="14" t="s">
        <v>23</v>
      </c>
      <c r="D174" s="15">
        <v>0.00346</v>
      </c>
      <c r="E174" s="15">
        <v>0.614</v>
      </c>
      <c r="F174" s="16">
        <v>1.0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 t="s">
        <v>332</v>
      </c>
      <c r="B175" s="14" t="s">
        <v>156</v>
      </c>
      <c r="C175" s="14" t="s">
        <v>7</v>
      </c>
      <c r="D175" s="15">
        <v>1.69E-17</v>
      </c>
      <c r="E175" s="15">
        <v>0.136</v>
      </c>
      <c r="F175" s="16">
        <v>1.0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 t="s">
        <v>333</v>
      </c>
      <c r="B176" s="14" t="s">
        <v>156</v>
      </c>
      <c r="C176" s="14" t="s">
        <v>7</v>
      </c>
      <c r="D176" s="15">
        <v>0.15</v>
      </c>
      <c r="E176" s="15">
        <v>0.31</v>
      </c>
      <c r="F176" s="16">
        <v>1.0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 t="s">
        <v>334</v>
      </c>
      <c r="B177" s="14" t="s">
        <v>158</v>
      </c>
      <c r="C177" s="14" t="s">
        <v>20</v>
      </c>
      <c r="D177" s="15">
        <v>5.92E-9</v>
      </c>
      <c r="E177" s="15">
        <v>1.0</v>
      </c>
      <c r="F177" s="16">
        <v>1.0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 t="s">
        <v>335</v>
      </c>
      <c r="B178" s="14" t="s">
        <v>160</v>
      </c>
      <c r="C178" s="14" t="s">
        <v>26</v>
      </c>
      <c r="D178" s="15">
        <v>0.0325</v>
      </c>
      <c r="E178" s="15">
        <v>0.0783</v>
      </c>
      <c r="F178" s="16">
        <v>1.0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 t="s">
        <v>336</v>
      </c>
      <c r="B179" s="14" t="s">
        <v>156</v>
      </c>
      <c r="C179" s="14" t="s">
        <v>20</v>
      </c>
      <c r="D179" s="15">
        <v>2.66E-30</v>
      </c>
      <c r="E179" s="15">
        <v>1.0</v>
      </c>
      <c r="F179" s="16">
        <v>1.0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 t="s">
        <v>337</v>
      </c>
      <c r="B180" s="14" t="s">
        <v>156</v>
      </c>
      <c r="C180" s="14" t="s">
        <v>7</v>
      </c>
      <c r="D180" s="15">
        <v>3.6E-7</v>
      </c>
      <c r="E180" s="15">
        <v>0.0602</v>
      </c>
      <c r="F180" s="16">
        <v>1.0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 t="s">
        <v>338</v>
      </c>
      <c r="B181" s="14" t="s">
        <v>160</v>
      </c>
      <c r="C181" s="14" t="s">
        <v>7</v>
      </c>
      <c r="D181" s="15">
        <v>0.733</v>
      </c>
      <c r="E181" s="15">
        <v>0.86</v>
      </c>
      <c r="F181" s="16">
        <v>0.0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 t="s">
        <v>339</v>
      </c>
      <c r="B182" s="14" t="s">
        <v>154</v>
      </c>
      <c r="C182" s="14" t="s">
        <v>8</v>
      </c>
      <c r="D182" s="15">
        <v>1.3E-7</v>
      </c>
      <c r="E182" s="15">
        <v>0.925</v>
      </c>
      <c r="F182" s="16">
        <v>0.0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 t="s">
        <v>340</v>
      </c>
      <c r="B183" s="14" t="s">
        <v>187</v>
      </c>
      <c r="C183" s="14" t="s">
        <v>7</v>
      </c>
      <c r="D183" s="15">
        <v>7.03E-4</v>
      </c>
      <c r="E183" s="15">
        <v>0.651</v>
      </c>
      <c r="F183" s="16">
        <v>1.0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 t="s">
        <v>341</v>
      </c>
      <c r="B184" s="14" t="s">
        <v>156</v>
      </c>
      <c r="C184" s="14" t="s">
        <v>20</v>
      </c>
      <c r="D184" s="15">
        <v>2.88E-43</v>
      </c>
      <c r="E184" s="15">
        <v>2.62E-24</v>
      </c>
      <c r="F184" s="16">
        <v>1.0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 t="s">
        <v>342</v>
      </c>
      <c r="B185" s="14" t="s">
        <v>154</v>
      </c>
      <c r="C185" s="14" t="s">
        <v>18</v>
      </c>
      <c r="D185" s="15">
        <v>2.2E-11</v>
      </c>
      <c r="E185" s="15">
        <v>0.00884</v>
      </c>
      <c r="F185" s="16">
        <v>-1.0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 t="s">
        <v>343</v>
      </c>
      <c r="B186" s="14" t="s">
        <v>152</v>
      </c>
      <c r="C186" s="14" t="s">
        <v>8</v>
      </c>
      <c r="D186" s="15">
        <v>1.14E-14</v>
      </c>
      <c r="E186" s="15">
        <v>0.142</v>
      </c>
      <c r="F186" s="16">
        <v>1.0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 t="s">
        <v>344</v>
      </c>
      <c r="B187" s="14" t="s">
        <v>158</v>
      </c>
      <c r="C187" s="14" t="s">
        <v>20</v>
      </c>
      <c r="D187" s="15">
        <v>6.24E-11</v>
      </c>
      <c r="E187" s="15">
        <v>0.138</v>
      </c>
      <c r="F187" s="16">
        <v>1.0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 t="s">
        <v>345</v>
      </c>
      <c r="B188" s="14" t="s">
        <v>175</v>
      </c>
      <c r="C188" s="14" t="s">
        <v>10</v>
      </c>
      <c r="D188" s="15">
        <v>0.00369</v>
      </c>
      <c r="E188" s="15">
        <v>0.0174</v>
      </c>
      <c r="F188" s="16">
        <v>1.0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 t="s">
        <v>346</v>
      </c>
      <c r="B189" s="14" t="s">
        <v>156</v>
      </c>
      <c r="C189" s="14" t="s">
        <v>7</v>
      </c>
      <c r="D189" s="15">
        <v>1.66E-14</v>
      </c>
      <c r="E189" s="15">
        <v>7.27E-13</v>
      </c>
      <c r="F189" s="16">
        <v>1.0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 t="s">
        <v>347</v>
      </c>
      <c r="B190" s="14" t="s">
        <v>154</v>
      </c>
      <c r="C190" s="14" t="s">
        <v>23</v>
      </c>
      <c r="D190" s="15">
        <v>2.24E-17</v>
      </c>
      <c r="E190" s="15">
        <v>4.82E-5</v>
      </c>
      <c r="F190" s="16">
        <v>1.0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 t="s">
        <v>348</v>
      </c>
      <c r="B191" s="14" t="s">
        <v>152</v>
      </c>
      <c r="C191" s="14" t="s">
        <v>30</v>
      </c>
      <c r="D191" s="15">
        <v>1.76E-9</v>
      </c>
      <c r="E191" s="15">
        <v>1.0</v>
      </c>
      <c r="F191" s="16">
        <v>1.0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 t="s">
        <v>349</v>
      </c>
      <c r="B192" s="14" t="s">
        <v>158</v>
      </c>
      <c r="C192" s="14" t="s">
        <v>20</v>
      </c>
      <c r="D192" s="15">
        <v>1.41E-13</v>
      </c>
      <c r="E192" s="15">
        <v>1.0</v>
      </c>
      <c r="F192" s="16">
        <v>1.0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 t="s">
        <v>350</v>
      </c>
      <c r="B193" s="14" t="s">
        <v>154</v>
      </c>
      <c r="C193" s="14" t="s">
        <v>23</v>
      </c>
      <c r="D193" s="15">
        <v>8.06E-12</v>
      </c>
      <c r="E193" s="15">
        <v>1.0</v>
      </c>
      <c r="F193" s="16">
        <v>1.0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 t="s">
        <v>351</v>
      </c>
      <c r="B194" s="14" t="s">
        <v>152</v>
      </c>
      <c r="C194" s="14" t="s">
        <v>26</v>
      </c>
      <c r="D194" s="15">
        <v>0.0626</v>
      </c>
      <c r="E194" s="15">
        <v>0.1</v>
      </c>
      <c r="F194" s="16">
        <v>-1.0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 t="s">
        <v>352</v>
      </c>
      <c r="B195" s="14" t="s">
        <v>156</v>
      </c>
      <c r="C195" s="14" t="s">
        <v>7</v>
      </c>
      <c r="D195" s="15">
        <v>6.19E-23</v>
      </c>
      <c r="E195" s="15">
        <v>1.0</v>
      </c>
      <c r="F195" s="16">
        <v>1.0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 t="s">
        <v>353</v>
      </c>
      <c r="B196" s="14" t="s">
        <v>187</v>
      </c>
      <c r="C196" s="14" t="s">
        <v>10</v>
      </c>
      <c r="D196" s="15">
        <v>0.0435</v>
      </c>
      <c r="E196" s="15">
        <v>0.272</v>
      </c>
      <c r="F196" s="16">
        <v>-1.0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 t="s">
        <v>354</v>
      </c>
      <c r="B197" s="14" t="s">
        <v>156</v>
      </c>
      <c r="C197" s="14" t="s">
        <v>7</v>
      </c>
      <c r="D197" s="15">
        <v>6.71E-33</v>
      </c>
      <c r="E197" s="15">
        <v>1.0</v>
      </c>
      <c r="F197" s="16">
        <v>1.0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 t="s">
        <v>355</v>
      </c>
      <c r="B198" s="14" t="s">
        <v>163</v>
      </c>
      <c r="C198" s="14" t="s">
        <v>30</v>
      </c>
      <c r="D198" s="15">
        <v>2.92E-15</v>
      </c>
      <c r="E198" s="15">
        <v>1.0</v>
      </c>
      <c r="F198" s="16">
        <v>1.0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 t="s">
        <v>356</v>
      </c>
      <c r="B199" s="14" t="s">
        <v>160</v>
      </c>
      <c r="C199" s="14" t="s">
        <v>18</v>
      </c>
      <c r="D199" s="15">
        <v>0.00561</v>
      </c>
      <c r="E199" s="15">
        <v>0.596</v>
      </c>
      <c r="F199" s="16">
        <v>1.0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 t="s">
        <v>357</v>
      </c>
      <c r="B200" s="14" t="s">
        <v>152</v>
      </c>
      <c r="C200" s="14" t="s">
        <v>10</v>
      </c>
      <c r="D200" s="15">
        <v>1.53E-46</v>
      </c>
      <c r="E200" s="15">
        <v>7.7E-14</v>
      </c>
      <c r="F200" s="16">
        <v>1.0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 t="s">
        <v>358</v>
      </c>
      <c r="B201" s="14" t="s">
        <v>160</v>
      </c>
      <c r="C201" s="14" t="s">
        <v>18</v>
      </c>
      <c r="D201" s="15">
        <v>2.07E-12</v>
      </c>
      <c r="E201" s="15">
        <v>1.0</v>
      </c>
      <c r="F201" s="16">
        <v>1.0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 t="s">
        <v>359</v>
      </c>
      <c r="B202" s="14" t="s">
        <v>160</v>
      </c>
      <c r="C202" s="14" t="s">
        <v>18</v>
      </c>
      <c r="D202" s="15">
        <v>1.6E-16</v>
      </c>
      <c r="E202" s="15">
        <v>5.31E-5</v>
      </c>
      <c r="F202" s="16">
        <v>1.0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 t="s">
        <v>360</v>
      </c>
      <c r="B203" s="14" t="s">
        <v>175</v>
      </c>
      <c r="C203" s="14" t="s">
        <v>8</v>
      </c>
      <c r="D203" s="15">
        <v>3.41E-28</v>
      </c>
      <c r="E203" s="15">
        <v>3.25E-25</v>
      </c>
      <c r="F203" s="16">
        <v>1.0</v>
      </c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 t="s">
        <v>361</v>
      </c>
      <c r="B204" s="14" t="s">
        <v>158</v>
      </c>
      <c r="C204" s="14" t="s">
        <v>30</v>
      </c>
      <c r="D204" s="15">
        <v>0.00304</v>
      </c>
      <c r="E204" s="15">
        <v>0.0631</v>
      </c>
      <c r="F204" s="16">
        <v>-1.0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 t="s">
        <v>362</v>
      </c>
      <c r="B205" s="14" t="s">
        <v>156</v>
      </c>
      <c r="C205" s="14" t="s">
        <v>7</v>
      </c>
      <c r="D205" s="15">
        <v>1.37E-6</v>
      </c>
      <c r="E205" s="15">
        <v>0.00958</v>
      </c>
      <c r="F205" s="16">
        <v>1.0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 t="s">
        <v>363</v>
      </c>
      <c r="B206" s="14" t="s">
        <v>163</v>
      </c>
      <c r="C206" s="14" t="s">
        <v>30</v>
      </c>
      <c r="D206" s="15">
        <v>0.0406</v>
      </c>
      <c r="E206" s="15">
        <v>1.0</v>
      </c>
      <c r="F206" s="16">
        <v>1.0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 t="s">
        <v>364</v>
      </c>
      <c r="B207" s="14" t="s">
        <v>152</v>
      </c>
      <c r="C207" s="14" t="s">
        <v>10</v>
      </c>
      <c r="D207" s="15">
        <v>0.258</v>
      </c>
      <c r="E207" s="15">
        <v>0.539</v>
      </c>
      <c r="F207" s="16">
        <v>1.0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 t="s">
        <v>365</v>
      </c>
      <c r="B208" s="14" t="s">
        <v>160</v>
      </c>
      <c r="C208" s="14" t="s">
        <v>30</v>
      </c>
      <c r="D208" s="15">
        <v>1.57E-7</v>
      </c>
      <c r="E208" s="15">
        <v>0.0961</v>
      </c>
      <c r="F208" s="16">
        <v>1.0</v>
      </c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 t="s">
        <v>366</v>
      </c>
      <c r="B209" s="14" t="s">
        <v>175</v>
      </c>
      <c r="C209" s="14" t="s">
        <v>18</v>
      </c>
      <c r="D209" s="15">
        <v>3.34E-7</v>
      </c>
      <c r="E209" s="15">
        <v>0.00232</v>
      </c>
      <c r="F209" s="16">
        <v>-1.0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 t="s">
        <v>367</v>
      </c>
      <c r="B210" s="14" t="s">
        <v>163</v>
      </c>
      <c r="C210" s="14" t="s">
        <v>8</v>
      </c>
      <c r="D210" s="15">
        <v>6.35E-14</v>
      </c>
      <c r="E210" s="15">
        <v>0.0867</v>
      </c>
      <c r="F210" s="16">
        <v>1.0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 t="s">
        <v>368</v>
      </c>
      <c r="B211" s="14" t="s">
        <v>187</v>
      </c>
      <c r="C211" s="14" t="s">
        <v>23</v>
      </c>
      <c r="D211" s="15">
        <v>1.25E-11</v>
      </c>
      <c r="E211" s="15">
        <v>0.798</v>
      </c>
      <c r="F211" s="16">
        <v>-1.0</v>
      </c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 t="s">
        <v>369</v>
      </c>
      <c r="B212" s="14" t="s">
        <v>158</v>
      </c>
      <c r="C212" s="14" t="s">
        <v>30</v>
      </c>
      <c r="D212" s="15">
        <v>6.24E-110</v>
      </c>
      <c r="E212" s="15">
        <v>1.0</v>
      </c>
      <c r="F212" s="16">
        <v>-1.0</v>
      </c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 t="s">
        <v>370</v>
      </c>
      <c r="B213" s="14" t="s">
        <v>156</v>
      </c>
      <c r="C213" s="14" t="s">
        <v>8</v>
      </c>
      <c r="D213" s="15">
        <v>0.062</v>
      </c>
      <c r="E213" s="15">
        <v>0.959</v>
      </c>
      <c r="F213" s="16">
        <v>-1.0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 t="s">
        <v>371</v>
      </c>
      <c r="B214" s="14" t="s">
        <v>156</v>
      </c>
      <c r="C214" s="14" t="s">
        <v>7</v>
      </c>
      <c r="D214" s="15">
        <v>0.0454</v>
      </c>
      <c r="E214" s="15">
        <v>0.203</v>
      </c>
      <c r="F214" s="16">
        <v>1.0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 t="s">
        <v>372</v>
      </c>
      <c r="B215" s="14" t="s">
        <v>154</v>
      </c>
      <c r="C215" s="14" t="s">
        <v>8</v>
      </c>
      <c r="D215" s="15">
        <v>6.01E-11</v>
      </c>
      <c r="E215" s="15">
        <v>0.00276</v>
      </c>
      <c r="F215" s="16">
        <v>0.0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 t="s">
        <v>373</v>
      </c>
      <c r="B216" s="14" t="s">
        <v>156</v>
      </c>
      <c r="C216" s="14" t="s">
        <v>7</v>
      </c>
      <c r="D216" s="15">
        <v>7.67E-4</v>
      </c>
      <c r="E216" s="15">
        <v>1.0</v>
      </c>
      <c r="F216" s="16">
        <v>1.0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 t="s">
        <v>374</v>
      </c>
      <c r="B217" s="14" t="s">
        <v>160</v>
      </c>
      <c r="C217" s="14" t="s">
        <v>10</v>
      </c>
      <c r="D217" s="15">
        <v>9.6E-4</v>
      </c>
      <c r="E217" s="15">
        <v>0.0012</v>
      </c>
      <c r="F217" s="16">
        <v>-1.0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 t="s">
        <v>375</v>
      </c>
      <c r="B218" s="14" t="s">
        <v>160</v>
      </c>
      <c r="C218" s="14" t="s">
        <v>10</v>
      </c>
      <c r="D218" s="15">
        <v>0.386</v>
      </c>
      <c r="E218" s="15">
        <v>0.643</v>
      </c>
      <c r="F218" s="16">
        <v>-1.0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 t="s">
        <v>376</v>
      </c>
      <c r="B219" s="14" t="s">
        <v>152</v>
      </c>
      <c r="C219" s="14" t="s">
        <v>26</v>
      </c>
      <c r="D219" s="15">
        <v>0.0607</v>
      </c>
      <c r="E219" s="15">
        <v>0.361</v>
      </c>
      <c r="F219" s="16">
        <v>-1.0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 t="s">
        <v>377</v>
      </c>
      <c r="B220" s="14" t="s">
        <v>154</v>
      </c>
      <c r="C220" s="14" t="s">
        <v>10</v>
      </c>
      <c r="D220" s="15">
        <v>0.237</v>
      </c>
      <c r="E220" s="15">
        <v>0.284</v>
      </c>
      <c r="F220" s="16">
        <v>1.0</v>
      </c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 t="s">
        <v>378</v>
      </c>
      <c r="B221" s="14" t="s">
        <v>152</v>
      </c>
      <c r="C221" s="14" t="s">
        <v>10</v>
      </c>
      <c r="D221" s="15">
        <v>0.0296</v>
      </c>
      <c r="E221" s="15">
        <v>0.0962</v>
      </c>
      <c r="F221" s="16">
        <v>1.0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 t="s">
        <v>379</v>
      </c>
      <c r="B222" s="14" t="s">
        <v>160</v>
      </c>
      <c r="C222" s="14" t="s">
        <v>8</v>
      </c>
      <c r="D222" s="15">
        <v>0.0204</v>
      </c>
      <c r="E222" s="15">
        <v>0.0222</v>
      </c>
      <c r="F222" s="16">
        <v>0.0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 t="s">
        <v>380</v>
      </c>
      <c r="B223" s="14" t="s">
        <v>160</v>
      </c>
      <c r="C223" s="14" t="s">
        <v>10</v>
      </c>
      <c r="D223" s="15">
        <v>4.19E-6</v>
      </c>
      <c r="E223" s="15">
        <v>0.99</v>
      </c>
      <c r="F223" s="16">
        <v>-1.0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 t="s">
        <v>381</v>
      </c>
      <c r="B224" s="14" t="s">
        <v>154</v>
      </c>
      <c r="C224" s="14" t="s">
        <v>18</v>
      </c>
      <c r="D224" s="15">
        <v>0.0294</v>
      </c>
      <c r="E224" s="15">
        <v>0.477</v>
      </c>
      <c r="F224" s="16">
        <v>-1.0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 t="s">
        <v>382</v>
      </c>
      <c r="B225" s="14" t="s">
        <v>160</v>
      </c>
      <c r="C225" s="14" t="s">
        <v>23</v>
      </c>
      <c r="D225" s="15">
        <v>0.016</v>
      </c>
      <c r="E225" s="15">
        <v>0.191</v>
      </c>
      <c r="F225" s="16">
        <v>-1.0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 t="s">
        <v>383</v>
      </c>
      <c r="B226" s="14" t="s">
        <v>160</v>
      </c>
      <c r="C226" s="14" t="s">
        <v>20</v>
      </c>
      <c r="D226" s="15">
        <v>0.0299</v>
      </c>
      <c r="E226" s="15">
        <v>0.183</v>
      </c>
      <c r="F226" s="16">
        <v>-1.0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 t="s">
        <v>384</v>
      </c>
      <c r="B227" s="14" t="s">
        <v>156</v>
      </c>
      <c r="C227" s="14" t="s">
        <v>20</v>
      </c>
      <c r="D227" s="15">
        <v>0.0487</v>
      </c>
      <c r="E227" s="15">
        <v>0.706</v>
      </c>
      <c r="F227" s="16">
        <v>1.0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 t="s">
        <v>385</v>
      </c>
      <c r="B228" s="14" t="s">
        <v>154</v>
      </c>
      <c r="C228" s="14" t="s">
        <v>23</v>
      </c>
      <c r="D228" s="15">
        <v>1.72E-14</v>
      </c>
      <c r="E228" s="15">
        <v>1.0</v>
      </c>
      <c r="F228" s="16">
        <v>1.0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 t="s">
        <v>386</v>
      </c>
      <c r="B229" s="14" t="s">
        <v>160</v>
      </c>
      <c r="C229" s="14" t="s">
        <v>10</v>
      </c>
      <c r="D229" s="15">
        <v>0.0544</v>
      </c>
      <c r="E229" s="15">
        <v>0.833</v>
      </c>
      <c r="F229" s="16">
        <v>-1.0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 t="s">
        <v>387</v>
      </c>
      <c r="B230" s="14" t="s">
        <v>152</v>
      </c>
      <c r="C230" s="14" t="s">
        <v>8</v>
      </c>
      <c r="D230" s="15">
        <v>0.0171</v>
      </c>
      <c r="E230" s="15">
        <v>0.257</v>
      </c>
      <c r="F230" s="16">
        <v>1.0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 t="s">
        <v>388</v>
      </c>
      <c r="B231" s="14" t="s">
        <v>187</v>
      </c>
      <c r="C231" s="14" t="s">
        <v>20</v>
      </c>
      <c r="D231" s="15">
        <v>0.0502</v>
      </c>
      <c r="E231" s="15">
        <v>0.678</v>
      </c>
      <c r="F231" s="16">
        <v>0.0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 t="s">
        <v>389</v>
      </c>
      <c r="B232" s="14" t="s">
        <v>154</v>
      </c>
      <c r="C232" s="14" t="s">
        <v>7</v>
      </c>
      <c r="D232" s="15">
        <v>0.00898</v>
      </c>
      <c r="E232" s="15">
        <v>0.0463</v>
      </c>
      <c r="F232" s="16">
        <v>0.0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 t="s">
        <v>390</v>
      </c>
      <c r="B233" s="14" t="s">
        <v>152</v>
      </c>
      <c r="C233" s="14" t="s">
        <v>10</v>
      </c>
      <c r="D233" s="15">
        <v>0.00295</v>
      </c>
      <c r="E233" s="15">
        <v>0.233</v>
      </c>
      <c r="F233" s="16">
        <v>1.0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 t="s">
        <v>391</v>
      </c>
      <c r="B234" s="14" t="s">
        <v>187</v>
      </c>
      <c r="C234" s="14" t="s">
        <v>30</v>
      </c>
      <c r="D234" s="15">
        <v>1.35E-5</v>
      </c>
      <c r="E234" s="15">
        <v>4.17E-4</v>
      </c>
      <c r="F234" s="16">
        <v>0.0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 t="s">
        <v>392</v>
      </c>
      <c r="B235" s="14" t="s">
        <v>154</v>
      </c>
      <c r="C235" s="14" t="s">
        <v>18</v>
      </c>
      <c r="D235" s="15">
        <v>0.442</v>
      </c>
      <c r="E235" s="15">
        <v>0.575</v>
      </c>
      <c r="F235" s="16">
        <v>-1.0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 t="s">
        <v>393</v>
      </c>
      <c r="B236" s="14" t="s">
        <v>158</v>
      </c>
      <c r="C236" s="14" t="s">
        <v>20</v>
      </c>
      <c r="D236" s="15">
        <v>4.41E-4</v>
      </c>
      <c r="E236" s="15">
        <v>1.0</v>
      </c>
      <c r="F236" s="16">
        <v>1.0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 t="s">
        <v>394</v>
      </c>
      <c r="B237" s="14" t="s">
        <v>152</v>
      </c>
      <c r="C237" s="14" t="s">
        <v>23</v>
      </c>
      <c r="D237" s="15">
        <v>0.0329</v>
      </c>
      <c r="E237" s="15">
        <v>0.0637</v>
      </c>
      <c r="F237" s="16">
        <v>0.0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 t="s">
        <v>395</v>
      </c>
      <c r="B238" s="14" t="s">
        <v>154</v>
      </c>
      <c r="C238" s="14" t="s">
        <v>23</v>
      </c>
      <c r="D238" s="15">
        <v>0.0268</v>
      </c>
      <c r="E238" s="15">
        <v>0.039</v>
      </c>
      <c r="F238" s="16">
        <v>1.0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 t="s">
        <v>396</v>
      </c>
      <c r="B239" s="14" t="s">
        <v>152</v>
      </c>
      <c r="C239" s="14" t="s">
        <v>10</v>
      </c>
      <c r="D239" s="15">
        <v>1.43E-8</v>
      </c>
      <c r="E239" s="15">
        <v>1.0</v>
      </c>
      <c r="F239" s="16">
        <v>1.0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 t="s">
        <v>397</v>
      </c>
      <c r="B240" s="14" t="s">
        <v>163</v>
      </c>
      <c r="C240" s="14" t="s">
        <v>30</v>
      </c>
      <c r="D240" s="15">
        <v>0.0769</v>
      </c>
      <c r="E240" s="15">
        <v>0.753</v>
      </c>
      <c r="F240" s="16">
        <v>1.0</v>
      </c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 t="s">
        <v>398</v>
      </c>
      <c r="B241" s="14" t="s">
        <v>156</v>
      </c>
      <c r="C241" s="14" t="s">
        <v>10</v>
      </c>
      <c r="D241" s="15">
        <v>7.73E-4</v>
      </c>
      <c r="E241" s="15">
        <v>1.0</v>
      </c>
      <c r="F241" s="16">
        <v>-1.0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 t="s">
        <v>399</v>
      </c>
      <c r="B242" s="14" t="s">
        <v>175</v>
      </c>
      <c r="C242" s="14" t="s">
        <v>26</v>
      </c>
      <c r="D242" s="15">
        <v>1.0E-8</v>
      </c>
      <c r="E242" s="15">
        <v>0.035</v>
      </c>
      <c r="F242" s="16">
        <v>-1.0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 t="s">
        <v>400</v>
      </c>
      <c r="B243" s="14" t="s">
        <v>154</v>
      </c>
      <c r="C243" s="14" t="s">
        <v>10</v>
      </c>
      <c r="D243" s="15">
        <v>0.00137</v>
      </c>
      <c r="E243" s="15">
        <v>0.354</v>
      </c>
      <c r="F243" s="16">
        <v>1.0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 t="s">
        <v>401</v>
      </c>
      <c r="B244" s="14" t="s">
        <v>156</v>
      </c>
      <c r="C244" s="14" t="s">
        <v>26</v>
      </c>
      <c r="D244" s="15">
        <v>4.52E-6</v>
      </c>
      <c r="E244" s="15">
        <v>0.0135</v>
      </c>
      <c r="F244" s="16">
        <v>1.0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 t="s">
        <v>402</v>
      </c>
      <c r="B245" s="14" t="s">
        <v>160</v>
      </c>
      <c r="C245" s="14" t="s">
        <v>20</v>
      </c>
      <c r="D245" s="15">
        <v>0.239</v>
      </c>
      <c r="E245" s="15">
        <v>0.485</v>
      </c>
      <c r="F245" s="16">
        <v>-1.0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 t="s">
        <v>403</v>
      </c>
      <c r="B246" s="14" t="s">
        <v>154</v>
      </c>
      <c r="C246" s="14" t="s">
        <v>30</v>
      </c>
      <c r="D246" s="15">
        <v>0.0108</v>
      </c>
      <c r="E246" s="15">
        <v>0.0795</v>
      </c>
      <c r="F246" s="16">
        <v>-1.0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 t="s">
        <v>404</v>
      </c>
      <c r="B247" s="14" t="s">
        <v>187</v>
      </c>
      <c r="C247" s="14" t="s">
        <v>26</v>
      </c>
      <c r="D247" s="15">
        <v>1.91E-7</v>
      </c>
      <c r="E247" s="15">
        <v>0.102</v>
      </c>
      <c r="F247" s="16">
        <v>1.0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 t="s">
        <v>405</v>
      </c>
      <c r="B248" s="14" t="s">
        <v>160</v>
      </c>
      <c r="C248" s="14" t="s">
        <v>18</v>
      </c>
      <c r="D248" s="15">
        <v>0.176</v>
      </c>
      <c r="E248" s="15">
        <v>0.184</v>
      </c>
      <c r="F248" s="16">
        <v>1.0</v>
      </c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 t="s">
        <v>406</v>
      </c>
      <c r="B249" s="14" t="s">
        <v>160</v>
      </c>
      <c r="C249" s="14" t="s">
        <v>30</v>
      </c>
      <c r="D249" s="15">
        <v>0.0178</v>
      </c>
      <c r="E249" s="15">
        <v>0.171</v>
      </c>
      <c r="F249" s="16">
        <v>1.0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 t="s">
        <v>407</v>
      </c>
      <c r="B250" s="14" t="s">
        <v>175</v>
      </c>
      <c r="C250" s="14" t="s">
        <v>26</v>
      </c>
      <c r="D250" s="15">
        <v>1.02E-7</v>
      </c>
      <c r="E250" s="15">
        <v>4.87E-5</v>
      </c>
      <c r="F250" s="16">
        <v>-1.0</v>
      </c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 t="s">
        <v>408</v>
      </c>
      <c r="B251" s="14" t="s">
        <v>152</v>
      </c>
      <c r="C251" s="14" t="s">
        <v>20</v>
      </c>
      <c r="D251" s="15">
        <v>0.00212</v>
      </c>
      <c r="E251" s="15">
        <v>0.366</v>
      </c>
      <c r="F251" s="16">
        <v>-1.0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 t="s">
        <v>409</v>
      </c>
      <c r="B252" s="14" t="s">
        <v>160</v>
      </c>
      <c r="C252" s="14" t="s">
        <v>20</v>
      </c>
      <c r="D252" s="15">
        <v>0.0922</v>
      </c>
      <c r="E252" s="15">
        <v>0.664</v>
      </c>
      <c r="F252" s="16">
        <v>-1.0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 t="s">
        <v>410</v>
      </c>
      <c r="B253" s="14" t="s">
        <v>158</v>
      </c>
      <c r="C253" s="14" t="s">
        <v>20</v>
      </c>
      <c r="D253" s="15">
        <v>5.55E-15</v>
      </c>
      <c r="E253" s="15">
        <v>0.865</v>
      </c>
      <c r="F253" s="16">
        <v>1.0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 t="s">
        <v>411</v>
      </c>
      <c r="B254" s="14" t="s">
        <v>160</v>
      </c>
      <c r="C254" s="14" t="s">
        <v>8</v>
      </c>
      <c r="D254" s="15">
        <v>6.49E-10</v>
      </c>
      <c r="E254" s="15">
        <v>7.64E-4</v>
      </c>
      <c r="F254" s="16">
        <v>0.0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 t="s">
        <v>412</v>
      </c>
      <c r="B255" s="14" t="s">
        <v>160</v>
      </c>
      <c r="C255" s="14" t="s">
        <v>18</v>
      </c>
      <c r="D255" s="15">
        <v>0.197</v>
      </c>
      <c r="E255" s="15">
        <v>0.276</v>
      </c>
      <c r="F255" s="16">
        <v>1.0</v>
      </c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 t="s">
        <v>413</v>
      </c>
      <c r="B256" s="14" t="s">
        <v>152</v>
      </c>
      <c r="C256" s="14" t="s">
        <v>30</v>
      </c>
      <c r="D256" s="15">
        <v>2.67E-4</v>
      </c>
      <c r="E256" s="15">
        <v>0.207</v>
      </c>
      <c r="F256" s="16">
        <v>1.0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 t="s">
        <v>414</v>
      </c>
      <c r="B257" s="14" t="s">
        <v>154</v>
      </c>
      <c r="C257" s="14" t="s">
        <v>23</v>
      </c>
      <c r="D257" s="15">
        <v>3.35E-4</v>
      </c>
      <c r="E257" s="15">
        <v>0.652</v>
      </c>
      <c r="F257" s="16">
        <v>1.0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 t="s">
        <v>415</v>
      </c>
      <c r="B258" s="14" t="s">
        <v>156</v>
      </c>
      <c r="C258" s="14" t="s">
        <v>8</v>
      </c>
      <c r="D258" s="15">
        <v>5.82E-11</v>
      </c>
      <c r="E258" s="15">
        <v>1.0</v>
      </c>
      <c r="F258" s="16">
        <v>-1.0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 t="s">
        <v>416</v>
      </c>
      <c r="B259" s="14" t="s">
        <v>156</v>
      </c>
      <c r="C259" s="14" t="s">
        <v>7</v>
      </c>
      <c r="D259" s="15">
        <v>4.65E-6</v>
      </c>
      <c r="E259" s="15">
        <v>1.0</v>
      </c>
      <c r="F259" s="16">
        <v>1.0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 t="s">
        <v>417</v>
      </c>
      <c r="B260" s="14" t="s">
        <v>154</v>
      </c>
      <c r="C260" s="14" t="s">
        <v>26</v>
      </c>
      <c r="D260" s="15">
        <v>2.57E-8</v>
      </c>
      <c r="E260" s="15">
        <v>0.083</v>
      </c>
      <c r="F260" s="16">
        <v>-1.0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 t="s">
        <v>418</v>
      </c>
      <c r="B261" s="14" t="s">
        <v>160</v>
      </c>
      <c r="C261" s="14" t="s">
        <v>18</v>
      </c>
      <c r="D261" s="15">
        <v>0.0207</v>
      </c>
      <c r="E261" s="15">
        <v>0.182</v>
      </c>
      <c r="F261" s="16">
        <v>1.0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 t="s">
        <v>419</v>
      </c>
      <c r="B262" s="14" t="s">
        <v>156</v>
      </c>
      <c r="C262" s="14" t="s">
        <v>8</v>
      </c>
      <c r="D262" s="15">
        <v>5.45E-19</v>
      </c>
      <c r="E262" s="15">
        <v>1.3E-18</v>
      </c>
      <c r="F262" s="16">
        <v>-1.0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 t="s">
        <v>420</v>
      </c>
      <c r="B263" s="14" t="s">
        <v>156</v>
      </c>
      <c r="C263" s="14" t="s">
        <v>20</v>
      </c>
      <c r="D263" s="15">
        <v>0.0986</v>
      </c>
      <c r="E263" s="15">
        <v>0.256</v>
      </c>
      <c r="F263" s="16">
        <v>1.0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 t="s">
        <v>421</v>
      </c>
      <c r="B264" s="14" t="s">
        <v>156</v>
      </c>
      <c r="C264" s="14" t="s">
        <v>10</v>
      </c>
      <c r="D264" s="15">
        <v>3.48E-10</v>
      </c>
      <c r="E264" s="15">
        <v>0.0362</v>
      </c>
      <c r="F264" s="16">
        <v>-1.0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 t="s">
        <v>422</v>
      </c>
      <c r="B265" s="14" t="s">
        <v>152</v>
      </c>
      <c r="C265" s="14" t="s">
        <v>8</v>
      </c>
      <c r="D265" s="15">
        <v>0.00356</v>
      </c>
      <c r="E265" s="15">
        <v>0.00552</v>
      </c>
      <c r="F265" s="16">
        <v>1.0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 t="s">
        <v>423</v>
      </c>
      <c r="B266" s="14" t="s">
        <v>160</v>
      </c>
      <c r="C266" s="14" t="s">
        <v>10</v>
      </c>
      <c r="D266" s="15">
        <v>1.78E-4</v>
      </c>
      <c r="E266" s="15">
        <v>0.0357</v>
      </c>
      <c r="F266" s="16">
        <v>-1.0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 t="s">
        <v>424</v>
      </c>
      <c r="B267" s="14" t="s">
        <v>154</v>
      </c>
      <c r="C267" s="14" t="s">
        <v>18</v>
      </c>
      <c r="D267" s="15">
        <v>8.95E-4</v>
      </c>
      <c r="E267" s="15">
        <v>0.159</v>
      </c>
      <c r="F267" s="16">
        <v>-1.0</v>
      </c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 t="s">
        <v>425</v>
      </c>
      <c r="B268" s="14" t="s">
        <v>160</v>
      </c>
      <c r="C268" s="14" t="s">
        <v>10</v>
      </c>
      <c r="D268" s="15">
        <v>1.31E-6</v>
      </c>
      <c r="E268" s="15">
        <v>0.0383</v>
      </c>
      <c r="F268" s="16">
        <v>-1.0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 t="s">
        <v>426</v>
      </c>
      <c r="B269" s="14" t="s">
        <v>160</v>
      </c>
      <c r="C269" s="14" t="s">
        <v>18</v>
      </c>
      <c r="D269" s="15">
        <v>0.721</v>
      </c>
      <c r="E269" s="15">
        <v>0.91</v>
      </c>
      <c r="F269" s="16">
        <v>1.0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 t="s">
        <v>427</v>
      </c>
      <c r="B270" s="14" t="s">
        <v>154</v>
      </c>
      <c r="C270" s="14" t="s">
        <v>26</v>
      </c>
      <c r="D270" s="15">
        <v>6.88E-5</v>
      </c>
      <c r="E270" s="15">
        <v>0.452</v>
      </c>
      <c r="F270" s="16">
        <v>-1.0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 t="s">
        <v>428</v>
      </c>
      <c r="B271" s="14" t="s">
        <v>152</v>
      </c>
      <c r="C271" s="14" t="s">
        <v>7</v>
      </c>
      <c r="D271" s="15">
        <v>0.0121</v>
      </c>
      <c r="E271" s="15">
        <v>0.0559</v>
      </c>
      <c r="F271" s="16">
        <v>-1.0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 t="s">
        <v>429</v>
      </c>
      <c r="B272" s="14" t="s">
        <v>154</v>
      </c>
      <c r="C272" s="14" t="s">
        <v>20</v>
      </c>
      <c r="D272" s="15">
        <v>0.00391</v>
      </c>
      <c r="E272" s="15">
        <v>0.649</v>
      </c>
      <c r="F272" s="16">
        <v>1.0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 t="s">
        <v>430</v>
      </c>
      <c r="B273" s="14" t="s">
        <v>158</v>
      </c>
      <c r="C273" s="14" t="s">
        <v>7</v>
      </c>
      <c r="D273" s="15">
        <v>3.83E-5</v>
      </c>
      <c r="E273" s="15">
        <v>8.43E-4</v>
      </c>
      <c r="F273" s="16">
        <v>1.0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 t="s">
        <v>431</v>
      </c>
      <c r="B274" s="14" t="s">
        <v>154</v>
      </c>
      <c r="C274" s="14" t="s">
        <v>18</v>
      </c>
      <c r="D274" s="15">
        <v>1.94E-13</v>
      </c>
      <c r="E274" s="15">
        <v>4.3E-11</v>
      </c>
      <c r="F274" s="16">
        <v>-1.0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 t="s">
        <v>432</v>
      </c>
      <c r="B275" s="14" t="s">
        <v>158</v>
      </c>
      <c r="C275" s="14" t="s">
        <v>30</v>
      </c>
      <c r="D275" s="15">
        <v>4.59E-9</v>
      </c>
      <c r="E275" s="15">
        <v>0.0346</v>
      </c>
      <c r="F275" s="16">
        <v>-1.0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 t="s">
        <v>433</v>
      </c>
      <c r="B276" s="14" t="s">
        <v>160</v>
      </c>
      <c r="C276" s="14" t="s">
        <v>23</v>
      </c>
      <c r="D276" s="15">
        <v>1.25E-30</v>
      </c>
      <c r="E276" s="15">
        <v>4.42E-6</v>
      </c>
      <c r="F276" s="16">
        <v>-1.0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 t="s">
        <v>434</v>
      </c>
      <c r="B277" s="14" t="s">
        <v>152</v>
      </c>
      <c r="C277" s="14" t="s">
        <v>10</v>
      </c>
      <c r="D277" s="15">
        <v>1.11E-20</v>
      </c>
      <c r="E277" s="15">
        <v>1.05E-8</v>
      </c>
      <c r="F277" s="16">
        <v>1.0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 t="s">
        <v>435</v>
      </c>
      <c r="B278" s="14" t="s">
        <v>156</v>
      </c>
      <c r="C278" s="14" t="s">
        <v>26</v>
      </c>
      <c r="D278" s="15">
        <v>0.0497</v>
      </c>
      <c r="E278" s="15">
        <v>0.409</v>
      </c>
      <c r="F278" s="16">
        <v>1.0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 t="s">
        <v>436</v>
      </c>
      <c r="B279" s="14" t="s">
        <v>154</v>
      </c>
      <c r="C279" s="14" t="s">
        <v>20</v>
      </c>
      <c r="D279" s="15">
        <v>2.87E-65</v>
      </c>
      <c r="E279" s="15">
        <v>3.2E-15</v>
      </c>
      <c r="F279" s="16">
        <v>1.0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 t="s">
        <v>437</v>
      </c>
      <c r="B280" s="14" t="s">
        <v>154</v>
      </c>
      <c r="C280" s="14" t="s">
        <v>18</v>
      </c>
      <c r="D280" s="15">
        <v>0.131</v>
      </c>
      <c r="E280" s="15">
        <v>0.806</v>
      </c>
      <c r="F280" s="16">
        <v>-1.0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 t="s">
        <v>438</v>
      </c>
      <c r="B281" s="14" t="s">
        <v>160</v>
      </c>
      <c r="C281" s="14" t="s">
        <v>10</v>
      </c>
      <c r="D281" s="15">
        <v>9.26E-5</v>
      </c>
      <c r="E281" s="15">
        <v>0.0211</v>
      </c>
      <c r="F281" s="16">
        <v>-1.0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 t="s">
        <v>439</v>
      </c>
      <c r="B282" s="14" t="s">
        <v>152</v>
      </c>
      <c r="C282" s="14" t="s">
        <v>8</v>
      </c>
      <c r="D282" s="15">
        <v>0.00323</v>
      </c>
      <c r="E282" s="15">
        <v>1.0</v>
      </c>
      <c r="F282" s="16">
        <v>1.0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 t="s">
        <v>440</v>
      </c>
      <c r="B283" s="14" t="s">
        <v>156</v>
      </c>
      <c r="C283" s="14" t="s">
        <v>18</v>
      </c>
      <c r="D283" s="15">
        <v>0.0142</v>
      </c>
      <c r="E283" s="15">
        <v>1.0</v>
      </c>
      <c r="F283" s="16">
        <v>0.0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 t="s">
        <v>441</v>
      </c>
      <c r="B284" s="14" t="s">
        <v>175</v>
      </c>
      <c r="C284" s="14" t="s">
        <v>10</v>
      </c>
      <c r="D284" s="15">
        <v>2.54E-4</v>
      </c>
      <c r="E284" s="15">
        <v>0.481</v>
      </c>
      <c r="F284" s="16">
        <v>1.0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 t="s">
        <v>442</v>
      </c>
      <c r="B285" s="14" t="s">
        <v>152</v>
      </c>
      <c r="C285" s="14" t="s">
        <v>7</v>
      </c>
      <c r="D285" s="15">
        <v>2.62E-10</v>
      </c>
      <c r="E285" s="15">
        <v>1.0</v>
      </c>
      <c r="F285" s="16">
        <v>-1.0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 t="s">
        <v>443</v>
      </c>
      <c r="B286" s="14" t="s">
        <v>154</v>
      </c>
      <c r="C286" s="14" t="s">
        <v>23</v>
      </c>
      <c r="D286" s="15">
        <v>0.016</v>
      </c>
      <c r="E286" s="15">
        <v>0.191</v>
      </c>
      <c r="F286" s="16">
        <v>1.0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 t="s">
        <v>444</v>
      </c>
      <c r="B287" s="14" t="s">
        <v>152</v>
      </c>
      <c r="C287" s="14" t="s">
        <v>7</v>
      </c>
      <c r="D287" s="15">
        <v>6.45E-17</v>
      </c>
      <c r="E287" s="15">
        <v>1.0</v>
      </c>
      <c r="F287" s="16">
        <v>-1.0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 t="s">
        <v>445</v>
      </c>
      <c r="B288" s="14" t="s">
        <v>152</v>
      </c>
      <c r="C288" s="14" t="s">
        <v>7</v>
      </c>
      <c r="D288" s="15">
        <v>0.00113</v>
      </c>
      <c r="E288" s="15">
        <v>0.674</v>
      </c>
      <c r="F288" s="16">
        <v>-1.0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 t="s">
        <v>446</v>
      </c>
      <c r="B289" s="14" t="s">
        <v>152</v>
      </c>
      <c r="C289" s="14" t="s">
        <v>10</v>
      </c>
      <c r="D289" s="15">
        <v>4.42E-20</v>
      </c>
      <c r="E289" s="15">
        <v>1.96E-4</v>
      </c>
      <c r="F289" s="16">
        <v>1.0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 t="s">
        <v>447</v>
      </c>
      <c r="B290" s="14" t="s">
        <v>163</v>
      </c>
      <c r="C290" s="14" t="s">
        <v>20</v>
      </c>
      <c r="D290" s="15">
        <v>0.00626</v>
      </c>
      <c r="E290" s="15">
        <v>1.0</v>
      </c>
      <c r="F290" s="16">
        <v>-1.0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 t="s">
        <v>448</v>
      </c>
      <c r="B291" s="14" t="s">
        <v>156</v>
      </c>
      <c r="C291" s="14" t="s">
        <v>30</v>
      </c>
      <c r="D291" s="15">
        <v>0.00238</v>
      </c>
      <c r="E291" s="15">
        <v>0.163</v>
      </c>
      <c r="F291" s="16">
        <v>-1.0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 t="s">
        <v>449</v>
      </c>
      <c r="B292" s="14" t="s">
        <v>160</v>
      </c>
      <c r="C292" s="14" t="s">
        <v>23</v>
      </c>
      <c r="D292" s="15">
        <v>2.08E-16</v>
      </c>
      <c r="E292" s="15">
        <v>1.25E-6</v>
      </c>
      <c r="F292" s="16">
        <v>-1.0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 t="s">
        <v>450</v>
      </c>
      <c r="B293" s="14" t="s">
        <v>152</v>
      </c>
      <c r="C293" s="14" t="s">
        <v>8</v>
      </c>
      <c r="D293" s="15">
        <v>3.95E-9</v>
      </c>
      <c r="E293" s="15">
        <v>1.0</v>
      </c>
      <c r="F293" s="16">
        <v>1.0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 t="s">
        <v>451</v>
      </c>
      <c r="B294" s="14" t="s">
        <v>152</v>
      </c>
      <c r="C294" s="14" t="s">
        <v>23</v>
      </c>
      <c r="D294" s="15">
        <v>0.0225</v>
      </c>
      <c r="E294" s="15">
        <v>0.0284</v>
      </c>
      <c r="F294" s="16">
        <v>0.0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 t="s">
        <v>452</v>
      </c>
      <c r="B295" s="14" t="s">
        <v>160</v>
      </c>
      <c r="C295" s="14" t="s">
        <v>18</v>
      </c>
      <c r="D295" s="15">
        <v>7.36E-16</v>
      </c>
      <c r="E295" s="15">
        <v>1.0</v>
      </c>
      <c r="F295" s="16">
        <v>1.0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 t="s">
        <v>453</v>
      </c>
      <c r="B296" s="14" t="s">
        <v>160</v>
      </c>
      <c r="C296" s="14" t="s">
        <v>30</v>
      </c>
      <c r="D296" s="15">
        <v>0.00326</v>
      </c>
      <c r="E296" s="15">
        <v>1.0</v>
      </c>
      <c r="F296" s="16">
        <v>1.0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 t="s">
        <v>454</v>
      </c>
      <c r="B297" s="14" t="s">
        <v>156</v>
      </c>
      <c r="C297" s="14" t="s">
        <v>26</v>
      </c>
      <c r="D297" s="15">
        <v>4.58E-10</v>
      </c>
      <c r="E297" s="15">
        <v>8.86E-7</v>
      </c>
      <c r="F297" s="16">
        <v>1.0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 t="s">
        <v>455</v>
      </c>
      <c r="B298" s="14" t="s">
        <v>160</v>
      </c>
      <c r="C298" s="14" t="s">
        <v>26</v>
      </c>
      <c r="D298" s="15">
        <v>2.93E-62</v>
      </c>
      <c r="E298" s="15">
        <v>0.0277</v>
      </c>
      <c r="F298" s="16">
        <v>1.0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 t="s">
        <v>456</v>
      </c>
      <c r="B299" s="14" t="s">
        <v>187</v>
      </c>
      <c r="C299" s="14" t="s">
        <v>20</v>
      </c>
      <c r="D299" s="15">
        <v>3.75E-5</v>
      </c>
      <c r="E299" s="15">
        <v>6.89E-4</v>
      </c>
      <c r="F299" s="16">
        <v>0.0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 t="s">
        <v>457</v>
      </c>
      <c r="B300" s="14" t="s">
        <v>156</v>
      </c>
      <c r="C300" s="14" t="s">
        <v>7</v>
      </c>
      <c r="D300" s="15">
        <v>2.64E-21</v>
      </c>
      <c r="E300" s="15">
        <v>1.82E-7</v>
      </c>
      <c r="F300" s="16">
        <v>1.0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 t="s">
        <v>458</v>
      </c>
      <c r="B301" s="14" t="s">
        <v>160</v>
      </c>
      <c r="C301" s="14" t="s">
        <v>10</v>
      </c>
      <c r="D301" s="15">
        <v>6.67E-11</v>
      </c>
      <c r="E301" s="15">
        <v>0.547</v>
      </c>
      <c r="F301" s="16">
        <v>-1.0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 t="s">
        <v>459</v>
      </c>
      <c r="B302" s="14" t="s">
        <v>152</v>
      </c>
      <c r="C302" s="14" t="s">
        <v>10</v>
      </c>
      <c r="D302" s="15">
        <v>8.43E-6</v>
      </c>
      <c r="E302" s="15">
        <v>0.981</v>
      </c>
      <c r="F302" s="16">
        <v>1.0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 t="s">
        <v>460</v>
      </c>
      <c r="B303" s="14" t="s">
        <v>163</v>
      </c>
      <c r="C303" s="14" t="s">
        <v>30</v>
      </c>
      <c r="D303" s="15">
        <v>2.69E-8</v>
      </c>
      <c r="E303" s="15">
        <v>6.52E-6</v>
      </c>
      <c r="F303" s="16">
        <v>1.0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 t="s">
        <v>461</v>
      </c>
      <c r="B304" s="14" t="s">
        <v>152</v>
      </c>
      <c r="C304" s="14" t="s">
        <v>30</v>
      </c>
      <c r="D304" s="15">
        <v>0.0658</v>
      </c>
      <c r="E304" s="15">
        <v>0.565</v>
      </c>
      <c r="F304" s="16">
        <v>1.0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 t="s">
        <v>462</v>
      </c>
      <c r="B305" s="14" t="s">
        <v>160</v>
      </c>
      <c r="C305" s="14" t="s">
        <v>23</v>
      </c>
      <c r="D305" s="15">
        <v>3.82E-7</v>
      </c>
      <c r="E305" s="15">
        <v>0.00428</v>
      </c>
      <c r="F305" s="16">
        <v>-1.0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 t="s">
        <v>463</v>
      </c>
      <c r="B306" s="14" t="s">
        <v>160</v>
      </c>
      <c r="C306" s="14" t="s">
        <v>18</v>
      </c>
      <c r="D306" s="15">
        <v>0.0443</v>
      </c>
      <c r="E306" s="15">
        <v>0.151</v>
      </c>
      <c r="F306" s="16">
        <v>1.0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 t="s">
        <v>464</v>
      </c>
      <c r="B307" s="14" t="s">
        <v>158</v>
      </c>
      <c r="C307" s="14" t="s">
        <v>8</v>
      </c>
      <c r="D307" s="15">
        <v>1.19E-5</v>
      </c>
      <c r="E307" s="15">
        <v>1.0</v>
      </c>
      <c r="F307" s="16">
        <v>-1.0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 t="s">
        <v>465</v>
      </c>
      <c r="B308" s="14" t="s">
        <v>160</v>
      </c>
      <c r="C308" s="14" t="s">
        <v>18</v>
      </c>
      <c r="D308" s="15">
        <v>1.84E-4</v>
      </c>
      <c r="E308" s="15">
        <v>0.0387</v>
      </c>
      <c r="F308" s="16">
        <v>1.0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 t="s">
        <v>466</v>
      </c>
      <c r="B309" s="14" t="s">
        <v>160</v>
      </c>
      <c r="C309" s="14" t="s">
        <v>26</v>
      </c>
      <c r="D309" s="15">
        <v>5.14E-6</v>
      </c>
      <c r="E309" s="15">
        <v>0.255</v>
      </c>
      <c r="F309" s="16">
        <v>1.0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 t="s">
        <v>467</v>
      </c>
      <c r="B310" s="14" t="s">
        <v>152</v>
      </c>
      <c r="C310" s="14" t="s">
        <v>10</v>
      </c>
      <c r="D310" s="15">
        <v>0.00161</v>
      </c>
      <c r="E310" s="15">
        <v>0.359</v>
      </c>
      <c r="F310" s="16">
        <v>1.0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 t="s">
        <v>468</v>
      </c>
      <c r="B311" s="14" t="s">
        <v>154</v>
      </c>
      <c r="C311" s="14" t="s">
        <v>10</v>
      </c>
      <c r="D311" s="15">
        <v>1.22E-7</v>
      </c>
      <c r="E311" s="15">
        <v>0.222</v>
      </c>
      <c r="F311" s="16">
        <v>1.0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 t="s">
        <v>469</v>
      </c>
      <c r="B312" s="14" t="s">
        <v>160</v>
      </c>
      <c r="C312" s="14" t="s">
        <v>20</v>
      </c>
      <c r="D312" s="15">
        <v>0.182</v>
      </c>
      <c r="E312" s="15">
        <v>0.214</v>
      </c>
      <c r="F312" s="16">
        <v>-1.0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 t="s">
        <v>470</v>
      </c>
      <c r="B313" s="14" t="s">
        <v>152</v>
      </c>
      <c r="C313" s="14" t="s">
        <v>8</v>
      </c>
      <c r="D313" s="15">
        <v>1.71E-11</v>
      </c>
      <c r="E313" s="15">
        <v>0.307</v>
      </c>
      <c r="F313" s="16">
        <v>1.0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 t="s">
        <v>471</v>
      </c>
      <c r="B314" s="14" t="s">
        <v>156</v>
      </c>
      <c r="C314" s="14" t="s">
        <v>7</v>
      </c>
      <c r="D314" s="15">
        <v>0.156</v>
      </c>
      <c r="E314" s="15">
        <v>0.409</v>
      </c>
      <c r="F314" s="16">
        <v>1.0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 t="s">
        <v>472</v>
      </c>
      <c r="B315" s="14" t="s">
        <v>160</v>
      </c>
      <c r="C315" s="14" t="s">
        <v>10</v>
      </c>
      <c r="D315" s="15">
        <v>0.00137</v>
      </c>
      <c r="E315" s="15">
        <v>0.354</v>
      </c>
      <c r="F315" s="16">
        <v>-1.0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" t="s">
        <v>147</v>
      </c>
      <c r="B316" s="4"/>
      <c r="C316" s="4"/>
      <c r="D316" s="4"/>
      <c r="E316" s="4"/>
      <c r="F316" s="5">
        <f>COUNTIF(F2:F315,"=1")</f>
        <v>194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" t="s">
        <v>148</v>
      </c>
      <c r="B317" s="7"/>
      <c r="C317" s="7"/>
      <c r="D317" s="7"/>
      <c r="E317" s="7"/>
      <c r="F317" s="8">
        <f>COUNTIF(F2:F315,"=0")</f>
        <v>25</v>
      </c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" t="s">
        <v>149</v>
      </c>
      <c r="B318" s="10"/>
      <c r="C318" s="10"/>
      <c r="D318" s="10"/>
      <c r="E318" s="10"/>
      <c r="F318" s="11">
        <f>COUNTIF(F2:F315,"=-1")</f>
        <v>95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2" t="s">
        <v>150</v>
      </c>
      <c r="F319" s="13">
        <f>DIVIDE(F316,SUM(F316,F318))</f>
        <v>0.6712802768</v>
      </c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 t="s">
        <v>473</v>
      </c>
      <c r="B2" s="14" t="s">
        <v>18</v>
      </c>
      <c r="C2" s="14" t="s">
        <v>18</v>
      </c>
      <c r="D2" s="15">
        <v>4.85E-16</v>
      </c>
      <c r="E2" s="15">
        <v>1.42E-4</v>
      </c>
      <c r="F2" s="16">
        <v>1.0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 t="s">
        <v>474</v>
      </c>
      <c r="B3" s="14" t="s">
        <v>26</v>
      </c>
      <c r="C3" s="14" t="s">
        <v>26</v>
      </c>
      <c r="D3" s="15">
        <v>1.7E-15</v>
      </c>
      <c r="E3" s="15">
        <v>1.0</v>
      </c>
      <c r="F3" s="16">
        <v>1.0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 t="s">
        <v>475</v>
      </c>
      <c r="B4" s="14" t="s">
        <v>8</v>
      </c>
      <c r="C4" s="14" t="s">
        <v>23</v>
      </c>
      <c r="D4" s="15">
        <v>3.56E-8</v>
      </c>
      <c r="E4" s="15">
        <v>0.037</v>
      </c>
      <c r="F4" s="16">
        <v>0.0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 t="s">
        <v>476</v>
      </c>
      <c r="B5" s="14" t="s">
        <v>8</v>
      </c>
      <c r="C5" s="14" t="s">
        <v>8</v>
      </c>
      <c r="D5" s="15">
        <v>9.89E-86</v>
      </c>
      <c r="E5" s="15">
        <v>1.0</v>
      </c>
      <c r="F5" s="16">
        <v>1.0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 t="s">
        <v>477</v>
      </c>
      <c r="B6" s="14" t="s">
        <v>7</v>
      </c>
      <c r="C6" s="14" t="s">
        <v>7</v>
      </c>
      <c r="D6" s="15">
        <v>7.61E-13</v>
      </c>
      <c r="E6" s="15">
        <v>1.0</v>
      </c>
      <c r="F6" s="16">
        <v>1.0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 t="s">
        <v>478</v>
      </c>
      <c r="B7" s="14" t="s">
        <v>8</v>
      </c>
      <c r="C7" s="14" t="s">
        <v>8</v>
      </c>
      <c r="D7" s="15">
        <v>1.04E-97</v>
      </c>
      <c r="E7" s="15">
        <v>1.0</v>
      </c>
      <c r="F7" s="16">
        <v>1.0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 t="s">
        <v>479</v>
      </c>
      <c r="B8" s="14" t="s">
        <v>10</v>
      </c>
      <c r="C8" s="14" t="s">
        <v>10</v>
      </c>
      <c r="D8" s="15">
        <v>1.64E-31</v>
      </c>
      <c r="E8" s="15">
        <v>1.0</v>
      </c>
      <c r="F8" s="16">
        <v>1.0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 t="s">
        <v>480</v>
      </c>
      <c r="B9" s="14" t="s">
        <v>8</v>
      </c>
      <c r="C9" s="14" t="s">
        <v>8</v>
      </c>
      <c r="D9" s="15">
        <v>1.43E-12</v>
      </c>
      <c r="E9" s="15">
        <v>1.0</v>
      </c>
      <c r="F9" s="16">
        <v>1.0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 t="s">
        <v>481</v>
      </c>
      <c r="B10" s="14" t="s">
        <v>7</v>
      </c>
      <c r="C10" s="14" t="s">
        <v>7</v>
      </c>
      <c r="D10" s="15">
        <v>1.22E-44</v>
      </c>
      <c r="E10" s="15">
        <v>1.0</v>
      </c>
      <c r="F10" s="16">
        <v>1.0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 t="s">
        <v>482</v>
      </c>
      <c r="B11" s="14" t="s">
        <v>23</v>
      </c>
      <c r="C11" s="14" t="s">
        <v>23</v>
      </c>
      <c r="D11" s="15">
        <v>4.44E-38</v>
      </c>
      <c r="E11" s="15">
        <v>3.11E-17</v>
      </c>
      <c r="F11" s="16">
        <v>1.0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 t="s">
        <v>483</v>
      </c>
      <c r="B12" s="14" t="s">
        <v>26</v>
      </c>
      <c r="C12" s="14" t="s">
        <v>26</v>
      </c>
      <c r="D12" s="15">
        <v>2.09E-5</v>
      </c>
      <c r="E12" s="15">
        <v>1.0</v>
      </c>
      <c r="F12" s="16">
        <v>1.0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 t="s">
        <v>484</v>
      </c>
      <c r="B13" s="14" t="s">
        <v>30</v>
      </c>
      <c r="C13" s="14" t="s">
        <v>30</v>
      </c>
      <c r="D13" s="15">
        <v>4.21E-42</v>
      </c>
      <c r="E13" s="15">
        <v>1.0</v>
      </c>
      <c r="F13" s="16">
        <v>1.0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 t="s">
        <v>485</v>
      </c>
      <c r="B14" s="14" t="s">
        <v>23</v>
      </c>
      <c r="C14" s="14" t="s">
        <v>18</v>
      </c>
      <c r="D14" s="15">
        <v>0.0854</v>
      </c>
      <c r="E14" s="15">
        <v>0.294</v>
      </c>
      <c r="F14" s="16">
        <v>-1.0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 t="s">
        <v>486</v>
      </c>
      <c r="B15" s="14" t="s">
        <v>20</v>
      </c>
      <c r="C15" s="14" t="s">
        <v>7</v>
      </c>
      <c r="D15" s="15">
        <v>1.67E-31</v>
      </c>
      <c r="E15" s="15">
        <v>1.0</v>
      </c>
      <c r="F15" s="16">
        <v>1.0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 t="s">
        <v>487</v>
      </c>
      <c r="B16" s="14" t="s">
        <v>18</v>
      </c>
      <c r="C16" s="14" t="s">
        <v>18</v>
      </c>
      <c r="D16" s="15">
        <v>1.13E-72</v>
      </c>
      <c r="E16" s="15">
        <v>1.0</v>
      </c>
      <c r="F16" s="16">
        <v>1.0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 t="s">
        <v>488</v>
      </c>
      <c r="B17" s="14" t="s">
        <v>26</v>
      </c>
      <c r="C17" s="14" t="s">
        <v>18</v>
      </c>
      <c r="D17" s="15">
        <v>2.39E-29</v>
      </c>
      <c r="E17" s="15">
        <v>1.0</v>
      </c>
      <c r="F17" s="16">
        <v>1.0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 t="s">
        <v>489</v>
      </c>
      <c r="B18" s="14" t="s">
        <v>20</v>
      </c>
      <c r="C18" s="14" t="s">
        <v>20</v>
      </c>
      <c r="D18" s="15">
        <v>7.45E-15</v>
      </c>
      <c r="E18" s="15">
        <v>0.0116</v>
      </c>
      <c r="F18" s="16">
        <v>1.0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 t="s">
        <v>490</v>
      </c>
      <c r="B19" s="14" t="s">
        <v>8</v>
      </c>
      <c r="C19" s="14" t="s">
        <v>8</v>
      </c>
      <c r="D19" s="15">
        <v>2.52E-14</v>
      </c>
      <c r="E19" s="15">
        <v>1.0</v>
      </c>
      <c r="F19" s="16">
        <v>1.0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 t="s">
        <v>491</v>
      </c>
      <c r="B20" s="14" t="s">
        <v>20</v>
      </c>
      <c r="C20" s="14" t="s">
        <v>26</v>
      </c>
      <c r="D20" s="15">
        <v>1.37E-55</v>
      </c>
      <c r="E20" s="15">
        <v>1.0</v>
      </c>
      <c r="F20" s="16">
        <v>0.0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 t="s">
        <v>492</v>
      </c>
      <c r="B21" s="14" t="s">
        <v>7</v>
      </c>
      <c r="C21" s="14" t="s">
        <v>7</v>
      </c>
      <c r="D21" s="15">
        <v>5.58E-13</v>
      </c>
      <c r="E21" s="15">
        <v>0.609</v>
      </c>
      <c r="F21" s="16">
        <v>1.0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 t="s">
        <v>493</v>
      </c>
      <c r="B22" s="14" t="s">
        <v>23</v>
      </c>
      <c r="C22" s="14" t="s">
        <v>23</v>
      </c>
      <c r="D22" s="15">
        <v>7.1E-9</v>
      </c>
      <c r="E22" s="15">
        <v>1.0</v>
      </c>
      <c r="F22" s="16">
        <v>1.0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 t="s">
        <v>494</v>
      </c>
      <c r="B23" s="14" t="s">
        <v>10</v>
      </c>
      <c r="C23" s="14" t="s">
        <v>26</v>
      </c>
      <c r="D23" s="15">
        <v>1.59E-61</v>
      </c>
      <c r="E23" s="15">
        <v>0.0239</v>
      </c>
      <c r="F23" s="16">
        <v>-1.0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 t="s">
        <v>495</v>
      </c>
      <c r="B24" s="14" t="s">
        <v>20</v>
      </c>
      <c r="C24" s="14" t="s">
        <v>20</v>
      </c>
      <c r="D24" s="15">
        <v>2.66E-47</v>
      </c>
      <c r="E24" s="15">
        <v>1.0</v>
      </c>
      <c r="F24" s="16">
        <v>1.0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 t="s">
        <v>496</v>
      </c>
      <c r="B25" s="14" t="s">
        <v>18</v>
      </c>
      <c r="C25" s="14" t="s">
        <v>18</v>
      </c>
      <c r="D25" s="15">
        <v>1.28E-22</v>
      </c>
      <c r="E25" s="15">
        <v>1.0</v>
      </c>
      <c r="F25" s="16">
        <v>1.0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 t="s">
        <v>497</v>
      </c>
      <c r="B26" s="14" t="s">
        <v>10</v>
      </c>
      <c r="C26" s="14" t="s">
        <v>10</v>
      </c>
      <c r="D26" s="15">
        <v>6.95E-42</v>
      </c>
      <c r="E26" s="15">
        <v>1.0</v>
      </c>
      <c r="F26" s="16">
        <v>1.0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 t="s">
        <v>498</v>
      </c>
      <c r="B27" s="14" t="s">
        <v>18</v>
      </c>
      <c r="C27" s="14" t="s">
        <v>30</v>
      </c>
      <c r="D27" s="15">
        <v>1.1E-134</v>
      </c>
      <c r="E27" s="15">
        <v>1.0</v>
      </c>
      <c r="F27" s="16">
        <v>1.0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 t="s">
        <v>499</v>
      </c>
      <c r="B28" s="14" t="s">
        <v>23</v>
      </c>
      <c r="C28" s="14" t="s">
        <v>23</v>
      </c>
      <c r="D28" s="15">
        <v>4.24E-36</v>
      </c>
      <c r="E28" s="15">
        <v>1.0</v>
      </c>
      <c r="F28" s="16">
        <v>1.0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 t="s">
        <v>500</v>
      </c>
      <c r="B29" s="14" t="s">
        <v>23</v>
      </c>
      <c r="C29" s="14" t="s">
        <v>10</v>
      </c>
      <c r="D29" s="15">
        <v>1.19E-36</v>
      </c>
      <c r="E29" s="15">
        <v>1.0</v>
      </c>
      <c r="F29" s="16">
        <v>1.0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 t="s">
        <v>501</v>
      </c>
      <c r="B30" s="14" t="s">
        <v>10</v>
      </c>
      <c r="C30" s="14" t="s">
        <v>10</v>
      </c>
      <c r="D30" s="15">
        <v>0.0125</v>
      </c>
      <c r="E30" s="15">
        <v>0.0979</v>
      </c>
      <c r="F30" s="16">
        <v>1.0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 t="s">
        <v>502</v>
      </c>
      <c r="B31" s="14" t="s">
        <v>18</v>
      </c>
      <c r="C31" s="14" t="s">
        <v>18</v>
      </c>
      <c r="D31" s="15">
        <v>7.59E-19</v>
      </c>
      <c r="E31" s="15">
        <v>7.3E-4</v>
      </c>
      <c r="F31" s="16">
        <v>1.0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 t="s">
        <v>503</v>
      </c>
      <c r="B32" s="14" t="s">
        <v>7</v>
      </c>
      <c r="C32" s="14" t="s">
        <v>7</v>
      </c>
      <c r="D32" s="15">
        <v>0.0</v>
      </c>
      <c r="E32" s="15">
        <v>1.0</v>
      </c>
      <c r="F32" s="16">
        <v>1.0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 t="s">
        <v>504</v>
      </c>
      <c r="B33" s="14" t="s">
        <v>7</v>
      </c>
      <c r="C33" s="14" t="s">
        <v>7</v>
      </c>
      <c r="D33" s="15">
        <v>7.87E-117</v>
      </c>
      <c r="E33" s="15">
        <v>1.0</v>
      </c>
      <c r="F33" s="16">
        <v>1.0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 t="s">
        <v>505</v>
      </c>
      <c r="B34" s="14" t="s">
        <v>7</v>
      </c>
      <c r="C34" s="14" t="s">
        <v>20</v>
      </c>
      <c r="D34" s="15">
        <v>2.37E-92</v>
      </c>
      <c r="E34" s="15">
        <v>1.0</v>
      </c>
      <c r="F34" s="16">
        <v>1.0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 t="s">
        <v>506</v>
      </c>
      <c r="B35" s="14" t="s">
        <v>23</v>
      </c>
      <c r="C35" s="14" t="s">
        <v>20</v>
      </c>
      <c r="D35" s="15">
        <v>1.79E-44</v>
      </c>
      <c r="E35" s="15">
        <v>1.0</v>
      </c>
      <c r="F35" s="16">
        <v>1.0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 t="s">
        <v>507</v>
      </c>
      <c r="B36" s="14" t="s">
        <v>7</v>
      </c>
      <c r="C36" s="14" t="s">
        <v>7</v>
      </c>
      <c r="D36" s="15">
        <v>2.71E-62</v>
      </c>
      <c r="E36" s="15">
        <v>8.66E-7</v>
      </c>
      <c r="F36" s="16">
        <v>1.0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 t="s">
        <v>508</v>
      </c>
      <c r="B37" s="14" t="s">
        <v>23</v>
      </c>
      <c r="C37" s="14" t="s">
        <v>20</v>
      </c>
      <c r="D37" s="15">
        <v>0.0293</v>
      </c>
      <c r="E37" s="15">
        <v>1.0</v>
      </c>
      <c r="F37" s="16">
        <v>1.0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 t="s">
        <v>509</v>
      </c>
      <c r="B38" s="14" t="s">
        <v>30</v>
      </c>
      <c r="C38" s="14" t="s">
        <v>30</v>
      </c>
      <c r="D38" s="15">
        <v>3.0E-75</v>
      </c>
      <c r="E38" s="15">
        <v>1.0</v>
      </c>
      <c r="F38" s="16">
        <v>1.0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 t="s">
        <v>510</v>
      </c>
      <c r="B39" s="14" t="s">
        <v>8</v>
      </c>
      <c r="C39" s="14" t="s">
        <v>10</v>
      </c>
      <c r="D39" s="15">
        <v>1.89E-26</v>
      </c>
      <c r="E39" s="15">
        <v>1.0</v>
      </c>
      <c r="F39" s="16">
        <v>1.0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 t="s">
        <v>511</v>
      </c>
      <c r="B40" s="14" t="s">
        <v>7</v>
      </c>
      <c r="C40" s="14" t="s">
        <v>7</v>
      </c>
      <c r="D40" s="15">
        <v>3.7E-80</v>
      </c>
      <c r="E40" s="15">
        <v>1.0</v>
      </c>
      <c r="F40" s="16">
        <v>1.0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 t="s">
        <v>512</v>
      </c>
      <c r="B41" s="14" t="s">
        <v>10</v>
      </c>
      <c r="C41" s="14" t="s">
        <v>23</v>
      </c>
      <c r="D41" s="15">
        <v>7.09E-16</v>
      </c>
      <c r="E41" s="15">
        <v>1.0</v>
      </c>
      <c r="F41" s="16">
        <v>1.0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 t="s">
        <v>513</v>
      </c>
      <c r="B42" s="14" t="s">
        <v>18</v>
      </c>
      <c r="C42" s="14" t="s">
        <v>30</v>
      </c>
      <c r="D42" s="15">
        <v>1.49E-214</v>
      </c>
      <c r="E42" s="15">
        <v>1.0</v>
      </c>
      <c r="F42" s="16">
        <v>1.0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 t="s">
        <v>514</v>
      </c>
      <c r="B43" s="14" t="s">
        <v>20</v>
      </c>
      <c r="C43" s="14" t="s">
        <v>20</v>
      </c>
      <c r="D43" s="15">
        <v>8.18E-84</v>
      </c>
      <c r="E43" s="15">
        <v>1.0</v>
      </c>
      <c r="F43" s="16">
        <v>1.0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 t="s">
        <v>515</v>
      </c>
      <c r="B44" s="14" t="s">
        <v>18</v>
      </c>
      <c r="C44" s="14" t="s">
        <v>18</v>
      </c>
      <c r="D44" s="15">
        <v>6.8E-34</v>
      </c>
      <c r="E44" s="15">
        <v>1.0</v>
      </c>
      <c r="F44" s="16">
        <v>1.0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 t="s">
        <v>516</v>
      </c>
      <c r="B45" s="14" t="s">
        <v>18</v>
      </c>
      <c r="C45" s="14" t="s">
        <v>18</v>
      </c>
      <c r="D45" s="15">
        <v>3.4E-9</v>
      </c>
      <c r="E45" s="15">
        <v>1.0</v>
      </c>
      <c r="F45" s="16">
        <v>1.0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 t="s">
        <v>517</v>
      </c>
      <c r="B46" s="14" t="s">
        <v>18</v>
      </c>
      <c r="C46" s="14" t="s">
        <v>18</v>
      </c>
      <c r="D46" s="15">
        <v>6.48E-59</v>
      </c>
      <c r="E46" s="15">
        <v>1.0</v>
      </c>
      <c r="F46" s="16">
        <v>1.0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 t="s">
        <v>518</v>
      </c>
      <c r="B47" s="14" t="s">
        <v>18</v>
      </c>
      <c r="C47" s="14" t="s">
        <v>18</v>
      </c>
      <c r="D47" s="15">
        <v>1.21E-39</v>
      </c>
      <c r="E47" s="15">
        <v>1.0</v>
      </c>
      <c r="F47" s="16">
        <v>1.0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 t="s">
        <v>519</v>
      </c>
      <c r="B48" s="14" t="s">
        <v>8</v>
      </c>
      <c r="C48" s="14" t="s">
        <v>10</v>
      </c>
      <c r="D48" s="15">
        <v>1.85E-59</v>
      </c>
      <c r="E48" s="15">
        <v>1.0</v>
      </c>
      <c r="F48" s="16">
        <v>1.0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 t="s">
        <v>520</v>
      </c>
      <c r="B49" s="14" t="s">
        <v>7</v>
      </c>
      <c r="C49" s="14" t="s">
        <v>26</v>
      </c>
      <c r="D49" s="15">
        <v>1.39E-30</v>
      </c>
      <c r="E49" s="15">
        <v>1.0</v>
      </c>
      <c r="F49" s="16">
        <v>1.0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 t="s">
        <v>521</v>
      </c>
      <c r="B50" s="14" t="s">
        <v>18</v>
      </c>
      <c r="C50" s="14" t="s">
        <v>18</v>
      </c>
      <c r="D50" s="15">
        <v>2.24E-36</v>
      </c>
      <c r="E50" s="15">
        <v>1.0</v>
      </c>
      <c r="F50" s="16">
        <v>1.0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 t="s">
        <v>522</v>
      </c>
      <c r="B51" s="14" t="s">
        <v>18</v>
      </c>
      <c r="C51" s="14" t="s">
        <v>18</v>
      </c>
      <c r="D51" s="15">
        <v>9.39E-68</v>
      </c>
      <c r="E51" s="15">
        <v>1.0</v>
      </c>
      <c r="F51" s="16">
        <v>1.0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 t="s">
        <v>523</v>
      </c>
      <c r="B52" s="14" t="s">
        <v>8</v>
      </c>
      <c r="C52" s="14" t="s">
        <v>8</v>
      </c>
      <c r="D52" s="15">
        <v>1.06E-31</v>
      </c>
      <c r="E52" s="15">
        <v>1.0</v>
      </c>
      <c r="F52" s="16">
        <v>1.0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 t="s">
        <v>524</v>
      </c>
      <c r="B53" s="14" t="s">
        <v>23</v>
      </c>
      <c r="C53" s="14" t="s">
        <v>20</v>
      </c>
      <c r="D53" s="15">
        <v>3.77E-37</v>
      </c>
      <c r="E53" s="15">
        <v>1.0</v>
      </c>
      <c r="F53" s="16">
        <v>1.0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 t="s">
        <v>525</v>
      </c>
      <c r="B54" s="14" t="s">
        <v>23</v>
      </c>
      <c r="C54" s="14" t="s">
        <v>23</v>
      </c>
      <c r="D54" s="15">
        <v>1.32E-36</v>
      </c>
      <c r="E54" s="15">
        <v>1.0</v>
      </c>
      <c r="F54" s="16">
        <v>1.0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 t="s">
        <v>526</v>
      </c>
      <c r="B55" s="14" t="s">
        <v>23</v>
      </c>
      <c r="C55" s="14" t="s">
        <v>23</v>
      </c>
      <c r="D55" s="15">
        <v>3.24E-6</v>
      </c>
      <c r="E55" s="15">
        <v>1.0</v>
      </c>
      <c r="F55" s="16">
        <v>1.0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 t="s">
        <v>527</v>
      </c>
      <c r="B56" s="14" t="s">
        <v>23</v>
      </c>
      <c r="C56" s="14" t="s">
        <v>23</v>
      </c>
      <c r="D56" s="15">
        <v>2.54E-71</v>
      </c>
      <c r="E56" s="15">
        <v>1.0</v>
      </c>
      <c r="F56" s="16">
        <v>1.0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 t="s">
        <v>528</v>
      </c>
      <c r="B57" s="14" t="s">
        <v>26</v>
      </c>
      <c r="C57" s="14" t="s">
        <v>26</v>
      </c>
      <c r="D57" s="15">
        <v>7.09E-48</v>
      </c>
      <c r="E57" s="15">
        <v>1.0</v>
      </c>
      <c r="F57" s="16">
        <v>1.0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 t="s">
        <v>529</v>
      </c>
      <c r="B58" s="14" t="s">
        <v>7</v>
      </c>
      <c r="C58" s="14" t="s">
        <v>20</v>
      </c>
      <c r="D58" s="15">
        <v>8.97E-49</v>
      </c>
      <c r="E58" s="15">
        <v>1.0</v>
      </c>
      <c r="F58" s="16">
        <v>1.0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 t="s">
        <v>530</v>
      </c>
      <c r="B59" s="14" t="s">
        <v>8</v>
      </c>
      <c r="C59" s="14" t="s">
        <v>10</v>
      </c>
      <c r="D59" s="15">
        <v>8.11E-6</v>
      </c>
      <c r="E59" s="15">
        <v>0.0382</v>
      </c>
      <c r="F59" s="16">
        <v>1.0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 t="s">
        <v>531</v>
      </c>
      <c r="B60" s="14" t="s">
        <v>10</v>
      </c>
      <c r="C60" s="14" t="s">
        <v>10</v>
      </c>
      <c r="D60" s="15">
        <v>1.94E-79</v>
      </c>
      <c r="E60" s="15">
        <v>1.0</v>
      </c>
      <c r="F60" s="16">
        <v>1.0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 t="s">
        <v>532</v>
      </c>
      <c r="B61" s="14" t="s">
        <v>7</v>
      </c>
      <c r="C61" s="14" t="s">
        <v>26</v>
      </c>
      <c r="D61" s="15">
        <v>4.65E-60</v>
      </c>
      <c r="E61" s="15">
        <v>1.0</v>
      </c>
      <c r="F61" s="16">
        <v>1.0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 t="s">
        <v>533</v>
      </c>
      <c r="B62" s="14" t="s">
        <v>18</v>
      </c>
      <c r="C62" s="14" t="s">
        <v>30</v>
      </c>
      <c r="D62" s="15">
        <v>1.0E-36</v>
      </c>
      <c r="E62" s="15">
        <v>1.0</v>
      </c>
      <c r="F62" s="16">
        <v>1.0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" t="s">
        <v>147</v>
      </c>
      <c r="B63" s="4"/>
      <c r="C63" s="4"/>
      <c r="D63" s="4"/>
      <c r="E63" s="4"/>
      <c r="F63" s="5">
        <f>COUNTIF(F2:F62,"=1")</f>
        <v>57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 t="s">
        <v>148</v>
      </c>
      <c r="B64" s="7"/>
      <c r="C64" s="7"/>
      <c r="D64" s="7"/>
      <c r="E64" s="7"/>
      <c r="F64" s="8">
        <f>COUNTIF(F2:F62,"=0")</f>
        <v>2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" t="s">
        <v>149</v>
      </c>
      <c r="B65" s="10"/>
      <c r="C65" s="10"/>
      <c r="D65" s="10"/>
      <c r="E65" s="10"/>
      <c r="F65" s="11">
        <f>COUNTIF(F2:F62,"=-1")</f>
        <v>2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2" t="s">
        <v>150</v>
      </c>
      <c r="F66" s="13">
        <f>DIVIDE(F63,SUM(F63,F65))</f>
        <v>0.9661016949</v>
      </c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 t="s">
        <v>534</v>
      </c>
      <c r="B2" s="14" t="s">
        <v>8</v>
      </c>
      <c r="C2" s="14" t="s">
        <v>10</v>
      </c>
      <c r="D2" s="15">
        <v>2.19E-5</v>
      </c>
      <c r="E2" s="15">
        <v>1.0</v>
      </c>
      <c r="F2" s="16">
        <v>1.0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 t="s">
        <v>535</v>
      </c>
      <c r="B3" s="14" t="s">
        <v>8</v>
      </c>
      <c r="C3" s="14" t="s">
        <v>10</v>
      </c>
      <c r="D3" s="15">
        <v>5.24E-16</v>
      </c>
      <c r="E3" s="15">
        <v>1.0</v>
      </c>
      <c r="F3" s="16">
        <v>1.0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 t="s">
        <v>536</v>
      </c>
      <c r="B4" s="14" t="s">
        <v>8</v>
      </c>
      <c r="C4" s="14" t="s">
        <v>30</v>
      </c>
      <c r="D4" s="15">
        <v>4.96E-64</v>
      </c>
      <c r="E4" s="15">
        <v>1.0</v>
      </c>
      <c r="F4" s="16">
        <v>1.0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 t="s">
        <v>537</v>
      </c>
      <c r="B5" s="14" t="s">
        <v>23</v>
      </c>
      <c r="C5" s="14" t="s">
        <v>23</v>
      </c>
      <c r="D5" s="15">
        <v>3.6E-5</v>
      </c>
      <c r="E5" s="15">
        <v>0.00689</v>
      </c>
      <c r="F5" s="16">
        <v>1.0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 t="s">
        <v>538</v>
      </c>
      <c r="B6" s="14" t="s">
        <v>23</v>
      </c>
      <c r="C6" s="14" t="s">
        <v>10</v>
      </c>
      <c r="D6" s="15">
        <v>6.19E-22</v>
      </c>
      <c r="E6" s="15">
        <v>1.0</v>
      </c>
      <c r="F6" s="16">
        <v>1.0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 t="s">
        <v>539</v>
      </c>
      <c r="B7" s="14" t="s">
        <v>8</v>
      </c>
      <c r="C7" s="14" t="s">
        <v>8</v>
      </c>
      <c r="D7" s="15">
        <v>1.51E-18</v>
      </c>
      <c r="E7" s="15">
        <v>1.0</v>
      </c>
      <c r="F7" s="16">
        <v>1.0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 t="s">
        <v>540</v>
      </c>
      <c r="B8" s="14" t="s">
        <v>7</v>
      </c>
      <c r="C8" s="14" t="s">
        <v>7</v>
      </c>
      <c r="D8" s="15">
        <v>1.4E-24</v>
      </c>
      <c r="E8" s="15">
        <v>1.0</v>
      </c>
      <c r="F8" s="16">
        <v>1.0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 t="s">
        <v>541</v>
      </c>
      <c r="B9" s="14" t="s">
        <v>8</v>
      </c>
      <c r="C9" s="14" t="s">
        <v>10</v>
      </c>
      <c r="D9" s="15">
        <v>3.42E-29</v>
      </c>
      <c r="E9" s="15">
        <v>1.0</v>
      </c>
      <c r="F9" s="16">
        <v>1.0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 t="s">
        <v>542</v>
      </c>
      <c r="B10" s="14" t="s">
        <v>18</v>
      </c>
      <c r="C10" s="14" t="s">
        <v>18</v>
      </c>
      <c r="D10" s="15">
        <v>1.32E-202</v>
      </c>
      <c r="E10" s="15">
        <v>1.0</v>
      </c>
      <c r="F10" s="16">
        <v>1.0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 t="s">
        <v>543</v>
      </c>
      <c r="B11" s="14" t="s">
        <v>23</v>
      </c>
      <c r="C11" s="14" t="s">
        <v>23</v>
      </c>
      <c r="D11" s="15">
        <v>1.83E-4</v>
      </c>
      <c r="E11" s="15">
        <v>0.74</v>
      </c>
      <c r="F11" s="16">
        <v>1.0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 t="s">
        <v>544</v>
      </c>
      <c r="B12" s="14" t="s">
        <v>10</v>
      </c>
      <c r="C12" s="14" t="s">
        <v>10</v>
      </c>
      <c r="D12" s="15">
        <v>1.64E-63</v>
      </c>
      <c r="E12" s="15">
        <v>0.00577</v>
      </c>
      <c r="F12" s="16">
        <v>1.0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 t="s">
        <v>545</v>
      </c>
      <c r="B13" s="14" t="s">
        <v>23</v>
      </c>
      <c r="C13" s="14" t="s">
        <v>20</v>
      </c>
      <c r="D13" s="15">
        <v>2.1E-223</v>
      </c>
      <c r="E13" s="15">
        <v>1.31E-11</v>
      </c>
      <c r="F13" s="16">
        <v>1.0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 t="s">
        <v>546</v>
      </c>
      <c r="B14" s="14" t="s">
        <v>7</v>
      </c>
      <c r="C14" s="14" t="s">
        <v>7</v>
      </c>
      <c r="D14" s="15">
        <v>1.06E-25</v>
      </c>
      <c r="E14" s="15">
        <v>1.0</v>
      </c>
      <c r="F14" s="16">
        <v>1.0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 t="s">
        <v>547</v>
      </c>
      <c r="B15" s="14" t="s">
        <v>7</v>
      </c>
      <c r="C15" s="14" t="s">
        <v>26</v>
      </c>
      <c r="D15" s="15">
        <v>2.5E-10</v>
      </c>
      <c r="E15" s="15">
        <v>0.335</v>
      </c>
      <c r="F15" s="16">
        <v>1.0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 t="s">
        <v>548</v>
      </c>
      <c r="B16" s="14" t="s">
        <v>10</v>
      </c>
      <c r="C16" s="14" t="s">
        <v>10</v>
      </c>
      <c r="D16" s="15">
        <v>5.18E-72</v>
      </c>
      <c r="E16" s="15">
        <v>1.0</v>
      </c>
      <c r="F16" s="16">
        <v>1.0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 t="s">
        <v>549</v>
      </c>
      <c r="B17" s="14" t="s">
        <v>23</v>
      </c>
      <c r="C17" s="14" t="s">
        <v>23</v>
      </c>
      <c r="D17" s="15">
        <v>7.72E-118</v>
      </c>
      <c r="E17" s="15">
        <v>1.0</v>
      </c>
      <c r="F17" s="16">
        <v>1.0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 t="s">
        <v>550</v>
      </c>
      <c r="B18" s="14" t="s">
        <v>8</v>
      </c>
      <c r="C18" s="14" t="s">
        <v>8</v>
      </c>
      <c r="D18" s="15">
        <v>2.15E-25</v>
      </c>
      <c r="E18" s="15">
        <v>1.0</v>
      </c>
      <c r="F18" s="16">
        <v>1.0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 t="s">
        <v>551</v>
      </c>
      <c r="B19" s="14" t="s">
        <v>10</v>
      </c>
      <c r="C19" s="14" t="s">
        <v>10</v>
      </c>
      <c r="D19" s="15">
        <v>3.46E-14</v>
      </c>
      <c r="E19" s="15">
        <v>1.0</v>
      </c>
      <c r="F19" s="16">
        <v>1.0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 t="s">
        <v>552</v>
      </c>
      <c r="B20" s="14" t="s">
        <v>18</v>
      </c>
      <c r="C20" s="14" t="s">
        <v>30</v>
      </c>
      <c r="D20" s="15">
        <v>1.47E-10</v>
      </c>
      <c r="E20" s="15">
        <v>1.0</v>
      </c>
      <c r="F20" s="16">
        <v>1.0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 t="s">
        <v>553</v>
      </c>
      <c r="B21" s="14" t="s">
        <v>8</v>
      </c>
      <c r="C21" s="14" t="s">
        <v>8</v>
      </c>
      <c r="D21" s="15">
        <v>5.92E-22</v>
      </c>
      <c r="E21" s="15">
        <v>1.0</v>
      </c>
      <c r="F21" s="16">
        <v>1.0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 t="s">
        <v>554</v>
      </c>
      <c r="B22" s="14" t="s">
        <v>23</v>
      </c>
      <c r="C22" s="14" t="s">
        <v>23</v>
      </c>
      <c r="D22" s="15">
        <v>2.96E-5</v>
      </c>
      <c r="E22" s="15">
        <v>0.0316</v>
      </c>
      <c r="F22" s="16">
        <v>1.0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 t="s">
        <v>555</v>
      </c>
      <c r="B23" s="14" t="s">
        <v>7</v>
      </c>
      <c r="C23" s="14" t="s">
        <v>20</v>
      </c>
      <c r="D23" s="15">
        <v>2.78E-7</v>
      </c>
      <c r="E23" s="15">
        <v>1.0</v>
      </c>
      <c r="F23" s="16">
        <v>1.0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 t="s">
        <v>556</v>
      </c>
      <c r="B24" s="14" t="s">
        <v>23</v>
      </c>
      <c r="C24" s="14" t="s">
        <v>23</v>
      </c>
      <c r="D24" s="15">
        <v>1.05E-4</v>
      </c>
      <c r="E24" s="15">
        <v>1.0</v>
      </c>
      <c r="F24" s="16">
        <v>1.0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 t="s">
        <v>557</v>
      </c>
      <c r="B25" s="14" t="s">
        <v>7</v>
      </c>
      <c r="C25" s="14" t="s">
        <v>20</v>
      </c>
      <c r="D25" s="15">
        <v>2.27E-19</v>
      </c>
      <c r="E25" s="15">
        <v>1.0</v>
      </c>
      <c r="F25" s="16">
        <v>1.0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 t="s">
        <v>558</v>
      </c>
      <c r="B26" s="14" t="s">
        <v>7</v>
      </c>
      <c r="C26" s="14" t="s">
        <v>7</v>
      </c>
      <c r="D26" s="15">
        <v>1.31E-7</v>
      </c>
      <c r="E26" s="15">
        <v>1.0</v>
      </c>
      <c r="F26" s="16">
        <v>1.0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3" t="s">
        <v>147</v>
      </c>
      <c r="B27" s="4"/>
      <c r="C27" s="4"/>
      <c r="D27" s="4"/>
      <c r="E27" s="4"/>
      <c r="F27" s="5">
        <f>COUNTIF(F2:F26,"=1")</f>
        <v>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 t="s">
        <v>148</v>
      </c>
      <c r="B28" s="7"/>
      <c r="C28" s="7"/>
      <c r="D28" s="7"/>
      <c r="E28" s="7"/>
      <c r="F28" s="8">
        <f>COUNTIF(F2:F26,"=0")</f>
        <v>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9" t="s">
        <v>149</v>
      </c>
      <c r="B29" s="10"/>
      <c r="C29" s="10"/>
      <c r="D29" s="10"/>
      <c r="E29" s="10"/>
      <c r="F29" s="11">
        <f>COUNTIF(F2:F26,"=-1")</f>
        <v>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2" t="s">
        <v>150</v>
      </c>
      <c r="F30" s="13">
        <f>DIVIDE(F27,SUM(F27,F29))</f>
        <v>1</v>
      </c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559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9" t="s">
        <v>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</row>
    <row r="2">
      <c r="A2" s="20" t="s">
        <v>560</v>
      </c>
      <c r="B2" s="20" t="s">
        <v>147</v>
      </c>
      <c r="C2" s="14"/>
      <c r="D2" s="14"/>
      <c r="E2" s="14"/>
      <c r="F2" s="14"/>
      <c r="G2" s="21">
        <v>127.0</v>
      </c>
      <c r="H2" s="14"/>
      <c r="I2" s="14"/>
      <c r="J2" s="14"/>
      <c r="K2" s="14"/>
      <c r="L2" s="16"/>
      <c r="M2" s="14"/>
      <c r="N2" s="14"/>
      <c r="O2" s="14"/>
      <c r="P2" s="14"/>
      <c r="Q2" s="14"/>
      <c r="R2" s="14"/>
      <c r="S2" s="16"/>
      <c r="T2" s="14"/>
      <c r="U2" s="14"/>
      <c r="V2" s="14"/>
      <c r="W2" s="14"/>
      <c r="X2" s="14"/>
      <c r="Y2" s="14"/>
      <c r="Z2" s="16"/>
      <c r="AA2" s="14"/>
      <c r="AB2" s="14"/>
      <c r="AC2" s="14"/>
      <c r="AD2" s="14"/>
      <c r="AE2" s="14"/>
      <c r="AF2" s="14"/>
      <c r="AG2" s="16"/>
      <c r="AH2" s="14"/>
      <c r="AI2" s="14"/>
      <c r="AJ2" s="14"/>
      <c r="AK2" s="14"/>
      <c r="AL2" s="14"/>
      <c r="AM2" s="14"/>
      <c r="AN2" s="16"/>
      <c r="AO2" s="14"/>
      <c r="AP2" s="14"/>
      <c r="AQ2" s="14"/>
      <c r="AR2" s="14"/>
      <c r="AS2" s="14"/>
      <c r="AT2" s="14"/>
      <c r="AU2" s="16"/>
      <c r="AV2" s="14"/>
      <c r="AW2" s="14"/>
      <c r="AX2" s="14"/>
      <c r="AY2" s="14"/>
      <c r="AZ2" s="14"/>
      <c r="BA2" s="14"/>
      <c r="BB2" s="16"/>
      <c r="BC2" s="14"/>
      <c r="BD2" s="14"/>
      <c r="BE2" s="14"/>
      <c r="BF2" s="14"/>
      <c r="BG2" s="14"/>
      <c r="BH2" s="14"/>
      <c r="BI2" s="16"/>
      <c r="BJ2" s="14"/>
      <c r="BK2" s="14"/>
      <c r="BL2" s="14"/>
      <c r="BM2" s="14"/>
      <c r="BN2" s="14"/>
      <c r="BO2" s="14"/>
      <c r="BP2" s="16"/>
      <c r="BQ2" s="14"/>
      <c r="BR2" s="14"/>
      <c r="BS2" s="14"/>
      <c r="BT2" s="14"/>
      <c r="BU2" s="14"/>
      <c r="BV2" s="14"/>
      <c r="BW2" s="16"/>
      <c r="BX2" s="14"/>
      <c r="BY2" s="16"/>
      <c r="BZ2" s="14"/>
      <c r="CA2" s="14"/>
    </row>
    <row r="3">
      <c r="A3" s="20"/>
      <c r="B3" s="20" t="s">
        <v>148</v>
      </c>
      <c r="C3" s="14"/>
      <c r="D3" s="14"/>
      <c r="E3" s="14"/>
      <c r="F3" s="14"/>
      <c r="G3" s="21">
        <v>0.0</v>
      </c>
      <c r="H3" s="14"/>
      <c r="I3" s="14"/>
      <c r="J3" s="14"/>
      <c r="K3" s="14"/>
      <c r="L3" s="16"/>
      <c r="M3" s="14"/>
      <c r="N3" s="14"/>
      <c r="O3" s="14"/>
      <c r="P3" s="14"/>
      <c r="Q3" s="14"/>
      <c r="R3" s="14"/>
      <c r="S3" s="16"/>
      <c r="T3" s="14"/>
      <c r="U3" s="14"/>
      <c r="V3" s="14"/>
      <c r="W3" s="14"/>
      <c r="X3" s="14"/>
      <c r="Y3" s="14"/>
      <c r="Z3" s="16"/>
      <c r="AA3" s="14"/>
      <c r="AB3" s="14"/>
      <c r="AC3" s="14"/>
      <c r="AD3" s="14"/>
      <c r="AE3" s="14"/>
      <c r="AF3" s="14"/>
      <c r="AG3" s="16"/>
      <c r="AH3" s="14"/>
      <c r="AI3" s="14"/>
      <c r="AJ3" s="14"/>
      <c r="AK3" s="14"/>
      <c r="AL3" s="14"/>
      <c r="AM3" s="14"/>
      <c r="AN3" s="16"/>
      <c r="AO3" s="14"/>
      <c r="AP3" s="14"/>
      <c r="AQ3" s="14"/>
      <c r="AR3" s="14"/>
      <c r="AS3" s="14"/>
      <c r="AT3" s="14"/>
      <c r="AU3" s="16"/>
      <c r="AV3" s="14"/>
      <c r="AW3" s="14"/>
      <c r="AX3" s="14"/>
      <c r="AY3" s="14"/>
      <c r="AZ3" s="14"/>
      <c r="BA3" s="14"/>
      <c r="BB3" s="16"/>
      <c r="BC3" s="14"/>
      <c r="BD3" s="14"/>
      <c r="BE3" s="14"/>
      <c r="BF3" s="14"/>
      <c r="BG3" s="14"/>
      <c r="BH3" s="14"/>
      <c r="BI3" s="16"/>
      <c r="BJ3" s="14"/>
      <c r="BK3" s="14"/>
      <c r="BL3" s="14"/>
      <c r="BM3" s="14"/>
      <c r="BN3" s="14"/>
      <c r="BO3" s="14"/>
      <c r="BP3" s="16"/>
      <c r="BQ3" s="14"/>
      <c r="BR3" s="14"/>
      <c r="BS3" s="14"/>
      <c r="BT3" s="14"/>
      <c r="BU3" s="14"/>
      <c r="BV3" s="14"/>
      <c r="BW3" s="16"/>
      <c r="BX3" s="14"/>
      <c r="BY3" s="16"/>
      <c r="BZ3" s="14"/>
      <c r="CA3" s="14"/>
    </row>
    <row r="4">
      <c r="A4" s="22"/>
      <c r="B4" s="22" t="s">
        <v>149</v>
      </c>
      <c r="C4" s="14"/>
      <c r="D4" s="14"/>
      <c r="E4" s="14"/>
      <c r="F4" s="14"/>
      <c r="G4" s="21">
        <v>7.0</v>
      </c>
      <c r="H4" s="14"/>
      <c r="I4" s="14"/>
      <c r="J4" s="14"/>
      <c r="K4" s="14"/>
      <c r="L4" s="16"/>
      <c r="M4" s="14"/>
      <c r="N4" s="14"/>
      <c r="O4" s="14"/>
      <c r="P4" s="14"/>
      <c r="Q4" s="14"/>
      <c r="R4" s="14"/>
      <c r="S4" s="16"/>
      <c r="T4" s="14"/>
      <c r="U4" s="14"/>
      <c r="V4" s="14"/>
      <c r="W4" s="14"/>
      <c r="X4" s="14"/>
      <c r="Y4" s="14"/>
      <c r="Z4" s="16"/>
      <c r="AA4" s="14"/>
      <c r="AB4" s="14"/>
      <c r="AC4" s="14"/>
      <c r="AD4" s="14"/>
      <c r="AE4" s="14"/>
      <c r="AF4" s="14"/>
      <c r="AG4" s="16"/>
      <c r="AH4" s="14"/>
      <c r="AI4" s="14"/>
      <c r="AJ4" s="14"/>
      <c r="AK4" s="14"/>
      <c r="AL4" s="14"/>
      <c r="AM4" s="14"/>
      <c r="AN4" s="16"/>
      <c r="AO4" s="14"/>
      <c r="AP4" s="14"/>
      <c r="AQ4" s="14"/>
      <c r="AR4" s="14"/>
      <c r="AS4" s="14"/>
      <c r="AT4" s="14"/>
      <c r="AU4" s="16"/>
      <c r="AV4" s="14"/>
      <c r="AW4" s="14"/>
      <c r="AX4" s="14"/>
      <c r="AY4" s="14"/>
      <c r="AZ4" s="14"/>
      <c r="BA4" s="14"/>
      <c r="BB4" s="16"/>
      <c r="BC4" s="14"/>
      <c r="BD4" s="14"/>
      <c r="BE4" s="14"/>
      <c r="BF4" s="14"/>
      <c r="BG4" s="14"/>
      <c r="BH4" s="14"/>
      <c r="BI4" s="16"/>
      <c r="BJ4" s="14"/>
      <c r="BK4" s="14"/>
      <c r="BL4" s="14"/>
      <c r="BM4" s="14"/>
      <c r="BN4" s="14"/>
      <c r="BO4" s="14"/>
      <c r="BP4" s="16"/>
      <c r="BQ4" s="14"/>
      <c r="BR4" s="14"/>
      <c r="BS4" s="14"/>
      <c r="BT4" s="14"/>
      <c r="BU4" s="14"/>
      <c r="BV4" s="14"/>
      <c r="BW4" s="16"/>
      <c r="BX4" s="14"/>
      <c r="BY4" s="16"/>
      <c r="BZ4" s="14"/>
      <c r="CA4" s="14"/>
    </row>
    <row r="5">
      <c r="A5" s="20" t="s">
        <v>561</v>
      </c>
      <c r="B5" s="20" t="s">
        <v>147</v>
      </c>
      <c r="C5" s="23"/>
      <c r="D5" s="23"/>
      <c r="E5" s="23"/>
      <c r="F5" s="23"/>
      <c r="G5" s="24">
        <v>57.0</v>
      </c>
      <c r="H5" s="14"/>
      <c r="I5" s="14"/>
      <c r="J5" s="14"/>
      <c r="K5" s="14"/>
      <c r="L5" s="16"/>
      <c r="M5" s="14"/>
      <c r="N5" s="14"/>
      <c r="O5" s="14"/>
      <c r="P5" s="14"/>
      <c r="Q5" s="14"/>
      <c r="R5" s="14"/>
      <c r="S5" s="16"/>
      <c r="T5" s="14"/>
      <c r="U5" s="14"/>
      <c r="V5" s="14"/>
      <c r="W5" s="14"/>
      <c r="X5" s="14"/>
      <c r="Y5" s="14"/>
      <c r="Z5" s="16"/>
      <c r="AA5" s="14"/>
      <c r="AB5" s="14"/>
      <c r="AC5" s="14"/>
      <c r="AD5" s="14"/>
      <c r="AE5" s="14"/>
      <c r="AF5" s="14"/>
      <c r="AG5" s="16"/>
      <c r="AH5" s="14"/>
      <c r="AI5" s="14"/>
      <c r="AJ5" s="14"/>
      <c r="AK5" s="14"/>
      <c r="AL5" s="14"/>
      <c r="AM5" s="14"/>
      <c r="AN5" s="16"/>
      <c r="AO5" s="14"/>
      <c r="AP5" s="14"/>
      <c r="AQ5" s="14"/>
      <c r="AR5" s="14"/>
      <c r="AS5" s="14"/>
      <c r="AT5" s="14"/>
      <c r="AU5" s="16"/>
      <c r="AV5" s="14"/>
      <c r="AW5" s="14"/>
      <c r="AX5" s="14"/>
      <c r="AY5" s="14"/>
      <c r="AZ5" s="14"/>
      <c r="BA5" s="14"/>
      <c r="BB5" s="16"/>
      <c r="BC5" s="14"/>
      <c r="BD5" s="14"/>
      <c r="BE5" s="14"/>
      <c r="BF5" s="14"/>
      <c r="BG5" s="14"/>
      <c r="BH5" s="14"/>
      <c r="BI5" s="16"/>
      <c r="BJ5" s="14"/>
      <c r="BK5" s="14"/>
      <c r="BL5" s="14"/>
      <c r="BM5" s="14"/>
      <c r="BN5" s="14"/>
      <c r="BO5" s="14"/>
      <c r="BP5" s="16"/>
      <c r="BQ5" s="14"/>
      <c r="BR5" s="14"/>
      <c r="BS5" s="14"/>
      <c r="BT5" s="14"/>
      <c r="BU5" s="14"/>
      <c r="BV5" s="14"/>
      <c r="BW5" s="16"/>
      <c r="BX5" s="14"/>
      <c r="BY5" s="16"/>
      <c r="BZ5" s="14"/>
      <c r="CA5" s="14"/>
    </row>
    <row r="6">
      <c r="A6" s="20"/>
      <c r="B6" s="20" t="s">
        <v>148</v>
      </c>
      <c r="C6" s="14"/>
      <c r="D6" s="14"/>
      <c r="E6" s="14"/>
      <c r="F6" s="14"/>
      <c r="G6" s="21">
        <v>2.0</v>
      </c>
      <c r="H6" s="14"/>
      <c r="I6" s="14"/>
      <c r="J6" s="14"/>
      <c r="K6" s="14"/>
      <c r="L6" s="16"/>
      <c r="M6" s="14"/>
      <c r="N6" s="14"/>
      <c r="O6" s="14"/>
      <c r="P6" s="14"/>
      <c r="Q6" s="14"/>
      <c r="R6" s="14"/>
      <c r="S6" s="16"/>
      <c r="T6" s="14"/>
      <c r="U6" s="14"/>
      <c r="V6" s="14"/>
      <c r="W6" s="14"/>
      <c r="X6" s="14"/>
      <c r="Y6" s="14"/>
      <c r="Z6" s="16"/>
      <c r="AA6" s="14"/>
      <c r="AB6" s="14"/>
      <c r="AC6" s="14"/>
      <c r="AD6" s="14"/>
      <c r="AE6" s="14"/>
      <c r="AF6" s="14"/>
      <c r="AG6" s="16"/>
      <c r="AH6" s="14"/>
      <c r="AI6" s="14"/>
      <c r="AJ6" s="14"/>
      <c r="AK6" s="14"/>
      <c r="AL6" s="14"/>
      <c r="AM6" s="14"/>
      <c r="AN6" s="16"/>
      <c r="AO6" s="14"/>
      <c r="AP6" s="14"/>
      <c r="AQ6" s="14"/>
      <c r="AR6" s="14"/>
      <c r="AS6" s="14"/>
      <c r="AT6" s="14"/>
      <c r="AU6" s="16"/>
      <c r="AV6" s="14"/>
      <c r="AW6" s="14"/>
      <c r="AX6" s="14"/>
      <c r="AY6" s="14"/>
      <c r="AZ6" s="14"/>
      <c r="BA6" s="14"/>
      <c r="BB6" s="16"/>
      <c r="BC6" s="14"/>
      <c r="BD6" s="14"/>
      <c r="BE6" s="14"/>
      <c r="BF6" s="14"/>
      <c r="BG6" s="14"/>
      <c r="BH6" s="14"/>
      <c r="BI6" s="16"/>
      <c r="BJ6" s="14"/>
      <c r="BK6" s="14"/>
      <c r="BL6" s="14"/>
      <c r="BM6" s="14"/>
      <c r="BN6" s="14"/>
      <c r="BO6" s="14"/>
      <c r="BP6" s="16"/>
      <c r="BQ6" s="14"/>
      <c r="BR6" s="14"/>
      <c r="BS6" s="14"/>
      <c r="BT6" s="14"/>
      <c r="BU6" s="14"/>
      <c r="BV6" s="14"/>
      <c r="BW6" s="16"/>
      <c r="BX6" s="14"/>
      <c r="BY6" s="16"/>
      <c r="BZ6" s="14"/>
      <c r="CA6" s="14"/>
    </row>
    <row r="7">
      <c r="A7" s="22"/>
      <c r="B7" s="22" t="s">
        <v>149</v>
      </c>
      <c r="C7" s="14"/>
      <c r="D7" s="14"/>
      <c r="E7" s="14"/>
      <c r="F7" s="14"/>
      <c r="G7" s="21">
        <v>2.0</v>
      </c>
      <c r="H7" s="14"/>
      <c r="I7" s="14"/>
      <c r="J7" s="14"/>
      <c r="K7" s="14"/>
      <c r="L7" s="16"/>
      <c r="M7" s="14"/>
      <c r="N7" s="14"/>
      <c r="O7" s="14"/>
      <c r="P7" s="14"/>
      <c r="Q7" s="14"/>
      <c r="R7" s="14"/>
      <c r="S7" s="16"/>
      <c r="T7" s="14"/>
      <c r="U7" s="14"/>
      <c r="V7" s="14"/>
      <c r="W7" s="14"/>
      <c r="X7" s="14"/>
      <c r="Y7" s="14"/>
      <c r="Z7" s="16"/>
      <c r="AA7" s="14"/>
      <c r="AB7" s="14"/>
      <c r="AC7" s="14"/>
      <c r="AD7" s="14"/>
      <c r="AE7" s="14"/>
      <c r="AF7" s="14"/>
      <c r="AG7" s="16"/>
      <c r="AH7" s="14"/>
      <c r="AI7" s="14"/>
      <c r="AJ7" s="14"/>
      <c r="AK7" s="14"/>
      <c r="AL7" s="14"/>
      <c r="AM7" s="14"/>
      <c r="AN7" s="16"/>
      <c r="AO7" s="14"/>
      <c r="AP7" s="14"/>
      <c r="AQ7" s="14"/>
      <c r="AR7" s="14"/>
      <c r="AS7" s="14"/>
      <c r="AT7" s="14"/>
      <c r="AU7" s="16"/>
      <c r="AV7" s="14"/>
      <c r="AW7" s="14"/>
      <c r="AX7" s="14"/>
      <c r="AY7" s="14"/>
      <c r="AZ7" s="14"/>
      <c r="BA7" s="14"/>
      <c r="BB7" s="16"/>
      <c r="BC7" s="14"/>
      <c r="BD7" s="14"/>
      <c r="BE7" s="14"/>
      <c r="BF7" s="14"/>
      <c r="BG7" s="14"/>
      <c r="BH7" s="14"/>
      <c r="BI7" s="16"/>
      <c r="BJ7" s="14"/>
      <c r="BK7" s="14"/>
      <c r="BL7" s="14"/>
      <c r="BM7" s="14"/>
      <c r="BN7" s="14"/>
      <c r="BO7" s="14"/>
      <c r="BP7" s="16"/>
      <c r="BQ7" s="14"/>
      <c r="BR7" s="14"/>
      <c r="BS7" s="14"/>
      <c r="BT7" s="14"/>
      <c r="BU7" s="14"/>
      <c r="BV7" s="14"/>
      <c r="BW7" s="16"/>
      <c r="BX7" s="14"/>
      <c r="BY7" s="16"/>
      <c r="BZ7" s="14"/>
      <c r="CA7" s="14"/>
    </row>
    <row r="8">
      <c r="A8" s="20" t="s">
        <v>562</v>
      </c>
      <c r="B8" s="20" t="s">
        <v>147</v>
      </c>
      <c r="C8" s="23"/>
      <c r="D8" s="23"/>
      <c r="E8" s="23"/>
      <c r="F8" s="23"/>
      <c r="G8" s="24">
        <v>25.0</v>
      </c>
      <c r="H8" s="14"/>
      <c r="I8" s="14"/>
      <c r="J8" s="14"/>
      <c r="K8" s="14"/>
      <c r="L8" s="16"/>
      <c r="M8" s="14"/>
      <c r="N8" s="14"/>
      <c r="O8" s="14"/>
      <c r="P8" s="14"/>
      <c r="Q8" s="14"/>
      <c r="R8" s="14"/>
      <c r="S8" s="16"/>
      <c r="T8" s="14"/>
      <c r="U8" s="14"/>
      <c r="V8" s="14"/>
      <c r="W8" s="14"/>
      <c r="X8" s="14"/>
      <c r="Y8" s="14"/>
      <c r="Z8" s="16"/>
      <c r="AA8" s="14"/>
      <c r="AB8" s="14"/>
      <c r="AC8" s="14"/>
      <c r="AD8" s="14"/>
      <c r="AE8" s="14"/>
      <c r="AF8" s="14"/>
      <c r="AG8" s="16"/>
      <c r="AH8" s="14"/>
      <c r="AI8" s="14"/>
      <c r="AJ8" s="14"/>
      <c r="AK8" s="14"/>
      <c r="AL8" s="14"/>
      <c r="AM8" s="14"/>
      <c r="AN8" s="16"/>
      <c r="AO8" s="14"/>
      <c r="AP8" s="14"/>
      <c r="AQ8" s="14"/>
      <c r="AR8" s="14"/>
      <c r="AS8" s="14"/>
      <c r="AT8" s="14"/>
      <c r="AU8" s="16"/>
      <c r="AV8" s="14"/>
      <c r="AW8" s="14"/>
      <c r="AX8" s="14"/>
      <c r="AY8" s="14"/>
      <c r="AZ8" s="14"/>
      <c r="BA8" s="14"/>
      <c r="BB8" s="16"/>
      <c r="BC8" s="14"/>
      <c r="BD8" s="14"/>
      <c r="BE8" s="14"/>
      <c r="BF8" s="14"/>
      <c r="BG8" s="14"/>
      <c r="BH8" s="14"/>
      <c r="BI8" s="16"/>
      <c r="BJ8" s="14"/>
      <c r="BK8" s="14"/>
      <c r="BL8" s="14"/>
      <c r="BM8" s="14"/>
      <c r="BN8" s="14"/>
      <c r="BO8" s="14"/>
      <c r="BP8" s="16"/>
      <c r="BQ8" s="14"/>
      <c r="BR8" s="14"/>
      <c r="BS8" s="14"/>
      <c r="BT8" s="14"/>
      <c r="BU8" s="14"/>
      <c r="BV8" s="14"/>
      <c r="BW8" s="16"/>
      <c r="BX8" s="14"/>
      <c r="BY8" s="16"/>
      <c r="BZ8" s="14"/>
      <c r="CA8" s="14"/>
    </row>
    <row r="9">
      <c r="A9" s="20"/>
      <c r="B9" s="20" t="s">
        <v>148</v>
      </c>
      <c r="C9" s="14"/>
      <c r="D9" s="14"/>
      <c r="E9" s="14"/>
      <c r="F9" s="14"/>
      <c r="G9" s="21">
        <v>0.0</v>
      </c>
      <c r="H9" s="14"/>
      <c r="I9" s="14"/>
      <c r="J9" s="14"/>
      <c r="K9" s="14"/>
      <c r="L9" s="16"/>
      <c r="M9" s="14"/>
      <c r="N9" s="14"/>
      <c r="O9" s="14"/>
      <c r="P9" s="14"/>
      <c r="Q9" s="14"/>
      <c r="R9" s="14"/>
      <c r="S9" s="16"/>
      <c r="T9" s="14"/>
      <c r="U9" s="14"/>
      <c r="V9" s="14"/>
      <c r="W9" s="14"/>
      <c r="X9" s="14"/>
      <c r="Y9" s="14"/>
      <c r="Z9" s="16"/>
      <c r="AA9" s="14"/>
      <c r="AB9" s="14"/>
      <c r="AC9" s="14"/>
      <c r="AD9" s="14"/>
      <c r="AE9" s="14"/>
      <c r="AF9" s="14"/>
      <c r="AG9" s="16"/>
      <c r="AH9" s="14"/>
      <c r="AI9" s="14"/>
      <c r="AJ9" s="14"/>
      <c r="AK9" s="14"/>
      <c r="AL9" s="14"/>
      <c r="AM9" s="14"/>
      <c r="AN9" s="16"/>
      <c r="AO9" s="14"/>
      <c r="AP9" s="14"/>
      <c r="AQ9" s="14"/>
      <c r="AR9" s="14"/>
      <c r="AS9" s="14"/>
      <c r="AT9" s="14"/>
      <c r="AU9" s="16"/>
      <c r="AV9" s="14"/>
      <c r="AW9" s="14"/>
      <c r="AX9" s="14"/>
      <c r="AY9" s="14"/>
      <c r="AZ9" s="14"/>
      <c r="BA9" s="14"/>
      <c r="BB9" s="16"/>
      <c r="BC9" s="14"/>
      <c r="BD9" s="14"/>
      <c r="BE9" s="14"/>
      <c r="BF9" s="14"/>
      <c r="BG9" s="14"/>
      <c r="BH9" s="14"/>
      <c r="BI9" s="16"/>
      <c r="BJ9" s="14"/>
      <c r="BK9" s="14"/>
      <c r="BL9" s="14"/>
      <c r="BM9" s="14"/>
      <c r="BN9" s="14"/>
      <c r="BO9" s="14"/>
      <c r="BP9" s="16"/>
      <c r="BQ9" s="14"/>
      <c r="BR9" s="14"/>
      <c r="BS9" s="14"/>
      <c r="BT9" s="14"/>
      <c r="BU9" s="14"/>
      <c r="BV9" s="14"/>
      <c r="BW9" s="16"/>
      <c r="BX9" s="14"/>
      <c r="BY9" s="16"/>
      <c r="BZ9" s="14"/>
      <c r="CA9" s="14"/>
    </row>
    <row r="10">
      <c r="A10" s="22"/>
      <c r="B10" s="22" t="s">
        <v>149</v>
      </c>
      <c r="C10" s="14"/>
      <c r="D10" s="14"/>
      <c r="E10" s="14"/>
      <c r="F10" s="14"/>
      <c r="G10" s="25">
        <v>0.0</v>
      </c>
      <c r="H10" s="14"/>
      <c r="I10" s="14"/>
      <c r="J10" s="14"/>
      <c r="K10" s="14"/>
      <c r="L10" s="16"/>
      <c r="M10" s="14"/>
      <c r="N10" s="14"/>
      <c r="O10" s="14"/>
      <c r="P10" s="14"/>
      <c r="Q10" s="14"/>
      <c r="R10" s="14"/>
      <c r="S10" s="16"/>
      <c r="T10" s="14"/>
      <c r="U10" s="14"/>
      <c r="V10" s="14"/>
      <c r="W10" s="14"/>
      <c r="X10" s="14"/>
      <c r="Y10" s="14"/>
      <c r="Z10" s="16"/>
      <c r="AA10" s="14"/>
      <c r="AB10" s="14"/>
      <c r="AC10" s="14"/>
      <c r="AD10" s="14"/>
      <c r="AE10" s="14"/>
      <c r="AF10" s="14"/>
      <c r="AG10" s="16"/>
      <c r="AH10" s="14"/>
      <c r="AI10" s="14"/>
      <c r="AJ10" s="14"/>
      <c r="AK10" s="14"/>
      <c r="AL10" s="14"/>
      <c r="AM10" s="14"/>
      <c r="AN10" s="16"/>
      <c r="AO10" s="14"/>
      <c r="AP10" s="14"/>
      <c r="AQ10" s="14"/>
      <c r="AR10" s="14"/>
      <c r="AS10" s="14"/>
      <c r="AT10" s="14"/>
      <c r="AU10" s="16"/>
      <c r="AV10" s="14"/>
      <c r="AW10" s="14"/>
      <c r="AX10" s="14"/>
      <c r="AY10" s="14"/>
      <c r="AZ10" s="14"/>
      <c r="BA10" s="14"/>
      <c r="BB10" s="16"/>
      <c r="BC10" s="14"/>
      <c r="BD10" s="14"/>
      <c r="BE10" s="14"/>
      <c r="BF10" s="14"/>
      <c r="BG10" s="14"/>
      <c r="BH10" s="14"/>
      <c r="BI10" s="16"/>
      <c r="BJ10" s="14"/>
      <c r="BK10" s="14"/>
      <c r="BL10" s="14"/>
      <c r="BM10" s="14"/>
      <c r="BN10" s="14"/>
      <c r="BO10" s="14"/>
      <c r="BP10" s="16"/>
      <c r="BQ10" s="14"/>
      <c r="BR10" s="14"/>
      <c r="BS10" s="14"/>
      <c r="BT10" s="14"/>
      <c r="BU10" s="14"/>
      <c r="BV10" s="14"/>
      <c r="BW10" s="16"/>
      <c r="BX10" s="14"/>
      <c r="BY10" s="16"/>
      <c r="BZ10" s="14"/>
      <c r="CA10" s="14"/>
    </row>
    <row r="11">
      <c r="A11" s="26" t="s">
        <v>563</v>
      </c>
      <c r="B11" s="27" t="s">
        <v>147</v>
      </c>
      <c r="C11" s="23"/>
      <c r="D11" s="23"/>
      <c r="E11" s="23"/>
      <c r="F11" s="23"/>
      <c r="G11" s="21">
        <f t="shared" ref="G11:G13" si="1">SUM(G2,G5,G8)</f>
        <v>209</v>
      </c>
      <c r="H11" s="14"/>
      <c r="I11" s="14"/>
      <c r="J11" s="14"/>
      <c r="K11" s="14"/>
      <c r="L11" s="16"/>
      <c r="M11" s="14"/>
      <c r="N11" s="14"/>
      <c r="O11" s="14"/>
      <c r="P11" s="14"/>
      <c r="Q11" s="14"/>
      <c r="R11" s="14"/>
      <c r="S11" s="16"/>
      <c r="T11" s="14"/>
      <c r="U11" s="14"/>
      <c r="V11" s="14"/>
      <c r="W11" s="14"/>
      <c r="X11" s="14"/>
      <c r="Y11" s="14"/>
      <c r="Z11" s="16"/>
      <c r="AA11" s="14"/>
      <c r="AB11" s="14"/>
      <c r="AC11" s="14"/>
      <c r="AD11" s="14"/>
      <c r="AE11" s="14"/>
      <c r="AF11" s="14"/>
      <c r="AG11" s="16"/>
      <c r="AH11" s="14"/>
      <c r="AI11" s="14"/>
      <c r="AJ11" s="14"/>
      <c r="AK11" s="14"/>
      <c r="AL11" s="14"/>
      <c r="AM11" s="14"/>
      <c r="AN11" s="16"/>
      <c r="AO11" s="14"/>
      <c r="AP11" s="14"/>
      <c r="AQ11" s="14"/>
      <c r="AR11" s="14"/>
      <c r="AS11" s="14"/>
      <c r="AT11" s="14"/>
      <c r="AU11" s="16"/>
      <c r="AV11" s="14"/>
      <c r="AW11" s="14"/>
      <c r="AX11" s="14"/>
      <c r="AY11" s="14"/>
      <c r="AZ11" s="14"/>
      <c r="BA11" s="14"/>
      <c r="BB11" s="16"/>
      <c r="BC11" s="14"/>
      <c r="BD11" s="14"/>
      <c r="BE11" s="14"/>
      <c r="BF11" s="14"/>
      <c r="BG11" s="14"/>
      <c r="BH11" s="14"/>
      <c r="BI11" s="16"/>
      <c r="BJ11" s="14"/>
      <c r="BK11" s="14"/>
      <c r="BL11" s="14"/>
      <c r="BM11" s="14"/>
      <c r="BN11" s="14"/>
      <c r="BO11" s="14"/>
      <c r="BP11" s="16"/>
      <c r="BQ11" s="14"/>
      <c r="BR11" s="14"/>
      <c r="BS11" s="14"/>
      <c r="BT11" s="14"/>
      <c r="BU11" s="14"/>
      <c r="BV11" s="14"/>
      <c r="BW11" s="16"/>
      <c r="BX11" s="14"/>
      <c r="BY11" s="16"/>
      <c r="BZ11" s="14"/>
      <c r="CA11" s="14"/>
    </row>
    <row r="12">
      <c r="A12" s="20"/>
      <c r="B12" s="20" t="s">
        <v>148</v>
      </c>
      <c r="C12" s="14"/>
      <c r="D12" s="14"/>
      <c r="E12" s="14"/>
      <c r="F12" s="14"/>
      <c r="G12" s="21">
        <f t="shared" si="1"/>
        <v>2</v>
      </c>
      <c r="H12" s="14"/>
      <c r="I12" s="14"/>
      <c r="J12" s="14"/>
      <c r="K12" s="14"/>
      <c r="L12" s="16"/>
      <c r="M12" s="14"/>
      <c r="N12" s="14"/>
      <c r="O12" s="14"/>
      <c r="P12" s="14"/>
      <c r="Q12" s="14"/>
      <c r="R12" s="14"/>
      <c r="S12" s="16"/>
      <c r="T12" s="14"/>
      <c r="U12" s="14"/>
      <c r="V12" s="14"/>
      <c r="W12" s="14"/>
      <c r="X12" s="14"/>
      <c r="Y12" s="14"/>
      <c r="Z12" s="16"/>
      <c r="AA12" s="14"/>
      <c r="AB12" s="14"/>
      <c r="AC12" s="14"/>
      <c r="AD12" s="14"/>
      <c r="AE12" s="14"/>
      <c r="AF12" s="14"/>
      <c r="AG12" s="16"/>
      <c r="AH12" s="14"/>
      <c r="AI12" s="14"/>
      <c r="AJ12" s="14"/>
      <c r="AK12" s="14"/>
      <c r="AL12" s="14"/>
      <c r="AM12" s="14"/>
      <c r="AN12" s="16"/>
      <c r="AO12" s="14"/>
      <c r="AP12" s="14"/>
      <c r="AQ12" s="14"/>
      <c r="AR12" s="14"/>
      <c r="AS12" s="14"/>
      <c r="AT12" s="14"/>
      <c r="AU12" s="16"/>
      <c r="AV12" s="14"/>
      <c r="AW12" s="14"/>
      <c r="AX12" s="14"/>
      <c r="AY12" s="14"/>
      <c r="AZ12" s="14"/>
      <c r="BA12" s="14"/>
      <c r="BB12" s="16"/>
      <c r="BC12" s="14"/>
      <c r="BD12" s="14"/>
      <c r="BE12" s="14"/>
      <c r="BF12" s="14"/>
      <c r="BG12" s="14"/>
      <c r="BH12" s="14"/>
      <c r="BI12" s="16"/>
      <c r="BJ12" s="14"/>
      <c r="BK12" s="14"/>
      <c r="BL12" s="14"/>
      <c r="BM12" s="14"/>
      <c r="BN12" s="14"/>
      <c r="BO12" s="14"/>
      <c r="BP12" s="16"/>
      <c r="BQ12" s="14"/>
      <c r="BR12" s="14"/>
      <c r="BS12" s="14"/>
      <c r="BT12" s="14"/>
      <c r="BU12" s="14"/>
      <c r="BV12" s="14"/>
      <c r="BW12" s="16"/>
      <c r="BX12" s="14"/>
      <c r="BY12" s="16"/>
      <c r="BZ12" s="14"/>
      <c r="CA12" s="14"/>
    </row>
    <row r="13">
      <c r="A13" s="22"/>
      <c r="B13" s="22" t="s">
        <v>149</v>
      </c>
      <c r="C13" s="28"/>
      <c r="D13" s="28"/>
      <c r="E13" s="28"/>
      <c r="F13" s="28"/>
      <c r="G13" s="25">
        <f t="shared" si="1"/>
        <v>9</v>
      </c>
      <c r="H13" s="14"/>
      <c r="I13" s="14"/>
      <c r="J13" s="14"/>
      <c r="K13" s="14"/>
      <c r="L13" s="16"/>
      <c r="M13" s="14"/>
      <c r="N13" s="14"/>
      <c r="O13" s="14"/>
      <c r="P13" s="14"/>
      <c r="Q13" s="14"/>
      <c r="R13" s="14"/>
      <c r="S13" s="16"/>
      <c r="T13" s="14"/>
      <c r="U13" s="14"/>
      <c r="V13" s="14"/>
      <c r="W13" s="14"/>
      <c r="X13" s="14"/>
      <c r="Y13" s="14"/>
      <c r="Z13" s="16"/>
      <c r="AA13" s="14"/>
      <c r="AB13" s="14"/>
      <c r="AC13" s="14"/>
      <c r="AD13" s="14"/>
      <c r="AE13" s="14"/>
      <c r="AF13" s="14"/>
      <c r="AG13" s="16"/>
      <c r="AH13" s="14"/>
      <c r="AI13" s="14"/>
      <c r="AJ13" s="14"/>
      <c r="AK13" s="14"/>
      <c r="AL13" s="14"/>
      <c r="AM13" s="14"/>
      <c r="AN13" s="16"/>
      <c r="AO13" s="14"/>
      <c r="AP13" s="14"/>
      <c r="AQ13" s="14"/>
      <c r="AR13" s="14"/>
      <c r="AS13" s="14"/>
      <c r="AT13" s="14"/>
      <c r="AU13" s="16"/>
      <c r="AV13" s="14"/>
      <c r="AW13" s="14"/>
      <c r="AX13" s="14"/>
      <c r="AY13" s="14"/>
      <c r="AZ13" s="14"/>
      <c r="BA13" s="14"/>
      <c r="BB13" s="16"/>
      <c r="BC13" s="14"/>
      <c r="BD13" s="14"/>
      <c r="BE13" s="14"/>
      <c r="BF13" s="14"/>
      <c r="BG13" s="14"/>
      <c r="BH13" s="14"/>
      <c r="BI13" s="16"/>
      <c r="BJ13" s="14"/>
      <c r="BK13" s="14"/>
      <c r="BL13" s="14"/>
      <c r="BM13" s="14"/>
      <c r="BN13" s="14"/>
      <c r="BO13" s="14"/>
      <c r="BP13" s="16"/>
      <c r="BQ13" s="14"/>
      <c r="BR13" s="14"/>
      <c r="BS13" s="14"/>
      <c r="BT13" s="14"/>
      <c r="BU13" s="14"/>
      <c r="BV13" s="14"/>
      <c r="BW13" s="16"/>
      <c r="BX13" s="14"/>
      <c r="BY13" s="16"/>
      <c r="BZ13" s="14"/>
      <c r="CA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</row>
    <row r="15">
      <c r="A15" s="17" t="s">
        <v>564</v>
      </c>
      <c r="B15" s="29" t="s">
        <v>0</v>
      </c>
      <c r="C15" s="30" t="s">
        <v>1</v>
      </c>
      <c r="D15" s="30" t="s">
        <v>2</v>
      </c>
      <c r="E15" s="30" t="s">
        <v>3</v>
      </c>
      <c r="F15" s="30" t="s">
        <v>4</v>
      </c>
      <c r="G15" s="31" t="s">
        <v>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</row>
    <row r="16">
      <c r="A16" s="20" t="s">
        <v>565</v>
      </c>
      <c r="B16" s="20" t="s">
        <v>147</v>
      </c>
      <c r="C16" s="14"/>
      <c r="D16" s="14"/>
      <c r="E16" s="14"/>
      <c r="F16" s="14"/>
      <c r="G16" s="21">
        <v>194.0</v>
      </c>
      <c r="H16" s="14"/>
      <c r="I16" s="14"/>
      <c r="J16" s="14"/>
      <c r="K16" s="14"/>
      <c r="L16" s="16"/>
      <c r="M16" s="14"/>
      <c r="N16" s="14"/>
      <c r="O16" s="14"/>
      <c r="P16" s="14"/>
      <c r="Q16" s="14"/>
      <c r="R16" s="14"/>
      <c r="S16" s="16"/>
      <c r="T16" s="14"/>
      <c r="U16" s="14"/>
      <c r="V16" s="14"/>
      <c r="W16" s="14"/>
      <c r="X16" s="14"/>
      <c r="Y16" s="14"/>
      <c r="Z16" s="16"/>
      <c r="AA16" s="14"/>
      <c r="AB16" s="14"/>
      <c r="AC16" s="14"/>
      <c r="AD16" s="14"/>
      <c r="AE16" s="14"/>
      <c r="AF16" s="14"/>
      <c r="AG16" s="16"/>
      <c r="AH16" s="14"/>
      <c r="AI16" s="14"/>
      <c r="AJ16" s="14"/>
      <c r="AK16" s="14"/>
      <c r="AL16" s="14"/>
      <c r="AM16" s="14"/>
      <c r="AN16" s="16"/>
      <c r="AO16" s="14"/>
      <c r="AP16" s="14"/>
      <c r="AQ16" s="14"/>
      <c r="AR16" s="14"/>
      <c r="AS16" s="14"/>
      <c r="AT16" s="14"/>
      <c r="AU16" s="16"/>
      <c r="AV16" s="14"/>
      <c r="AW16" s="14"/>
      <c r="AX16" s="14"/>
      <c r="AY16" s="14"/>
      <c r="AZ16" s="14"/>
      <c r="BA16" s="14"/>
      <c r="BB16" s="16"/>
      <c r="BC16" s="14"/>
      <c r="BD16" s="14"/>
      <c r="BE16" s="14"/>
      <c r="BF16" s="14"/>
      <c r="BG16" s="14"/>
      <c r="BH16" s="14"/>
      <c r="BI16" s="16"/>
      <c r="BJ16" s="14"/>
      <c r="BK16" s="14"/>
      <c r="BL16" s="14"/>
      <c r="BM16" s="14"/>
      <c r="BN16" s="14"/>
      <c r="BO16" s="14"/>
      <c r="BP16" s="16"/>
      <c r="BQ16" s="14"/>
      <c r="BR16" s="14"/>
      <c r="BS16" s="14"/>
      <c r="BT16" s="14"/>
      <c r="BU16" s="14"/>
      <c r="BV16" s="14"/>
      <c r="BW16" s="16"/>
      <c r="BX16" s="14"/>
      <c r="BY16" s="16"/>
      <c r="BZ16" s="14"/>
      <c r="CA16" s="14"/>
    </row>
    <row r="17">
      <c r="A17" s="26" t="s">
        <v>563</v>
      </c>
      <c r="B17" s="20" t="s">
        <v>148</v>
      </c>
      <c r="C17" s="14"/>
      <c r="D17" s="14"/>
      <c r="E17" s="14"/>
      <c r="F17" s="14"/>
      <c r="G17" s="21">
        <v>26.0</v>
      </c>
      <c r="H17" s="14"/>
      <c r="I17" s="14"/>
      <c r="J17" s="14"/>
      <c r="K17" s="14"/>
      <c r="L17" s="16"/>
      <c r="M17" s="14"/>
      <c r="N17" s="14"/>
      <c r="O17" s="14"/>
      <c r="P17" s="14"/>
      <c r="Q17" s="14"/>
      <c r="R17" s="14"/>
      <c r="S17" s="16"/>
      <c r="T17" s="14"/>
      <c r="U17" s="14"/>
      <c r="V17" s="14"/>
      <c r="W17" s="14"/>
      <c r="X17" s="14"/>
      <c r="Y17" s="14"/>
      <c r="Z17" s="16"/>
      <c r="AA17" s="14"/>
      <c r="AB17" s="14"/>
      <c r="AC17" s="14"/>
      <c r="AD17" s="14"/>
      <c r="AE17" s="14"/>
      <c r="AF17" s="14"/>
      <c r="AG17" s="16"/>
      <c r="AH17" s="14"/>
      <c r="AI17" s="14"/>
      <c r="AJ17" s="14"/>
      <c r="AK17" s="14"/>
      <c r="AL17" s="14"/>
      <c r="AM17" s="14"/>
      <c r="AN17" s="16"/>
      <c r="AO17" s="14"/>
      <c r="AP17" s="14"/>
      <c r="AQ17" s="14"/>
      <c r="AR17" s="14"/>
      <c r="AS17" s="14"/>
      <c r="AT17" s="14"/>
      <c r="AU17" s="16"/>
      <c r="AV17" s="14"/>
      <c r="AW17" s="14"/>
      <c r="AX17" s="14"/>
      <c r="AY17" s="14"/>
      <c r="AZ17" s="14"/>
      <c r="BA17" s="14"/>
      <c r="BB17" s="16"/>
      <c r="BC17" s="14"/>
      <c r="BD17" s="14"/>
      <c r="BE17" s="14"/>
      <c r="BF17" s="14"/>
      <c r="BG17" s="14"/>
      <c r="BH17" s="14"/>
      <c r="BI17" s="16"/>
      <c r="BJ17" s="14"/>
      <c r="BK17" s="14"/>
      <c r="BL17" s="14"/>
      <c r="BM17" s="14"/>
      <c r="BN17" s="14"/>
      <c r="BO17" s="14"/>
      <c r="BP17" s="16"/>
      <c r="BQ17" s="14"/>
      <c r="BR17" s="14"/>
      <c r="BS17" s="14"/>
      <c r="BT17" s="14"/>
      <c r="BU17" s="14"/>
      <c r="BV17" s="14"/>
      <c r="BW17" s="16"/>
      <c r="BX17" s="14"/>
      <c r="BY17" s="16"/>
      <c r="BZ17" s="14"/>
      <c r="CA17" s="14"/>
    </row>
    <row r="18">
      <c r="A18" s="22"/>
      <c r="B18" s="22" t="s">
        <v>149</v>
      </c>
      <c r="C18" s="28"/>
      <c r="D18" s="28"/>
      <c r="E18" s="28"/>
      <c r="F18" s="28"/>
      <c r="G18" s="25">
        <v>96.0</v>
      </c>
      <c r="H18" s="14"/>
      <c r="I18" s="14"/>
      <c r="J18" s="14"/>
      <c r="K18" s="14"/>
      <c r="L18" s="16"/>
      <c r="M18" s="14"/>
      <c r="N18" s="14"/>
      <c r="O18" s="14"/>
      <c r="P18" s="14"/>
      <c r="Q18" s="14"/>
      <c r="R18" s="14"/>
      <c r="S18" s="16"/>
      <c r="T18" s="14"/>
      <c r="U18" s="14"/>
      <c r="V18" s="14"/>
      <c r="W18" s="14"/>
      <c r="X18" s="14"/>
      <c r="Y18" s="14"/>
      <c r="Z18" s="16"/>
      <c r="AA18" s="14"/>
      <c r="AB18" s="14"/>
      <c r="AC18" s="14"/>
      <c r="AD18" s="14"/>
      <c r="AE18" s="14"/>
      <c r="AF18" s="14"/>
      <c r="AG18" s="16"/>
      <c r="AH18" s="14"/>
      <c r="AI18" s="14"/>
      <c r="AJ18" s="14"/>
      <c r="AK18" s="14"/>
      <c r="AL18" s="14"/>
      <c r="AM18" s="14"/>
      <c r="AN18" s="16"/>
      <c r="AO18" s="14"/>
      <c r="AP18" s="14"/>
      <c r="AQ18" s="14"/>
      <c r="AR18" s="14"/>
      <c r="AS18" s="14"/>
      <c r="AT18" s="14"/>
      <c r="AU18" s="16"/>
      <c r="AV18" s="14"/>
      <c r="AW18" s="14"/>
      <c r="AX18" s="14"/>
      <c r="AY18" s="14"/>
      <c r="AZ18" s="14"/>
      <c r="BA18" s="14"/>
      <c r="BB18" s="16"/>
      <c r="BC18" s="14"/>
      <c r="BD18" s="14"/>
      <c r="BE18" s="14"/>
      <c r="BF18" s="14"/>
      <c r="BG18" s="14"/>
      <c r="BH18" s="14"/>
      <c r="BI18" s="16"/>
      <c r="BJ18" s="14"/>
      <c r="BK18" s="14"/>
      <c r="BL18" s="14"/>
      <c r="BM18" s="14"/>
      <c r="BN18" s="14"/>
      <c r="BO18" s="14"/>
      <c r="BP18" s="16"/>
      <c r="BQ18" s="14"/>
      <c r="BR18" s="14"/>
      <c r="BS18" s="14"/>
      <c r="BT18" s="14"/>
      <c r="BU18" s="14"/>
      <c r="BV18" s="14"/>
      <c r="BW18" s="16"/>
      <c r="BX18" s="14"/>
      <c r="BY18" s="16"/>
      <c r="BZ18" s="14"/>
      <c r="CA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</row>
    <row r="20">
      <c r="A20" s="14"/>
      <c r="B20" s="32" t="s">
        <v>566</v>
      </c>
      <c r="C20" s="33" t="s">
        <v>567</v>
      </c>
      <c r="D20" s="34" t="s">
        <v>568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</row>
    <row r="21">
      <c r="A21" s="14"/>
      <c r="B21" s="35" t="s">
        <v>150</v>
      </c>
      <c r="C21" s="36">
        <f>DIVIDE(G11,SUM(G11,G13))</f>
        <v>0.9587155963</v>
      </c>
      <c r="D21" s="37">
        <f>DIVIDE(G16,SUM(G16,G18))</f>
        <v>0.6689655172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</row>
    <row r="22">
      <c r="A22" s="14"/>
      <c r="B22" s="38" t="s">
        <v>569</v>
      </c>
      <c r="C22" s="39">
        <f>DIVIDE(G12,SUM(G11:G13))</f>
        <v>0.009090909091</v>
      </c>
      <c r="D22" s="40">
        <f>DIVIDE(G17,SUM(G16:G18))</f>
        <v>0.08227848101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</row>
    <row r="23">
      <c r="A23" s="14"/>
      <c r="B23" s="41"/>
      <c r="C23" s="42"/>
      <c r="D23" s="4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</row>
    <row r="24">
      <c r="A24" s="14"/>
      <c r="B24" s="41"/>
      <c r="C24" s="42"/>
      <c r="D24" s="4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</row>
    <row r="25">
      <c r="A25" s="14"/>
      <c r="B25" s="41"/>
      <c r="C25" s="42"/>
      <c r="D25" s="4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</row>
    <row r="26">
      <c r="A26" s="14"/>
      <c r="B26" s="41"/>
      <c r="C26" s="42"/>
      <c r="D26" s="4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</row>
    <row r="27">
      <c r="A27" s="14"/>
      <c r="B27" s="41"/>
      <c r="C27" s="42"/>
      <c r="D27" s="4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</row>
    <row r="28">
      <c r="A28" s="14"/>
      <c r="B28" s="41"/>
      <c r="C28" s="42"/>
      <c r="D28" s="4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</row>
    <row r="29">
      <c r="A29" s="14"/>
      <c r="B29" s="41"/>
      <c r="C29" s="42"/>
      <c r="D29" s="4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</row>
    <row r="30">
      <c r="A30" s="14"/>
      <c r="B30" s="41"/>
      <c r="C30" s="42"/>
      <c r="D30" s="4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</row>
    <row r="31">
      <c r="A31" s="14"/>
      <c r="B31" s="43"/>
      <c r="C31" s="44"/>
      <c r="D31" s="4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5" max="5" width="17.75"/>
    <col customWidth="1" min="6" max="6" width="15.38"/>
    <col customWidth="1" min="7" max="8" width="15.25"/>
    <col customWidth="1" min="10" max="10" width="17.5"/>
    <col customWidth="1" min="11" max="11" width="15.63"/>
    <col customWidth="1" min="12" max="12" width="17.25"/>
    <col customWidth="1" min="13" max="13" width="19.38"/>
  </cols>
  <sheetData>
    <row r="1">
      <c r="E1" s="45" t="s">
        <v>567</v>
      </c>
      <c r="F1" s="45" t="s">
        <v>567</v>
      </c>
      <c r="G1" s="45" t="s">
        <v>570</v>
      </c>
      <c r="H1" s="46" t="s">
        <v>570</v>
      </c>
      <c r="J1" s="45" t="s">
        <v>568</v>
      </c>
      <c r="K1" s="45" t="s">
        <v>568</v>
      </c>
      <c r="L1" s="45" t="s">
        <v>571</v>
      </c>
      <c r="M1" s="46" t="s">
        <v>571</v>
      </c>
    </row>
    <row r="2">
      <c r="A2" s="47" t="s">
        <v>572</v>
      </c>
      <c r="B2" s="48" t="s">
        <v>573</v>
      </c>
      <c r="C2" s="49" t="s">
        <v>574</v>
      </c>
      <c r="E2" s="50" t="s">
        <v>3</v>
      </c>
      <c r="F2" s="50" t="s">
        <v>4</v>
      </c>
      <c r="G2" s="50" t="s">
        <v>3</v>
      </c>
      <c r="H2" s="51" t="s">
        <v>4</v>
      </c>
      <c r="J2" s="52" t="s">
        <v>3</v>
      </c>
      <c r="K2" s="52" t="s">
        <v>4</v>
      </c>
      <c r="L2" s="50" t="s">
        <v>3</v>
      </c>
      <c r="M2" s="51" t="s">
        <v>4</v>
      </c>
    </row>
    <row r="3">
      <c r="A3" s="53" t="s">
        <v>567</v>
      </c>
      <c r="B3" s="54">
        <f t="shared" ref="B3:C3" si="1">GEOMEAN(G3:G221)</f>
        <v>0</v>
      </c>
      <c r="C3" s="55">
        <f t="shared" si="1"/>
        <v>0.0896850442</v>
      </c>
      <c r="E3" s="56">
        <v>9.81E-4</v>
      </c>
      <c r="F3" s="56">
        <v>0.206</v>
      </c>
      <c r="G3" s="57">
        <f t="shared" ref="G3:H3" si="2">IF(EQ(E3,0),"",E3)</f>
        <v>0.000981</v>
      </c>
      <c r="H3" s="58">
        <f t="shared" si="2"/>
        <v>0.206</v>
      </c>
      <c r="J3" s="59">
        <v>1.22E-15</v>
      </c>
      <c r="K3" s="59">
        <v>0.671</v>
      </c>
      <c r="L3" s="57">
        <f t="shared" ref="L3:M3" si="3">IF(EQ(J3,0),"",J3)</f>
        <v>0</v>
      </c>
      <c r="M3" s="58">
        <f t="shared" si="3"/>
        <v>0.671</v>
      </c>
    </row>
    <row r="4">
      <c r="A4" s="51" t="s">
        <v>568</v>
      </c>
      <c r="B4" s="60">
        <f t="shared" ref="B4:C4" si="4">GEOMEAN(L3:L316)</f>
        <v>0</v>
      </c>
      <c r="C4" s="61">
        <f t="shared" si="4"/>
        <v>0.001160943182</v>
      </c>
      <c r="E4" s="56">
        <v>2.2E-4</v>
      </c>
      <c r="F4" s="56">
        <v>1.0</v>
      </c>
      <c r="G4" s="57">
        <f t="shared" ref="G4:H4" si="5">IF(EQ(E4,0),"",E4)</f>
        <v>0.00022</v>
      </c>
      <c r="H4" s="58">
        <f t="shared" si="5"/>
        <v>1</v>
      </c>
      <c r="J4" s="59">
        <v>6.08E-5</v>
      </c>
      <c r="K4" s="59">
        <v>4.76E-4</v>
      </c>
      <c r="L4" s="57">
        <f t="shared" ref="L4:M4" si="6">IF(EQ(J4,0),"",J4)</f>
        <v>0.0000608</v>
      </c>
      <c r="M4" s="58">
        <f t="shared" si="6"/>
        <v>0.000476</v>
      </c>
    </row>
    <row r="5">
      <c r="E5" s="56">
        <v>0.0401</v>
      </c>
      <c r="F5" s="56">
        <v>0.254</v>
      </c>
      <c r="G5" s="57">
        <f t="shared" ref="G5:H5" si="7">IF(EQ(E5,0),"",E5)</f>
        <v>0.0401</v>
      </c>
      <c r="H5" s="58">
        <f t="shared" si="7"/>
        <v>0.254</v>
      </c>
      <c r="J5" s="59">
        <v>3.49E-16</v>
      </c>
      <c r="K5" s="59">
        <v>1.0</v>
      </c>
      <c r="L5" s="57">
        <f t="shared" ref="L5:M5" si="8">IF(EQ(J5,0),"",J5)</f>
        <v>0</v>
      </c>
      <c r="M5" s="58">
        <f t="shared" si="8"/>
        <v>1</v>
      </c>
    </row>
    <row r="6">
      <c r="E6" s="56">
        <v>6.57E-39</v>
      </c>
      <c r="F6" s="56">
        <v>1.0</v>
      </c>
      <c r="G6" s="57">
        <f t="shared" ref="G6:H6" si="9">IF(EQ(E6,0),"",E6)</f>
        <v>0</v>
      </c>
      <c r="H6" s="58">
        <f t="shared" si="9"/>
        <v>1</v>
      </c>
      <c r="J6" s="59">
        <v>0.0057</v>
      </c>
      <c r="K6" s="59">
        <v>0.00718</v>
      </c>
      <c r="L6" s="57">
        <f t="shared" ref="L6:M6" si="10">IF(EQ(J6,0),"",J6)</f>
        <v>0.0057</v>
      </c>
      <c r="M6" s="58">
        <f t="shared" si="10"/>
        <v>0.00718</v>
      </c>
    </row>
    <row r="7">
      <c r="E7" s="56">
        <v>3.39E-29</v>
      </c>
      <c r="F7" s="56">
        <v>1.0</v>
      </c>
      <c r="G7" s="57">
        <f t="shared" ref="G7:H7" si="11">IF(EQ(E7,0),"",E7)</f>
        <v>0</v>
      </c>
      <c r="H7" s="58">
        <f t="shared" si="11"/>
        <v>1</v>
      </c>
      <c r="J7" s="59">
        <v>4.08E-24</v>
      </c>
      <c r="K7" s="59">
        <v>2.59E-16</v>
      </c>
      <c r="L7" s="57">
        <f t="shared" ref="L7:M7" si="12">IF(EQ(J7,0),"",J7)</f>
        <v>0</v>
      </c>
      <c r="M7" s="58">
        <f t="shared" si="12"/>
        <v>0</v>
      </c>
    </row>
    <row r="8">
      <c r="E8" s="56">
        <v>1.63E-18</v>
      </c>
      <c r="F8" s="56">
        <v>1.0</v>
      </c>
      <c r="G8" s="57">
        <f t="shared" ref="G8:H8" si="13">IF(EQ(E8,0),"",E8)</f>
        <v>0</v>
      </c>
      <c r="H8" s="58">
        <f t="shared" si="13"/>
        <v>1</v>
      </c>
      <c r="J8" s="59">
        <v>0.0374</v>
      </c>
      <c r="K8" s="59">
        <v>0.364</v>
      </c>
      <c r="L8" s="57">
        <f t="shared" ref="L8:M8" si="14">IF(EQ(J8,0),"",J8)</f>
        <v>0.0374</v>
      </c>
      <c r="M8" s="58">
        <f t="shared" si="14"/>
        <v>0.364</v>
      </c>
    </row>
    <row r="9">
      <c r="E9" s="56">
        <v>4.57E-65</v>
      </c>
      <c r="F9" s="56">
        <v>1.0</v>
      </c>
      <c r="G9" s="57">
        <f t="shared" ref="G9:H9" si="15">IF(EQ(E9,0),"",E9)</f>
        <v>0</v>
      </c>
      <c r="H9" s="58">
        <f t="shared" si="15"/>
        <v>1</v>
      </c>
      <c r="J9" s="59">
        <v>1.62E-6</v>
      </c>
      <c r="K9" s="59">
        <v>1.0</v>
      </c>
      <c r="L9" s="57">
        <f t="shared" ref="L9:M9" si="16">IF(EQ(J9,0),"",J9)</f>
        <v>0.00000162</v>
      </c>
      <c r="M9" s="58">
        <f t="shared" si="16"/>
        <v>1</v>
      </c>
    </row>
    <row r="10">
      <c r="E10" s="56">
        <v>4.33E-74</v>
      </c>
      <c r="F10" s="56">
        <v>1.0</v>
      </c>
      <c r="G10" s="57">
        <f t="shared" ref="G10:H10" si="17">IF(EQ(E10,0),"",E10)</f>
        <v>0</v>
      </c>
      <c r="H10" s="58">
        <f t="shared" si="17"/>
        <v>1</v>
      </c>
      <c r="J10" s="59">
        <v>1.18E-18</v>
      </c>
      <c r="K10" s="59">
        <v>1.0</v>
      </c>
      <c r="L10" s="57">
        <f t="shared" ref="L10:M10" si="18">IF(EQ(J10,0),"",J10)</f>
        <v>0</v>
      </c>
      <c r="M10" s="58">
        <f t="shared" si="18"/>
        <v>1</v>
      </c>
    </row>
    <row r="11">
      <c r="E11" s="56">
        <v>1.06E-12</v>
      </c>
      <c r="F11" s="56">
        <v>0.0476</v>
      </c>
      <c r="G11" s="57">
        <f t="shared" ref="G11:H11" si="19">IF(EQ(E11,0),"",E11)</f>
        <v>0</v>
      </c>
      <c r="H11" s="58">
        <f t="shared" si="19"/>
        <v>0.0476</v>
      </c>
      <c r="J11" s="59">
        <v>5.99E-8</v>
      </c>
      <c r="K11" s="59">
        <v>5.55E-5</v>
      </c>
      <c r="L11" s="57">
        <f t="shared" ref="L11:M11" si="20">IF(EQ(J11,0),"",J11)</f>
        <v>0.0000000599</v>
      </c>
      <c r="M11" s="58">
        <f t="shared" si="20"/>
        <v>0.0000555</v>
      </c>
    </row>
    <row r="12">
      <c r="E12" s="56">
        <v>0.00219</v>
      </c>
      <c r="F12" s="56">
        <v>0.368</v>
      </c>
      <c r="G12" s="57">
        <f t="shared" ref="G12:H12" si="21">IF(EQ(E12,0),"",E12)</f>
        <v>0.00219</v>
      </c>
      <c r="H12" s="58">
        <f t="shared" si="21"/>
        <v>0.368</v>
      </c>
      <c r="J12" s="59">
        <v>2.16E-8</v>
      </c>
      <c r="K12" s="59">
        <v>1.0</v>
      </c>
      <c r="L12" s="57">
        <f t="shared" ref="L12:M12" si="22">IF(EQ(J12,0),"",J12)</f>
        <v>0.0000000216</v>
      </c>
      <c r="M12" s="58">
        <f t="shared" si="22"/>
        <v>1</v>
      </c>
    </row>
    <row r="13">
      <c r="E13" s="56">
        <v>4.47E-44</v>
      </c>
      <c r="F13" s="56">
        <v>1.0</v>
      </c>
      <c r="G13" s="57">
        <f t="shared" ref="G13:H13" si="23">IF(EQ(E13,0),"",E13)</f>
        <v>0</v>
      </c>
      <c r="H13" s="58">
        <f t="shared" si="23"/>
        <v>1</v>
      </c>
      <c r="J13" s="59">
        <v>2.35E-14</v>
      </c>
      <c r="K13" s="59">
        <v>1.0</v>
      </c>
      <c r="L13" s="57">
        <f t="shared" ref="L13:M13" si="24">IF(EQ(J13,0),"",J13)</f>
        <v>0</v>
      </c>
      <c r="M13" s="58">
        <f t="shared" si="24"/>
        <v>1</v>
      </c>
    </row>
    <row r="14">
      <c r="E14" s="56">
        <v>7.17E-25</v>
      </c>
      <c r="F14" s="56">
        <v>1.0</v>
      </c>
      <c r="G14" s="57">
        <f t="shared" ref="G14:H14" si="25">IF(EQ(E14,0),"",E14)</f>
        <v>0</v>
      </c>
      <c r="H14" s="58">
        <f t="shared" si="25"/>
        <v>1</v>
      </c>
      <c r="J14" s="59">
        <v>5.45E-4</v>
      </c>
      <c r="K14" s="59">
        <v>1.0</v>
      </c>
      <c r="L14" s="57">
        <f t="shared" ref="L14:M14" si="26">IF(EQ(J14,0),"",J14)</f>
        <v>0.000545</v>
      </c>
      <c r="M14" s="58">
        <f t="shared" si="26"/>
        <v>1</v>
      </c>
    </row>
    <row r="15">
      <c r="E15" s="56">
        <v>4.04E-32</v>
      </c>
      <c r="F15" s="56">
        <v>3.8E-8</v>
      </c>
      <c r="G15" s="57">
        <f t="shared" ref="G15:H15" si="27">IF(EQ(E15,0),"",E15)</f>
        <v>0</v>
      </c>
      <c r="H15" s="58">
        <f t="shared" si="27"/>
        <v>0.000000038</v>
      </c>
      <c r="J15" s="59">
        <v>0.00162</v>
      </c>
      <c r="K15" s="59">
        <v>0.241</v>
      </c>
      <c r="L15" s="57">
        <f t="shared" ref="L15:M15" si="28">IF(EQ(J15,0),"",J15)</f>
        <v>0.00162</v>
      </c>
      <c r="M15" s="58">
        <f t="shared" si="28"/>
        <v>0.241</v>
      </c>
    </row>
    <row r="16">
      <c r="E16" s="56">
        <v>3.04E-14</v>
      </c>
      <c r="F16" s="56">
        <v>0.00153</v>
      </c>
      <c r="G16" s="57">
        <f t="shared" ref="G16:H16" si="29">IF(EQ(E16,0),"",E16)</f>
        <v>0</v>
      </c>
      <c r="H16" s="58">
        <f t="shared" si="29"/>
        <v>0.00153</v>
      </c>
      <c r="J16" s="59">
        <v>1.85E-25</v>
      </c>
      <c r="K16" s="59">
        <v>1.0</v>
      </c>
      <c r="L16" s="57">
        <f t="shared" ref="L16:M16" si="30">IF(EQ(J16,0),"",J16)</f>
        <v>0</v>
      </c>
      <c r="M16" s="58">
        <f t="shared" si="30"/>
        <v>1</v>
      </c>
    </row>
    <row r="17">
      <c r="E17" s="56">
        <v>2.84E-7</v>
      </c>
      <c r="F17" s="56">
        <v>1.0</v>
      </c>
      <c r="G17" s="57">
        <f t="shared" ref="G17:H17" si="31">IF(EQ(E17,0),"",E17)</f>
        <v>0.000000284</v>
      </c>
      <c r="H17" s="58">
        <f t="shared" si="31"/>
        <v>1</v>
      </c>
      <c r="J17" s="59">
        <v>9.24E-18</v>
      </c>
      <c r="K17" s="59">
        <v>1.37E-14</v>
      </c>
      <c r="L17" s="57">
        <f t="shared" ref="L17:M17" si="32">IF(EQ(J17,0),"",J17)</f>
        <v>0</v>
      </c>
      <c r="M17" s="58">
        <f t="shared" si="32"/>
        <v>0</v>
      </c>
    </row>
    <row r="18">
      <c r="E18" s="56">
        <v>5.31E-13</v>
      </c>
      <c r="F18" s="56">
        <v>1.0</v>
      </c>
      <c r="G18" s="57">
        <f t="shared" ref="G18:H18" si="33">IF(EQ(E18,0),"",E18)</f>
        <v>0</v>
      </c>
      <c r="H18" s="58">
        <f t="shared" si="33"/>
        <v>1</v>
      </c>
      <c r="J18" s="59">
        <v>4.49E-8</v>
      </c>
      <c r="K18" s="59">
        <v>0.00116</v>
      </c>
      <c r="L18" s="57">
        <f t="shared" ref="L18:M18" si="34">IF(EQ(J18,0),"",J18)</f>
        <v>0.0000000449</v>
      </c>
      <c r="M18" s="58">
        <f t="shared" si="34"/>
        <v>0.00116</v>
      </c>
    </row>
    <row r="19">
      <c r="E19" s="56">
        <v>1.72E-96</v>
      </c>
      <c r="F19" s="56">
        <v>1.0</v>
      </c>
      <c r="G19" s="57">
        <f t="shared" ref="G19:H19" si="35">IF(EQ(E19,0),"",E19)</f>
        <v>0</v>
      </c>
      <c r="H19" s="58">
        <f t="shared" si="35"/>
        <v>1</v>
      </c>
      <c r="J19" s="59">
        <v>8.92E-7</v>
      </c>
      <c r="K19" s="59">
        <v>4.23E-6</v>
      </c>
      <c r="L19" s="57">
        <f t="shared" ref="L19:M19" si="36">IF(EQ(J19,0),"",J19)</f>
        <v>0.000000892</v>
      </c>
      <c r="M19" s="58">
        <f t="shared" si="36"/>
        <v>0.00000423</v>
      </c>
    </row>
    <row r="20">
      <c r="E20" s="56">
        <v>6.7E-82</v>
      </c>
      <c r="F20" s="56">
        <v>1.0</v>
      </c>
      <c r="G20" s="57">
        <f t="shared" ref="G20:H20" si="37">IF(EQ(E20,0),"",E20)</f>
        <v>0</v>
      </c>
      <c r="H20" s="58">
        <f t="shared" si="37"/>
        <v>1</v>
      </c>
      <c r="J20" s="59">
        <v>6.3E-44</v>
      </c>
      <c r="K20" s="59">
        <v>0.00142</v>
      </c>
      <c r="L20" s="57">
        <f t="shared" ref="L20:M20" si="38">IF(EQ(J20,0),"",J20)</f>
        <v>0</v>
      </c>
      <c r="M20" s="58">
        <f t="shared" si="38"/>
        <v>0.00142</v>
      </c>
    </row>
    <row r="21">
      <c r="E21" s="56">
        <v>1.08E-7</v>
      </c>
      <c r="F21" s="56">
        <v>1.0</v>
      </c>
      <c r="G21" s="57">
        <f t="shared" ref="G21:H21" si="39">IF(EQ(E21,0),"",E21)</f>
        <v>0.000000108</v>
      </c>
      <c r="H21" s="58">
        <f t="shared" si="39"/>
        <v>1</v>
      </c>
      <c r="J21" s="59">
        <v>4.24E-19</v>
      </c>
      <c r="K21" s="59">
        <v>4.1E-15</v>
      </c>
      <c r="L21" s="57">
        <f t="shared" ref="L21:M21" si="40">IF(EQ(J21,0),"",J21)</f>
        <v>0</v>
      </c>
      <c r="M21" s="58">
        <f t="shared" si="40"/>
        <v>0</v>
      </c>
    </row>
    <row r="22">
      <c r="E22" s="56">
        <v>1.56E-47</v>
      </c>
      <c r="F22" s="56">
        <v>1.0</v>
      </c>
      <c r="G22" s="57">
        <f t="shared" ref="G22:H22" si="41">IF(EQ(E22,0),"",E22)</f>
        <v>0</v>
      </c>
      <c r="H22" s="58">
        <f t="shared" si="41"/>
        <v>1</v>
      </c>
      <c r="J22" s="59">
        <v>2.36E-13</v>
      </c>
      <c r="K22" s="59">
        <v>1.31E-4</v>
      </c>
      <c r="L22" s="57">
        <f t="shared" ref="L22:M22" si="42">IF(EQ(J22,0),"",J22)</f>
        <v>0</v>
      </c>
      <c r="M22" s="58">
        <f t="shared" si="42"/>
        <v>0.000131</v>
      </c>
    </row>
    <row r="23">
      <c r="E23" s="56">
        <v>9.06E-95</v>
      </c>
      <c r="F23" s="56">
        <v>1.0E-11</v>
      </c>
      <c r="G23" s="57">
        <f t="shared" ref="G23:H23" si="43">IF(EQ(E23,0),"",E23)</f>
        <v>0</v>
      </c>
      <c r="H23" s="58">
        <f t="shared" si="43"/>
        <v>0</v>
      </c>
      <c r="J23" s="59">
        <v>1.49E-6</v>
      </c>
      <c r="K23" s="59">
        <v>1.0</v>
      </c>
      <c r="L23" s="57">
        <f t="shared" ref="L23:M23" si="44">IF(EQ(J23,0),"",J23)</f>
        <v>0.00000149</v>
      </c>
      <c r="M23" s="58">
        <f t="shared" si="44"/>
        <v>1</v>
      </c>
    </row>
    <row r="24">
      <c r="E24" s="56">
        <v>1.83E-32</v>
      </c>
      <c r="F24" s="56">
        <v>1.0</v>
      </c>
      <c r="G24" s="57">
        <f t="shared" ref="G24:H24" si="45">IF(EQ(E24,0),"",E24)</f>
        <v>0</v>
      </c>
      <c r="H24" s="58">
        <f t="shared" si="45"/>
        <v>1</v>
      </c>
      <c r="J24" s="59">
        <v>1.53E-31</v>
      </c>
      <c r="K24" s="59">
        <v>4.82E-30</v>
      </c>
      <c r="L24" s="57">
        <f t="shared" ref="L24:M24" si="46">IF(EQ(J24,0),"",J24)</f>
        <v>0</v>
      </c>
      <c r="M24" s="58">
        <f t="shared" si="46"/>
        <v>0</v>
      </c>
    </row>
    <row r="25">
      <c r="E25" s="56">
        <v>2.42E-291</v>
      </c>
      <c r="F25" s="56">
        <v>1.0</v>
      </c>
      <c r="G25" s="57">
        <f t="shared" ref="G25:H25" si="47">IF(EQ(E25,0),"",E25)</f>
        <v>0</v>
      </c>
      <c r="H25" s="58">
        <f t="shared" si="47"/>
        <v>1</v>
      </c>
      <c r="J25" s="59">
        <v>3.23E-15</v>
      </c>
      <c r="K25" s="59">
        <v>2.01E-9</v>
      </c>
      <c r="L25" s="57">
        <f t="shared" ref="L25:M25" si="48">IF(EQ(J25,0),"",J25)</f>
        <v>0</v>
      </c>
      <c r="M25" s="58">
        <f t="shared" si="48"/>
        <v>0.00000000201</v>
      </c>
    </row>
    <row r="26">
      <c r="E26" s="56">
        <v>1.7E-12</v>
      </c>
      <c r="F26" s="56">
        <v>1.0</v>
      </c>
      <c r="G26" s="57">
        <f t="shared" ref="G26:H26" si="49">IF(EQ(E26,0),"",E26)</f>
        <v>0</v>
      </c>
      <c r="H26" s="58">
        <f t="shared" si="49"/>
        <v>1</v>
      </c>
      <c r="J26" s="59">
        <v>0.0145</v>
      </c>
      <c r="K26" s="59">
        <v>0.189</v>
      </c>
      <c r="L26" s="57">
        <f t="shared" ref="L26:M26" si="50">IF(EQ(J26,0),"",J26)</f>
        <v>0.0145</v>
      </c>
      <c r="M26" s="58">
        <f t="shared" si="50"/>
        <v>0.189</v>
      </c>
    </row>
    <row r="27">
      <c r="E27" s="56">
        <v>2.75E-189</v>
      </c>
      <c r="F27" s="56">
        <v>1.0</v>
      </c>
      <c r="G27" s="57">
        <f t="shared" ref="G27:H27" si="51">IF(EQ(E27,0),"",E27)</f>
        <v>0</v>
      </c>
      <c r="H27" s="58">
        <f t="shared" si="51"/>
        <v>1</v>
      </c>
      <c r="J27" s="59">
        <v>1.04E-4</v>
      </c>
      <c r="K27" s="59">
        <v>0.252</v>
      </c>
      <c r="L27" s="57">
        <f t="shared" ref="L27:M27" si="52">IF(EQ(J27,0),"",J27)</f>
        <v>0.000104</v>
      </c>
      <c r="M27" s="58">
        <f t="shared" si="52"/>
        <v>0.252</v>
      </c>
    </row>
    <row r="28">
      <c r="E28" s="56">
        <v>1.21E-33</v>
      </c>
      <c r="F28" s="56">
        <v>1.0</v>
      </c>
      <c r="G28" s="57">
        <f t="shared" ref="G28:H28" si="53">IF(EQ(E28,0),"",E28)</f>
        <v>0</v>
      </c>
      <c r="H28" s="58">
        <f t="shared" si="53"/>
        <v>1</v>
      </c>
      <c r="J28" s="59">
        <v>8.28E-16</v>
      </c>
      <c r="K28" s="59">
        <v>0.484</v>
      </c>
      <c r="L28" s="57">
        <f t="shared" ref="L28:M28" si="54">IF(EQ(J28,0),"",J28)</f>
        <v>0</v>
      </c>
      <c r="M28" s="58">
        <f t="shared" si="54"/>
        <v>0.484</v>
      </c>
    </row>
    <row r="29">
      <c r="E29" s="56">
        <v>5.39E-24</v>
      </c>
      <c r="F29" s="56">
        <v>6.68E-8</v>
      </c>
      <c r="G29" s="57">
        <f t="shared" ref="G29:H29" si="55">IF(EQ(E29,0),"",E29)</f>
        <v>0</v>
      </c>
      <c r="H29" s="58">
        <f t="shared" si="55"/>
        <v>0.0000000668</v>
      </c>
      <c r="J29" s="59">
        <v>3.58E-8</v>
      </c>
      <c r="K29" s="59">
        <v>1.0</v>
      </c>
      <c r="L29" s="57">
        <f t="shared" ref="L29:M29" si="56">IF(EQ(J29,0),"",J29)</f>
        <v>0.0000000358</v>
      </c>
      <c r="M29" s="58">
        <f t="shared" si="56"/>
        <v>1</v>
      </c>
    </row>
    <row r="30">
      <c r="E30" s="56">
        <v>1.36E-8</v>
      </c>
      <c r="F30" s="56">
        <v>1.0</v>
      </c>
      <c r="G30" s="57">
        <f t="shared" ref="G30:H30" si="57">IF(EQ(E30,0),"",E30)</f>
        <v>0.0000000136</v>
      </c>
      <c r="H30" s="58">
        <f t="shared" si="57"/>
        <v>1</v>
      </c>
      <c r="J30" s="59">
        <v>8.54E-7</v>
      </c>
      <c r="K30" s="59">
        <v>0.235</v>
      </c>
      <c r="L30" s="57">
        <f t="shared" ref="L30:M30" si="58">IF(EQ(J30,0),"",J30)</f>
        <v>0.000000854</v>
      </c>
      <c r="M30" s="58">
        <f t="shared" si="58"/>
        <v>0.235</v>
      </c>
    </row>
    <row r="31">
      <c r="E31" s="56">
        <v>6.51E-105</v>
      </c>
      <c r="F31" s="56">
        <v>1.0</v>
      </c>
      <c r="G31" s="57">
        <f t="shared" ref="G31:H31" si="59">IF(EQ(E31,0),"",E31)</f>
        <v>0</v>
      </c>
      <c r="H31" s="58">
        <f t="shared" si="59"/>
        <v>1</v>
      </c>
      <c r="J31" s="59">
        <v>1.54E-36</v>
      </c>
      <c r="K31" s="59">
        <v>1.0</v>
      </c>
      <c r="L31" s="57">
        <f t="shared" ref="L31:M31" si="60">IF(EQ(J31,0),"",J31)</f>
        <v>0</v>
      </c>
      <c r="M31" s="58">
        <f t="shared" si="60"/>
        <v>1</v>
      </c>
    </row>
    <row r="32">
      <c r="E32" s="56">
        <v>3.25E-68</v>
      </c>
      <c r="F32" s="56">
        <v>1.0</v>
      </c>
      <c r="G32" s="57">
        <f t="shared" ref="G32:H32" si="61">IF(EQ(E32,0),"",E32)</f>
        <v>0</v>
      </c>
      <c r="H32" s="58">
        <f t="shared" si="61"/>
        <v>1</v>
      </c>
      <c r="J32" s="59">
        <v>2.4E-14</v>
      </c>
      <c r="K32" s="59">
        <v>1.0</v>
      </c>
      <c r="L32" s="57">
        <f t="shared" ref="L32:M32" si="62">IF(EQ(J32,0),"",J32)</f>
        <v>0</v>
      </c>
      <c r="M32" s="58">
        <f t="shared" si="62"/>
        <v>1</v>
      </c>
    </row>
    <row r="33">
      <c r="E33" s="56">
        <v>1.76E-48</v>
      </c>
      <c r="F33" s="56">
        <v>2.78E-13</v>
      </c>
      <c r="G33" s="57">
        <f t="shared" ref="G33:H33" si="63">IF(EQ(E33,0),"",E33)</f>
        <v>0</v>
      </c>
      <c r="H33" s="58">
        <f t="shared" si="63"/>
        <v>0</v>
      </c>
      <c r="J33" s="59">
        <v>1.15E-47</v>
      </c>
      <c r="K33" s="59">
        <v>1.0</v>
      </c>
      <c r="L33" s="57">
        <f t="shared" ref="L33:M33" si="64">IF(EQ(J33,0),"",J33)</f>
        <v>0</v>
      </c>
      <c r="M33" s="58">
        <f t="shared" si="64"/>
        <v>1</v>
      </c>
    </row>
    <row r="34">
      <c r="E34" s="56">
        <v>6.21E-12</v>
      </c>
      <c r="F34" s="56">
        <v>1.0</v>
      </c>
      <c r="G34" s="57">
        <f t="shared" ref="G34:H34" si="65">IF(EQ(E34,0),"",E34)</f>
        <v>0</v>
      </c>
      <c r="H34" s="58">
        <f t="shared" si="65"/>
        <v>1</v>
      </c>
      <c r="J34" s="59">
        <v>2.44E-10</v>
      </c>
      <c r="K34" s="59">
        <v>3.91E-8</v>
      </c>
      <c r="L34" s="57">
        <f t="shared" ref="L34:M34" si="66">IF(EQ(J34,0),"",J34)</f>
        <v>0.000000000244</v>
      </c>
      <c r="M34" s="58">
        <f t="shared" si="66"/>
        <v>0.0000000391</v>
      </c>
    </row>
    <row r="35">
      <c r="E35" s="56">
        <v>1.99E-114</v>
      </c>
      <c r="F35" s="56">
        <v>1.0</v>
      </c>
      <c r="G35" s="57">
        <f t="shared" ref="G35:H35" si="67">IF(EQ(E35,0),"",E35)</f>
        <v>0</v>
      </c>
      <c r="H35" s="58">
        <f t="shared" si="67"/>
        <v>1</v>
      </c>
      <c r="J35" s="59">
        <v>4.17E-22</v>
      </c>
      <c r="K35" s="59">
        <v>0.0575</v>
      </c>
      <c r="L35" s="57">
        <f t="shared" ref="L35:M35" si="68">IF(EQ(J35,0),"",J35)</f>
        <v>0</v>
      </c>
      <c r="M35" s="58">
        <f t="shared" si="68"/>
        <v>0.0575</v>
      </c>
    </row>
    <row r="36">
      <c r="E36" s="56">
        <v>3.8E-149</v>
      </c>
      <c r="F36" s="56">
        <v>1.0</v>
      </c>
      <c r="G36" s="57">
        <f t="shared" ref="G36:H36" si="69">IF(EQ(E36,0),"",E36)</f>
        <v>0</v>
      </c>
      <c r="H36" s="58">
        <f t="shared" si="69"/>
        <v>1</v>
      </c>
      <c r="J36" s="59">
        <v>4.74E-38</v>
      </c>
      <c r="K36" s="59">
        <v>1.0</v>
      </c>
      <c r="L36" s="57">
        <f t="shared" ref="L36:M36" si="70">IF(EQ(J36,0),"",J36)</f>
        <v>0</v>
      </c>
      <c r="M36" s="58">
        <f t="shared" si="70"/>
        <v>1</v>
      </c>
    </row>
    <row r="37">
      <c r="E37" s="56">
        <v>8.85E-31</v>
      </c>
      <c r="F37" s="56">
        <v>0.027</v>
      </c>
      <c r="G37" s="57">
        <f t="shared" ref="G37:H37" si="71">IF(EQ(E37,0),"",E37)</f>
        <v>0</v>
      </c>
      <c r="H37" s="58">
        <f t="shared" si="71"/>
        <v>0.027</v>
      </c>
      <c r="J37" s="59">
        <v>2.73E-5</v>
      </c>
      <c r="K37" s="59">
        <v>0.00102</v>
      </c>
      <c r="L37" s="57">
        <f t="shared" ref="L37:M37" si="72">IF(EQ(J37,0),"",J37)</f>
        <v>0.0000273</v>
      </c>
      <c r="M37" s="58">
        <f t="shared" si="72"/>
        <v>0.00102</v>
      </c>
    </row>
    <row r="38">
      <c r="E38" s="56">
        <v>4.58E-10</v>
      </c>
      <c r="F38" s="56">
        <v>8.86E-7</v>
      </c>
      <c r="G38" s="57">
        <f t="shared" ref="G38:H38" si="73">IF(EQ(E38,0),"",E38)</f>
        <v>0.000000000458</v>
      </c>
      <c r="H38" s="58">
        <f t="shared" si="73"/>
        <v>0.000000886</v>
      </c>
      <c r="J38" s="59">
        <v>5.66E-12</v>
      </c>
      <c r="K38" s="59">
        <v>9.17E-5</v>
      </c>
      <c r="L38" s="57">
        <f t="shared" ref="L38:M38" si="74">IF(EQ(J38,0),"",J38)</f>
        <v>0</v>
      </c>
      <c r="M38" s="58">
        <f t="shared" si="74"/>
        <v>0.0000917</v>
      </c>
    </row>
    <row r="39">
      <c r="E39" s="56">
        <v>1.04E-20</v>
      </c>
      <c r="F39" s="56">
        <v>1.0</v>
      </c>
      <c r="G39" s="57">
        <f t="shared" ref="G39:H39" si="75">IF(EQ(E39,0),"",E39)</f>
        <v>0</v>
      </c>
      <c r="H39" s="58">
        <f t="shared" si="75"/>
        <v>1</v>
      </c>
      <c r="J39" s="59">
        <v>1.41E-14</v>
      </c>
      <c r="K39" s="59">
        <v>1.0</v>
      </c>
      <c r="L39" s="57">
        <f t="shared" ref="L39:M39" si="76">IF(EQ(J39,0),"",J39)</f>
        <v>0</v>
      </c>
      <c r="M39" s="58">
        <f t="shared" si="76"/>
        <v>1</v>
      </c>
    </row>
    <row r="40">
      <c r="E40" s="56">
        <v>2.83E-114</v>
      </c>
      <c r="F40" s="56">
        <v>1.0</v>
      </c>
      <c r="G40" s="57">
        <f t="shared" ref="G40:H40" si="77">IF(EQ(E40,0),"",E40)</f>
        <v>0</v>
      </c>
      <c r="H40" s="58">
        <f t="shared" si="77"/>
        <v>1</v>
      </c>
      <c r="J40" s="59">
        <v>7.94E-30</v>
      </c>
      <c r="K40" s="59">
        <v>3.83E-6</v>
      </c>
      <c r="L40" s="57">
        <f t="shared" ref="L40:M40" si="78">IF(EQ(J40,0),"",J40)</f>
        <v>0</v>
      </c>
      <c r="M40" s="58">
        <f t="shared" si="78"/>
        <v>0.00000383</v>
      </c>
    </row>
    <row r="41">
      <c r="E41" s="56">
        <v>0.0</v>
      </c>
      <c r="F41" s="56">
        <v>1.0</v>
      </c>
      <c r="G41" s="62" t="str">
        <f t="shared" ref="G41:H41" si="79">IF(EQ(E41,0),"",E41)</f>
        <v/>
      </c>
      <c r="H41" s="58">
        <f t="shared" si="79"/>
        <v>1</v>
      </c>
      <c r="J41" s="59">
        <v>1.16E-13</v>
      </c>
      <c r="K41" s="59">
        <v>1.0</v>
      </c>
      <c r="L41" s="57">
        <f t="shared" ref="L41:M41" si="80">IF(EQ(J41,0),"",J41)</f>
        <v>0</v>
      </c>
      <c r="M41" s="58">
        <f t="shared" si="80"/>
        <v>1</v>
      </c>
    </row>
    <row r="42">
      <c r="E42" s="56">
        <v>1.19E-156</v>
      </c>
      <c r="F42" s="56">
        <v>1.0</v>
      </c>
      <c r="G42" s="57">
        <f t="shared" ref="G42:H42" si="81">IF(EQ(E42,0),"",E42)</f>
        <v>0</v>
      </c>
      <c r="H42" s="58">
        <f t="shared" si="81"/>
        <v>1</v>
      </c>
      <c r="J42" s="59">
        <v>7.18E-20</v>
      </c>
      <c r="K42" s="59">
        <v>2.29E-6</v>
      </c>
      <c r="L42" s="57">
        <f t="shared" ref="L42:M42" si="82">IF(EQ(J42,0),"",J42)</f>
        <v>0</v>
      </c>
      <c r="M42" s="58">
        <f t="shared" si="82"/>
        <v>0.00000229</v>
      </c>
    </row>
    <row r="43">
      <c r="E43" s="56">
        <v>1.34E-40</v>
      </c>
      <c r="F43" s="56">
        <v>1.0</v>
      </c>
      <c r="G43" s="57">
        <f t="shared" ref="G43:H43" si="83">IF(EQ(E43,0),"",E43)</f>
        <v>0</v>
      </c>
      <c r="H43" s="58">
        <f t="shared" si="83"/>
        <v>1</v>
      </c>
      <c r="J43" s="59">
        <v>1.23E-10</v>
      </c>
      <c r="K43" s="59">
        <v>8.71E-9</v>
      </c>
      <c r="L43" s="57">
        <f t="shared" ref="L43:M43" si="84">IF(EQ(J43,0),"",J43)</f>
        <v>0.000000000123</v>
      </c>
      <c r="M43" s="58">
        <f t="shared" si="84"/>
        <v>0.00000000871</v>
      </c>
    </row>
    <row r="44">
      <c r="E44" s="56">
        <v>3.92E-110</v>
      </c>
      <c r="F44" s="56">
        <v>1.0</v>
      </c>
      <c r="G44" s="57">
        <f t="shared" ref="G44:H44" si="85">IF(EQ(E44,0),"",E44)</f>
        <v>0</v>
      </c>
      <c r="H44" s="58">
        <f t="shared" si="85"/>
        <v>1</v>
      </c>
      <c r="J44" s="59">
        <v>2.72E-11</v>
      </c>
      <c r="K44" s="59">
        <v>1.0</v>
      </c>
      <c r="L44" s="57">
        <f t="shared" ref="L44:M44" si="86">IF(EQ(J44,0),"",J44)</f>
        <v>0</v>
      </c>
      <c r="M44" s="58">
        <f t="shared" si="86"/>
        <v>1</v>
      </c>
    </row>
    <row r="45">
      <c r="E45" s="56">
        <v>2.51E-60</v>
      </c>
      <c r="F45" s="56">
        <v>1.0</v>
      </c>
      <c r="G45" s="57">
        <f t="shared" ref="G45:H45" si="87">IF(EQ(E45,0),"",E45)</f>
        <v>0</v>
      </c>
      <c r="H45" s="58">
        <f t="shared" si="87"/>
        <v>1</v>
      </c>
      <c r="J45" s="59">
        <v>4.43E-22</v>
      </c>
      <c r="K45" s="59">
        <v>1.0</v>
      </c>
      <c r="L45" s="57">
        <f t="shared" ref="L45:M45" si="88">IF(EQ(J45,0),"",J45)</f>
        <v>0</v>
      </c>
      <c r="M45" s="58">
        <f t="shared" si="88"/>
        <v>1</v>
      </c>
    </row>
    <row r="46">
      <c r="E46" s="56">
        <v>1.62E-209</v>
      </c>
      <c r="F46" s="56">
        <v>1.0</v>
      </c>
      <c r="G46" s="57">
        <f t="shared" ref="G46:H46" si="89">IF(EQ(E46,0),"",E46)</f>
        <v>0</v>
      </c>
      <c r="H46" s="58">
        <f t="shared" si="89"/>
        <v>1</v>
      </c>
      <c r="J46" s="59">
        <v>0.0208</v>
      </c>
      <c r="K46" s="59">
        <v>1.0</v>
      </c>
      <c r="L46" s="57">
        <f t="shared" ref="L46:M46" si="90">IF(EQ(J46,0),"",J46)</f>
        <v>0.0208</v>
      </c>
      <c r="M46" s="58">
        <f t="shared" si="90"/>
        <v>1</v>
      </c>
    </row>
    <row r="47">
      <c r="E47" s="56">
        <v>0.0105</v>
      </c>
      <c r="F47" s="56">
        <v>1.0</v>
      </c>
      <c r="G47" s="57">
        <f t="shared" ref="G47:H47" si="91">IF(EQ(E47,0),"",E47)</f>
        <v>0.0105</v>
      </c>
      <c r="H47" s="58">
        <f t="shared" si="91"/>
        <v>1</v>
      </c>
      <c r="J47" s="59">
        <v>1.1E-31</v>
      </c>
      <c r="K47" s="59">
        <v>3.83E-28</v>
      </c>
      <c r="L47" s="57">
        <f t="shared" ref="L47:M47" si="92">IF(EQ(J47,0),"",J47)</f>
        <v>0</v>
      </c>
      <c r="M47" s="58">
        <f t="shared" si="92"/>
        <v>0</v>
      </c>
    </row>
    <row r="48">
      <c r="E48" s="56">
        <v>8.49E-29</v>
      </c>
      <c r="F48" s="56">
        <v>1.0</v>
      </c>
      <c r="G48" s="57">
        <f t="shared" ref="G48:H48" si="93">IF(EQ(E48,0),"",E48)</f>
        <v>0</v>
      </c>
      <c r="H48" s="58">
        <f t="shared" si="93"/>
        <v>1</v>
      </c>
      <c r="J48" s="59">
        <v>1.16E-43</v>
      </c>
      <c r="K48" s="59">
        <v>7.5E-10</v>
      </c>
      <c r="L48" s="57">
        <f t="shared" ref="L48:M48" si="94">IF(EQ(J48,0),"",J48)</f>
        <v>0</v>
      </c>
      <c r="M48" s="58">
        <f t="shared" si="94"/>
        <v>0.00000000075</v>
      </c>
    </row>
    <row r="49">
      <c r="E49" s="56">
        <v>1.19E-83</v>
      </c>
      <c r="F49" s="56">
        <v>1.0</v>
      </c>
      <c r="G49" s="57">
        <f t="shared" ref="G49:H49" si="95">IF(EQ(E49,0),"",E49)</f>
        <v>0</v>
      </c>
      <c r="H49" s="58">
        <f t="shared" si="95"/>
        <v>1</v>
      </c>
      <c r="J49" s="59">
        <v>3.55E-10</v>
      </c>
      <c r="K49" s="59">
        <v>1.0</v>
      </c>
      <c r="L49" s="57">
        <f t="shared" ref="L49:M49" si="96">IF(EQ(J49,0),"",J49)</f>
        <v>0.000000000355</v>
      </c>
      <c r="M49" s="58">
        <f t="shared" si="96"/>
        <v>1</v>
      </c>
    </row>
    <row r="50">
      <c r="E50" s="56">
        <v>3.8E-21</v>
      </c>
      <c r="F50" s="56">
        <v>1.87E-6</v>
      </c>
      <c r="G50" s="57">
        <f t="shared" ref="G50:H50" si="97">IF(EQ(E50,0),"",E50)</f>
        <v>0</v>
      </c>
      <c r="H50" s="58">
        <f t="shared" si="97"/>
        <v>0.00000187</v>
      </c>
      <c r="J50" s="59">
        <v>0.00972</v>
      </c>
      <c r="K50" s="59">
        <v>0.0171</v>
      </c>
      <c r="L50" s="57">
        <f t="shared" ref="L50:M50" si="98">IF(EQ(J50,0),"",J50)</f>
        <v>0.00972</v>
      </c>
      <c r="M50" s="58">
        <f t="shared" si="98"/>
        <v>0.0171</v>
      </c>
    </row>
    <row r="51">
      <c r="E51" s="56">
        <v>2.4E-174</v>
      </c>
      <c r="F51" s="56">
        <v>8.02E-43</v>
      </c>
      <c r="G51" s="57">
        <f t="shared" ref="G51:H51" si="99">IF(EQ(E51,0),"",E51)</f>
        <v>0</v>
      </c>
      <c r="H51" s="58">
        <f t="shared" si="99"/>
        <v>0</v>
      </c>
      <c r="J51" s="59">
        <v>3.76E-10</v>
      </c>
      <c r="K51" s="59">
        <v>5.23E-8</v>
      </c>
      <c r="L51" s="57">
        <f t="shared" ref="L51:M51" si="100">IF(EQ(J51,0),"",J51)</f>
        <v>0.000000000376</v>
      </c>
      <c r="M51" s="58">
        <f t="shared" si="100"/>
        <v>0.0000000523</v>
      </c>
    </row>
    <row r="52">
      <c r="E52" s="56">
        <v>1.4E-306</v>
      </c>
      <c r="F52" s="56">
        <v>1.0</v>
      </c>
      <c r="G52" s="57">
        <f t="shared" ref="G52:H52" si="101">IF(EQ(E52,0),"",E52)</f>
        <v>0</v>
      </c>
      <c r="H52" s="58">
        <f t="shared" si="101"/>
        <v>1</v>
      </c>
      <c r="J52" s="59">
        <v>0.0326</v>
      </c>
      <c r="K52" s="59">
        <v>0.945</v>
      </c>
      <c r="L52" s="57">
        <f t="shared" ref="L52:M52" si="102">IF(EQ(J52,0),"",J52)</f>
        <v>0.0326</v>
      </c>
      <c r="M52" s="58">
        <f t="shared" si="102"/>
        <v>0.945</v>
      </c>
    </row>
    <row r="53">
      <c r="E53" s="56">
        <v>0.0</v>
      </c>
      <c r="F53" s="56">
        <v>1.0</v>
      </c>
      <c r="G53" s="62" t="str">
        <f t="shared" ref="G53:H53" si="103">IF(EQ(E53,0),"",E53)</f>
        <v/>
      </c>
      <c r="H53" s="58">
        <f t="shared" si="103"/>
        <v>1</v>
      </c>
      <c r="J53" s="59">
        <v>7.83E-6</v>
      </c>
      <c r="K53" s="59">
        <v>0.00924</v>
      </c>
      <c r="L53" s="57">
        <f t="shared" ref="L53:M53" si="104">IF(EQ(J53,0),"",J53)</f>
        <v>0.00000783</v>
      </c>
      <c r="M53" s="58">
        <f t="shared" si="104"/>
        <v>0.00924</v>
      </c>
    </row>
    <row r="54">
      <c r="E54" s="56">
        <v>2.07E-34</v>
      </c>
      <c r="F54" s="56">
        <v>1.0</v>
      </c>
      <c r="G54" s="57">
        <f t="shared" ref="G54:H54" si="105">IF(EQ(E54,0),"",E54)</f>
        <v>0</v>
      </c>
      <c r="H54" s="58">
        <f t="shared" si="105"/>
        <v>1</v>
      </c>
      <c r="J54" s="59">
        <v>4.96E-13</v>
      </c>
      <c r="K54" s="59">
        <v>2.12E-10</v>
      </c>
      <c r="L54" s="57">
        <f t="shared" ref="L54:M54" si="106">IF(EQ(J54,0),"",J54)</f>
        <v>0</v>
      </c>
      <c r="M54" s="58">
        <f t="shared" si="106"/>
        <v>0.000000000212</v>
      </c>
    </row>
    <row r="55">
      <c r="E55" s="56">
        <v>3.51E-33</v>
      </c>
      <c r="F55" s="56">
        <v>1.0</v>
      </c>
      <c r="G55" s="57">
        <f t="shared" ref="G55:H55" si="107">IF(EQ(E55,0),"",E55)</f>
        <v>0</v>
      </c>
      <c r="H55" s="58">
        <f t="shared" si="107"/>
        <v>1</v>
      </c>
      <c r="J55" s="59">
        <v>1.91E-5</v>
      </c>
      <c r="K55" s="59">
        <v>1.0</v>
      </c>
      <c r="L55" s="57">
        <f t="shared" ref="L55:M55" si="108">IF(EQ(J55,0),"",J55)</f>
        <v>0.0000191</v>
      </c>
      <c r="M55" s="58">
        <f t="shared" si="108"/>
        <v>1</v>
      </c>
    </row>
    <row r="56">
      <c r="E56" s="56">
        <v>6.33E-4</v>
      </c>
      <c r="F56" s="56">
        <v>1.0</v>
      </c>
      <c r="G56" s="57">
        <f t="shared" ref="G56:H56" si="109">IF(EQ(E56,0),"",E56)</f>
        <v>0.000633</v>
      </c>
      <c r="H56" s="58">
        <f t="shared" si="109"/>
        <v>1</v>
      </c>
      <c r="J56" s="59">
        <v>5.69E-15</v>
      </c>
      <c r="K56" s="59">
        <v>3.93E-4</v>
      </c>
      <c r="L56" s="57">
        <f t="shared" ref="L56:M56" si="110">IF(EQ(J56,0),"",J56)</f>
        <v>0</v>
      </c>
      <c r="M56" s="58">
        <f t="shared" si="110"/>
        <v>0.000393</v>
      </c>
    </row>
    <row r="57">
      <c r="E57" s="56">
        <v>6.76E-167</v>
      </c>
      <c r="F57" s="56">
        <v>1.0</v>
      </c>
      <c r="G57" s="57">
        <f t="shared" ref="G57:H57" si="111">IF(EQ(E57,0),"",E57)</f>
        <v>0</v>
      </c>
      <c r="H57" s="58">
        <f t="shared" si="111"/>
        <v>1</v>
      </c>
      <c r="J57" s="59">
        <v>5.44E-16</v>
      </c>
      <c r="K57" s="59">
        <v>1.81E-7</v>
      </c>
      <c r="L57" s="57">
        <f t="shared" ref="L57:M57" si="112">IF(EQ(J57,0),"",J57)</f>
        <v>0</v>
      </c>
      <c r="M57" s="58">
        <f t="shared" si="112"/>
        <v>0.000000181</v>
      </c>
    </row>
    <row r="58">
      <c r="E58" s="56">
        <v>4.21E-22</v>
      </c>
      <c r="F58" s="56">
        <v>0.0201</v>
      </c>
      <c r="G58" s="57">
        <f t="shared" ref="G58:H58" si="113">IF(EQ(E58,0),"",E58)</f>
        <v>0</v>
      </c>
      <c r="H58" s="58">
        <f t="shared" si="113"/>
        <v>0.0201</v>
      </c>
      <c r="J58" s="59">
        <v>1.21E-11</v>
      </c>
      <c r="K58" s="59">
        <v>3.43E-9</v>
      </c>
      <c r="L58" s="57">
        <f t="shared" ref="L58:M58" si="114">IF(EQ(J58,0),"",J58)</f>
        <v>0</v>
      </c>
      <c r="M58" s="58">
        <f t="shared" si="114"/>
        <v>0.00000000343</v>
      </c>
    </row>
    <row r="59">
      <c r="E59" s="56">
        <v>1.29E-78</v>
      </c>
      <c r="F59" s="56">
        <v>0.00152</v>
      </c>
      <c r="G59" s="57">
        <f t="shared" ref="G59:H59" si="115">IF(EQ(E59,0),"",E59)</f>
        <v>0</v>
      </c>
      <c r="H59" s="58">
        <f t="shared" si="115"/>
        <v>0.00152</v>
      </c>
      <c r="J59" s="59">
        <v>0.0216</v>
      </c>
      <c r="K59" s="59">
        <v>0.0613</v>
      </c>
      <c r="L59" s="57">
        <f t="shared" ref="L59:M59" si="116">IF(EQ(J59,0),"",J59)</f>
        <v>0.0216</v>
      </c>
      <c r="M59" s="58">
        <f t="shared" si="116"/>
        <v>0.0613</v>
      </c>
    </row>
    <row r="60">
      <c r="E60" s="56">
        <v>8.31E-7</v>
      </c>
      <c r="F60" s="56">
        <v>0.575</v>
      </c>
      <c r="G60" s="57">
        <f t="shared" ref="G60:H60" si="117">IF(EQ(E60,0),"",E60)</f>
        <v>0.000000831</v>
      </c>
      <c r="H60" s="58">
        <f t="shared" si="117"/>
        <v>0.575</v>
      </c>
      <c r="J60" s="59">
        <v>5.49E-62</v>
      </c>
      <c r="K60" s="59">
        <v>1.0</v>
      </c>
      <c r="L60" s="57">
        <f t="shared" ref="L60:M60" si="118">IF(EQ(J60,0),"",J60)</f>
        <v>0</v>
      </c>
      <c r="M60" s="58">
        <f t="shared" si="118"/>
        <v>1</v>
      </c>
    </row>
    <row r="61">
      <c r="E61" s="56">
        <v>2.64E-162</v>
      </c>
      <c r="F61" s="56">
        <v>1.0</v>
      </c>
      <c r="G61" s="57">
        <f t="shared" ref="G61:H61" si="119">IF(EQ(E61,0),"",E61)</f>
        <v>0</v>
      </c>
      <c r="H61" s="58">
        <f t="shared" si="119"/>
        <v>1</v>
      </c>
      <c r="J61" s="59">
        <v>5.21E-67</v>
      </c>
      <c r="K61" s="59">
        <v>0.0172</v>
      </c>
      <c r="L61" s="57">
        <f t="shared" ref="L61:M61" si="120">IF(EQ(J61,0),"",J61)</f>
        <v>0</v>
      </c>
      <c r="M61" s="58">
        <f t="shared" si="120"/>
        <v>0.0172</v>
      </c>
    </row>
    <row r="62">
      <c r="E62" s="56">
        <v>1.76E-209</v>
      </c>
      <c r="F62" s="56">
        <v>1.0</v>
      </c>
      <c r="G62" s="57">
        <f t="shared" ref="G62:H62" si="121">IF(EQ(E62,0),"",E62)</f>
        <v>0</v>
      </c>
      <c r="H62" s="58">
        <f t="shared" si="121"/>
        <v>1</v>
      </c>
      <c r="J62" s="59">
        <v>4.03E-11</v>
      </c>
      <c r="K62" s="59">
        <v>1.0</v>
      </c>
      <c r="L62" s="57">
        <f t="shared" ref="L62:M62" si="122">IF(EQ(J62,0),"",J62)</f>
        <v>0</v>
      </c>
      <c r="M62" s="58">
        <f t="shared" si="122"/>
        <v>1</v>
      </c>
    </row>
    <row r="63">
      <c r="E63" s="56">
        <v>5.04E-104</v>
      </c>
      <c r="F63" s="56">
        <v>5.82E-12</v>
      </c>
      <c r="G63" s="57">
        <f t="shared" ref="G63:H63" si="123">IF(EQ(E63,0),"",E63)</f>
        <v>0</v>
      </c>
      <c r="H63" s="58">
        <f t="shared" si="123"/>
        <v>0</v>
      </c>
      <c r="J63" s="59">
        <v>0.00319</v>
      </c>
      <c r="K63" s="59">
        <v>0.589</v>
      </c>
      <c r="L63" s="57">
        <f t="shared" ref="L63:M63" si="124">IF(EQ(J63,0),"",J63)</f>
        <v>0.00319</v>
      </c>
      <c r="M63" s="58">
        <f t="shared" si="124"/>
        <v>0.589</v>
      </c>
    </row>
    <row r="64">
      <c r="E64" s="56">
        <v>3.28E-34</v>
      </c>
      <c r="F64" s="56">
        <v>1.0</v>
      </c>
      <c r="G64" s="57">
        <f t="shared" ref="G64:H64" si="125">IF(EQ(E64,0),"",E64)</f>
        <v>0</v>
      </c>
      <c r="H64" s="58">
        <f t="shared" si="125"/>
        <v>1</v>
      </c>
      <c r="J64" s="59">
        <v>0.132</v>
      </c>
      <c r="K64" s="59">
        <v>0.246</v>
      </c>
      <c r="L64" s="57">
        <f t="shared" ref="L64:M64" si="126">IF(EQ(J64,0),"",J64)</f>
        <v>0.132</v>
      </c>
      <c r="M64" s="58">
        <f t="shared" si="126"/>
        <v>0.246</v>
      </c>
    </row>
    <row r="65">
      <c r="E65" s="56">
        <v>3.48E-15</v>
      </c>
      <c r="F65" s="56">
        <v>0.00833</v>
      </c>
      <c r="G65" s="57">
        <f t="shared" ref="G65:H65" si="127">IF(EQ(E65,0),"",E65)</f>
        <v>0</v>
      </c>
      <c r="H65" s="58">
        <f t="shared" si="127"/>
        <v>0.00833</v>
      </c>
      <c r="J65" s="59">
        <v>0.0189</v>
      </c>
      <c r="K65" s="59">
        <v>1.0</v>
      </c>
      <c r="L65" s="57">
        <f t="shared" ref="L65:M65" si="128">IF(EQ(J65,0),"",J65)</f>
        <v>0.0189</v>
      </c>
      <c r="M65" s="58">
        <f t="shared" si="128"/>
        <v>1</v>
      </c>
    </row>
    <row r="66">
      <c r="E66" s="56">
        <v>5.39E-28</v>
      </c>
      <c r="F66" s="56">
        <v>1.0</v>
      </c>
      <c r="G66" s="57">
        <f t="shared" ref="G66:H66" si="129">IF(EQ(E66,0),"",E66)</f>
        <v>0</v>
      </c>
      <c r="H66" s="58">
        <f t="shared" si="129"/>
        <v>1</v>
      </c>
      <c r="J66" s="59">
        <v>1.21E-40</v>
      </c>
      <c r="K66" s="59">
        <v>1.0</v>
      </c>
      <c r="L66" s="57">
        <f t="shared" ref="L66:M66" si="130">IF(EQ(J66,0),"",J66)</f>
        <v>0</v>
      </c>
      <c r="M66" s="58">
        <f t="shared" si="130"/>
        <v>1</v>
      </c>
    </row>
    <row r="67">
      <c r="E67" s="56">
        <v>1.94E-22</v>
      </c>
      <c r="F67" s="56">
        <v>3.15E-5</v>
      </c>
      <c r="G67" s="57">
        <f t="shared" ref="G67:H67" si="131">IF(EQ(E67,0),"",E67)</f>
        <v>0</v>
      </c>
      <c r="H67" s="58">
        <f t="shared" si="131"/>
        <v>0.0000315</v>
      </c>
      <c r="J67" s="59">
        <v>1.6E-21</v>
      </c>
      <c r="K67" s="59">
        <v>1.0</v>
      </c>
      <c r="L67" s="57">
        <f t="shared" ref="L67:M67" si="132">IF(EQ(J67,0),"",J67)</f>
        <v>0</v>
      </c>
      <c r="M67" s="58">
        <f t="shared" si="132"/>
        <v>1</v>
      </c>
    </row>
    <row r="68">
      <c r="E68" s="56">
        <v>6.73E-193</v>
      </c>
      <c r="F68" s="56">
        <v>1.0</v>
      </c>
      <c r="G68" s="57">
        <f t="shared" ref="G68:H68" si="133">IF(EQ(E68,0),"",E68)</f>
        <v>0</v>
      </c>
      <c r="H68" s="58">
        <f t="shared" si="133"/>
        <v>1</v>
      </c>
      <c r="J68" s="59">
        <v>4.78E-8</v>
      </c>
      <c r="K68" s="59">
        <v>0.402</v>
      </c>
      <c r="L68" s="57">
        <f t="shared" ref="L68:M68" si="134">IF(EQ(J68,0),"",J68)</f>
        <v>0.0000000478</v>
      </c>
      <c r="M68" s="58">
        <f t="shared" si="134"/>
        <v>0.402</v>
      </c>
    </row>
    <row r="69">
      <c r="E69" s="56">
        <v>4.69E-21</v>
      </c>
      <c r="F69" s="56">
        <v>3.94E-11</v>
      </c>
      <c r="G69" s="57">
        <f t="shared" ref="G69:H69" si="135">IF(EQ(E69,0),"",E69)</f>
        <v>0</v>
      </c>
      <c r="H69" s="58">
        <f t="shared" si="135"/>
        <v>0</v>
      </c>
      <c r="J69" s="59">
        <v>0.00817</v>
      </c>
      <c r="K69" s="59">
        <v>1.0</v>
      </c>
      <c r="L69" s="57">
        <f t="shared" ref="L69:M69" si="136">IF(EQ(J69,0),"",J69)</f>
        <v>0.00817</v>
      </c>
      <c r="M69" s="58">
        <f t="shared" si="136"/>
        <v>1</v>
      </c>
    </row>
    <row r="70">
      <c r="E70" s="56">
        <v>0.0</v>
      </c>
      <c r="F70" s="56">
        <v>1.0</v>
      </c>
      <c r="G70" s="62" t="str">
        <f t="shared" ref="G70:H70" si="137">IF(EQ(E70,0),"",E70)</f>
        <v/>
      </c>
      <c r="H70" s="58">
        <f t="shared" si="137"/>
        <v>1</v>
      </c>
      <c r="J70" s="59">
        <v>1.44E-16</v>
      </c>
      <c r="K70" s="59">
        <v>9.56E-12</v>
      </c>
      <c r="L70" s="57">
        <f t="shared" ref="L70:M70" si="138">IF(EQ(J70,0),"",J70)</f>
        <v>0</v>
      </c>
      <c r="M70" s="58">
        <f t="shared" si="138"/>
        <v>0</v>
      </c>
    </row>
    <row r="71">
      <c r="E71" s="56">
        <v>1.07E-186</v>
      </c>
      <c r="F71" s="56">
        <v>1.0</v>
      </c>
      <c r="G71" s="57">
        <f t="shared" ref="G71:H71" si="139">IF(EQ(E71,0),"",E71)</f>
        <v>0</v>
      </c>
      <c r="H71" s="58">
        <f t="shared" si="139"/>
        <v>1</v>
      </c>
      <c r="J71" s="59">
        <v>3.98E-5</v>
      </c>
      <c r="K71" s="59">
        <v>0.372</v>
      </c>
      <c r="L71" s="57">
        <f t="shared" ref="L71:M71" si="140">IF(EQ(J71,0),"",J71)</f>
        <v>0.0000398</v>
      </c>
      <c r="M71" s="58">
        <f t="shared" si="140"/>
        <v>0.372</v>
      </c>
    </row>
    <row r="72">
      <c r="E72" s="56">
        <v>7.33E-170</v>
      </c>
      <c r="F72" s="56">
        <v>1.0</v>
      </c>
      <c r="G72" s="57">
        <f t="shared" ref="G72:H72" si="141">IF(EQ(E72,0),"",E72)</f>
        <v>0</v>
      </c>
      <c r="H72" s="58">
        <f t="shared" si="141"/>
        <v>1</v>
      </c>
      <c r="J72" s="59">
        <v>2.4E-13</v>
      </c>
      <c r="K72" s="59">
        <v>0.0445</v>
      </c>
      <c r="L72" s="57">
        <f t="shared" ref="L72:M72" si="142">IF(EQ(J72,0),"",J72)</f>
        <v>0</v>
      </c>
      <c r="M72" s="58">
        <f t="shared" si="142"/>
        <v>0.0445</v>
      </c>
    </row>
    <row r="73">
      <c r="E73" s="56">
        <v>3.28E-125</v>
      </c>
      <c r="F73" s="56">
        <v>1.0</v>
      </c>
      <c r="G73" s="57">
        <f t="shared" ref="G73:H73" si="143">IF(EQ(E73,0),"",E73)</f>
        <v>0</v>
      </c>
      <c r="H73" s="58">
        <f t="shared" si="143"/>
        <v>1</v>
      </c>
      <c r="J73" s="59">
        <v>2.35E-59</v>
      </c>
      <c r="K73" s="59">
        <v>0.00578</v>
      </c>
      <c r="L73" s="57">
        <f t="shared" ref="L73:M73" si="144">IF(EQ(J73,0),"",J73)</f>
        <v>0</v>
      </c>
      <c r="M73" s="58">
        <f t="shared" si="144"/>
        <v>0.00578</v>
      </c>
    </row>
    <row r="74">
      <c r="E74" s="56">
        <v>7.12E-28</v>
      </c>
      <c r="F74" s="56">
        <v>1.0</v>
      </c>
      <c r="G74" s="57">
        <f t="shared" ref="G74:H74" si="145">IF(EQ(E74,0),"",E74)</f>
        <v>0</v>
      </c>
      <c r="H74" s="58">
        <f t="shared" si="145"/>
        <v>1</v>
      </c>
      <c r="J74" s="59">
        <v>1.29E-15</v>
      </c>
      <c r="K74" s="59">
        <v>5.61E-8</v>
      </c>
      <c r="L74" s="57">
        <f t="shared" ref="L74:M74" si="146">IF(EQ(J74,0),"",J74)</f>
        <v>0</v>
      </c>
      <c r="M74" s="58">
        <f t="shared" si="146"/>
        <v>0.0000000561</v>
      </c>
    </row>
    <row r="75">
      <c r="E75" s="56">
        <v>3.05E-65</v>
      </c>
      <c r="F75" s="56">
        <v>1.0</v>
      </c>
      <c r="G75" s="57">
        <f t="shared" ref="G75:H75" si="147">IF(EQ(E75,0),"",E75)</f>
        <v>0</v>
      </c>
      <c r="H75" s="58">
        <f t="shared" si="147"/>
        <v>1</v>
      </c>
      <c r="J75" s="59">
        <v>2.82E-5</v>
      </c>
      <c r="K75" s="59">
        <v>1.0</v>
      </c>
      <c r="L75" s="57">
        <f t="shared" ref="L75:M75" si="148">IF(EQ(J75,0),"",J75)</f>
        <v>0.0000282</v>
      </c>
      <c r="M75" s="58">
        <f t="shared" si="148"/>
        <v>1</v>
      </c>
    </row>
    <row r="76">
      <c r="E76" s="56">
        <v>0.0126</v>
      </c>
      <c r="F76" s="56">
        <v>1.0</v>
      </c>
      <c r="G76" s="57">
        <f t="shared" ref="G76:H76" si="149">IF(EQ(E76,0),"",E76)</f>
        <v>0.0126</v>
      </c>
      <c r="H76" s="58">
        <f t="shared" si="149"/>
        <v>1</v>
      </c>
      <c r="J76" s="59">
        <v>3.15E-5</v>
      </c>
      <c r="K76" s="59">
        <v>7.13E-4</v>
      </c>
      <c r="L76" s="57">
        <f t="shared" ref="L76:M76" si="150">IF(EQ(J76,0),"",J76)</f>
        <v>0.0000315</v>
      </c>
      <c r="M76" s="58">
        <f t="shared" si="150"/>
        <v>0.000713</v>
      </c>
    </row>
    <row r="77">
      <c r="E77" s="56">
        <v>3.63E-110</v>
      </c>
      <c r="F77" s="56">
        <v>1.0</v>
      </c>
      <c r="G77" s="57">
        <f t="shared" ref="G77:H77" si="151">IF(EQ(E77,0),"",E77)</f>
        <v>0</v>
      </c>
      <c r="H77" s="58">
        <f t="shared" si="151"/>
        <v>1</v>
      </c>
      <c r="J77" s="59">
        <v>1.61E-37</v>
      </c>
      <c r="K77" s="59">
        <v>1.2E-18</v>
      </c>
      <c r="L77" s="57">
        <f t="shared" ref="L77:M77" si="152">IF(EQ(J77,0),"",J77)</f>
        <v>0</v>
      </c>
      <c r="M77" s="58">
        <f t="shared" si="152"/>
        <v>0</v>
      </c>
    </row>
    <row r="78">
      <c r="E78" s="56">
        <v>1.27E-57</v>
      </c>
      <c r="F78" s="56">
        <v>1.0</v>
      </c>
      <c r="G78" s="57">
        <f t="shared" ref="G78:H78" si="153">IF(EQ(E78,0),"",E78)</f>
        <v>0</v>
      </c>
      <c r="H78" s="58">
        <f t="shared" si="153"/>
        <v>1</v>
      </c>
      <c r="J78" s="59">
        <v>1.18E-7</v>
      </c>
      <c r="K78" s="59">
        <v>5.67E-7</v>
      </c>
      <c r="L78" s="57">
        <f t="shared" ref="L78:M78" si="154">IF(EQ(J78,0),"",J78)</f>
        <v>0.000000118</v>
      </c>
      <c r="M78" s="58">
        <f t="shared" si="154"/>
        <v>0.000000567</v>
      </c>
    </row>
    <row r="79">
      <c r="E79" s="56">
        <v>2.76E-77</v>
      </c>
      <c r="F79" s="56">
        <v>1.0</v>
      </c>
      <c r="G79" s="57">
        <f t="shared" ref="G79:H79" si="155">IF(EQ(E79,0),"",E79)</f>
        <v>0</v>
      </c>
      <c r="H79" s="58">
        <f t="shared" si="155"/>
        <v>1</v>
      </c>
      <c r="J79" s="59">
        <v>8.97E-20</v>
      </c>
      <c r="K79" s="59">
        <v>6.93E-7</v>
      </c>
      <c r="L79" s="57">
        <f t="shared" ref="L79:M79" si="156">IF(EQ(J79,0),"",J79)</f>
        <v>0</v>
      </c>
      <c r="M79" s="58">
        <f t="shared" si="156"/>
        <v>0.000000693</v>
      </c>
    </row>
    <row r="80">
      <c r="E80" s="56">
        <v>4.25E-69</v>
      </c>
      <c r="F80" s="56">
        <v>1.0</v>
      </c>
      <c r="G80" s="57">
        <f t="shared" ref="G80:H80" si="157">IF(EQ(E80,0),"",E80)</f>
        <v>0</v>
      </c>
      <c r="H80" s="58">
        <f t="shared" si="157"/>
        <v>1</v>
      </c>
      <c r="J80" s="59">
        <v>6.34E-5</v>
      </c>
      <c r="K80" s="59">
        <v>1.0</v>
      </c>
      <c r="L80" s="57">
        <f t="shared" ref="L80:M80" si="158">IF(EQ(J80,0),"",J80)</f>
        <v>0.0000634</v>
      </c>
      <c r="M80" s="58">
        <f t="shared" si="158"/>
        <v>1</v>
      </c>
    </row>
    <row r="81">
      <c r="E81" s="56">
        <v>2.71E-75</v>
      </c>
      <c r="F81" s="56">
        <v>1.0</v>
      </c>
      <c r="G81" s="57">
        <f t="shared" ref="G81:H81" si="159">IF(EQ(E81,0),"",E81)</f>
        <v>0</v>
      </c>
      <c r="H81" s="58">
        <f t="shared" si="159"/>
        <v>1</v>
      </c>
      <c r="J81" s="59">
        <v>2.78E-21</v>
      </c>
      <c r="K81" s="59">
        <v>1.0</v>
      </c>
      <c r="L81" s="57">
        <f t="shared" ref="L81:M81" si="160">IF(EQ(J81,0),"",J81)</f>
        <v>0</v>
      </c>
      <c r="M81" s="58">
        <f t="shared" si="160"/>
        <v>1</v>
      </c>
    </row>
    <row r="82">
      <c r="E82" s="56">
        <v>4.73E-25</v>
      </c>
      <c r="F82" s="56">
        <v>1.0</v>
      </c>
      <c r="G82" s="57">
        <f t="shared" ref="G82:H82" si="161">IF(EQ(E82,0),"",E82)</f>
        <v>0</v>
      </c>
      <c r="H82" s="58">
        <f t="shared" si="161"/>
        <v>1</v>
      </c>
      <c r="J82" s="59">
        <v>5.17E-18</v>
      </c>
      <c r="K82" s="59">
        <v>1.98E-13</v>
      </c>
      <c r="L82" s="57">
        <f t="shared" ref="L82:M82" si="162">IF(EQ(J82,0),"",J82)</f>
        <v>0</v>
      </c>
      <c r="M82" s="58">
        <f t="shared" si="162"/>
        <v>0</v>
      </c>
    </row>
    <row r="83">
      <c r="E83" s="56">
        <v>1.2E-9</v>
      </c>
      <c r="F83" s="56">
        <v>0.13</v>
      </c>
      <c r="G83" s="57">
        <f t="shared" ref="G83:H83" si="163">IF(EQ(E83,0),"",E83)</f>
        <v>0.0000000012</v>
      </c>
      <c r="H83" s="58">
        <f t="shared" si="163"/>
        <v>0.13</v>
      </c>
      <c r="J83" s="59">
        <v>2.33E-16</v>
      </c>
      <c r="K83" s="59">
        <v>2.56E-13</v>
      </c>
      <c r="L83" s="57">
        <f t="shared" ref="L83:M83" si="164">IF(EQ(J83,0),"",J83)</f>
        <v>0</v>
      </c>
      <c r="M83" s="58">
        <f t="shared" si="164"/>
        <v>0</v>
      </c>
    </row>
    <row r="84">
      <c r="E84" s="56">
        <v>2.47E-25</v>
      </c>
      <c r="F84" s="56">
        <v>1.0</v>
      </c>
      <c r="G84" s="57">
        <f t="shared" ref="G84:H84" si="165">IF(EQ(E84,0),"",E84)</f>
        <v>0</v>
      </c>
      <c r="H84" s="58">
        <f t="shared" si="165"/>
        <v>1</v>
      </c>
      <c r="J84" s="59">
        <v>3.48E-14</v>
      </c>
      <c r="K84" s="59">
        <v>1.0</v>
      </c>
      <c r="L84" s="57">
        <f t="shared" ref="L84:M84" si="166">IF(EQ(J84,0),"",J84)</f>
        <v>0</v>
      </c>
      <c r="M84" s="58">
        <f t="shared" si="166"/>
        <v>1</v>
      </c>
    </row>
    <row r="85">
      <c r="E85" s="56">
        <v>4.13E-50</v>
      </c>
      <c r="F85" s="56">
        <v>1.0</v>
      </c>
      <c r="G85" s="57">
        <f t="shared" ref="G85:H85" si="167">IF(EQ(E85,0),"",E85)</f>
        <v>0</v>
      </c>
      <c r="H85" s="58">
        <f t="shared" si="167"/>
        <v>1</v>
      </c>
      <c r="J85" s="59">
        <v>1.55E-12</v>
      </c>
      <c r="K85" s="59">
        <v>2.23E-4</v>
      </c>
      <c r="L85" s="57">
        <f t="shared" ref="L85:M85" si="168">IF(EQ(J85,0),"",J85)</f>
        <v>0</v>
      </c>
      <c r="M85" s="58">
        <f t="shared" si="168"/>
        <v>0.000223</v>
      </c>
    </row>
    <row r="86">
      <c r="E86" s="56">
        <v>0.00945</v>
      </c>
      <c r="F86" s="56">
        <v>0.0355</v>
      </c>
      <c r="G86" s="57">
        <f t="shared" ref="G86:H86" si="169">IF(EQ(E86,0),"",E86)</f>
        <v>0.00945</v>
      </c>
      <c r="H86" s="58">
        <f t="shared" si="169"/>
        <v>0.0355</v>
      </c>
      <c r="J86" s="59">
        <v>1.3E-12</v>
      </c>
      <c r="K86" s="59">
        <v>1.0</v>
      </c>
      <c r="L86" s="57">
        <f t="shared" ref="L86:M86" si="170">IF(EQ(J86,0),"",J86)</f>
        <v>0</v>
      </c>
      <c r="M86" s="58">
        <f t="shared" si="170"/>
        <v>1</v>
      </c>
    </row>
    <row r="87">
      <c r="E87" s="56">
        <v>5.42E-46</v>
      </c>
      <c r="F87" s="56">
        <v>7.35E-9</v>
      </c>
      <c r="G87" s="57">
        <f t="shared" ref="G87:H87" si="171">IF(EQ(E87,0),"",E87)</f>
        <v>0</v>
      </c>
      <c r="H87" s="58">
        <f t="shared" si="171"/>
        <v>0.00000000735</v>
      </c>
      <c r="J87" s="59">
        <v>8.53E-50</v>
      </c>
      <c r="K87" s="59">
        <v>1.09E-14</v>
      </c>
      <c r="L87" s="57">
        <f t="shared" ref="L87:M87" si="172">IF(EQ(J87,0),"",J87)</f>
        <v>0</v>
      </c>
      <c r="M87" s="58">
        <f t="shared" si="172"/>
        <v>0</v>
      </c>
    </row>
    <row r="88">
      <c r="E88" s="56">
        <v>4.82E-23</v>
      </c>
      <c r="F88" s="56">
        <v>1.0</v>
      </c>
      <c r="G88" s="57">
        <f t="shared" ref="G88:H88" si="173">IF(EQ(E88,0),"",E88)</f>
        <v>0</v>
      </c>
      <c r="H88" s="58">
        <f t="shared" si="173"/>
        <v>1</v>
      </c>
      <c r="J88" s="59">
        <v>3.07E-29</v>
      </c>
      <c r="K88" s="59">
        <v>0.479</v>
      </c>
      <c r="L88" s="57">
        <f t="shared" ref="L88:M88" si="174">IF(EQ(J88,0),"",J88)</f>
        <v>0</v>
      </c>
      <c r="M88" s="58">
        <f t="shared" si="174"/>
        <v>0.479</v>
      </c>
    </row>
    <row r="89">
      <c r="E89" s="56">
        <v>5.4E-68</v>
      </c>
      <c r="F89" s="56">
        <v>0.65</v>
      </c>
      <c r="G89" s="57">
        <f t="shared" ref="G89:H89" si="175">IF(EQ(E89,0),"",E89)</f>
        <v>0</v>
      </c>
      <c r="H89" s="58">
        <f t="shared" si="175"/>
        <v>0.65</v>
      </c>
      <c r="J89" s="59">
        <v>1.04E-107</v>
      </c>
      <c r="K89" s="59">
        <v>1.46E-29</v>
      </c>
      <c r="L89" s="57">
        <f t="shared" ref="L89:M89" si="176">IF(EQ(J89,0),"",J89)</f>
        <v>0</v>
      </c>
      <c r="M89" s="58">
        <f t="shared" si="176"/>
        <v>0</v>
      </c>
    </row>
    <row r="90">
      <c r="E90" s="56">
        <v>2.37E-15</v>
      </c>
      <c r="F90" s="56">
        <v>1.0</v>
      </c>
      <c r="G90" s="57">
        <f t="shared" ref="G90:H90" si="177">IF(EQ(E90,0),"",E90)</f>
        <v>0</v>
      </c>
      <c r="H90" s="58">
        <f t="shared" si="177"/>
        <v>1</v>
      </c>
      <c r="J90" s="59">
        <v>5.4E-34</v>
      </c>
      <c r="K90" s="59">
        <v>1.0</v>
      </c>
      <c r="L90" s="57">
        <f t="shared" ref="L90:M90" si="178">IF(EQ(J90,0),"",J90)</f>
        <v>0</v>
      </c>
      <c r="M90" s="58">
        <f t="shared" si="178"/>
        <v>1</v>
      </c>
    </row>
    <row r="91">
      <c r="E91" s="56">
        <v>1.1E-6</v>
      </c>
      <c r="F91" s="56">
        <v>1.0</v>
      </c>
      <c r="G91" s="57">
        <f t="shared" ref="G91:H91" si="179">IF(EQ(E91,0),"",E91)</f>
        <v>0.0000011</v>
      </c>
      <c r="H91" s="58">
        <f t="shared" si="179"/>
        <v>1</v>
      </c>
      <c r="J91" s="59">
        <v>4.66E-46</v>
      </c>
      <c r="K91" s="59">
        <v>3.58E-28</v>
      </c>
      <c r="L91" s="57">
        <f t="shared" ref="L91:M91" si="180">IF(EQ(J91,0),"",J91)</f>
        <v>0</v>
      </c>
      <c r="M91" s="58">
        <f t="shared" si="180"/>
        <v>0</v>
      </c>
    </row>
    <row r="92">
      <c r="E92" s="56">
        <v>1.57E-13</v>
      </c>
      <c r="F92" s="56">
        <v>1.79E-5</v>
      </c>
      <c r="G92" s="57">
        <f t="shared" ref="G92:H92" si="181">IF(EQ(E92,0),"",E92)</f>
        <v>0</v>
      </c>
      <c r="H92" s="58">
        <f t="shared" si="181"/>
        <v>0.0000179</v>
      </c>
      <c r="J92" s="59">
        <v>2.87E-8</v>
      </c>
      <c r="K92" s="59">
        <v>1.0</v>
      </c>
      <c r="L92" s="57">
        <f t="shared" ref="L92:M92" si="182">IF(EQ(J92,0),"",J92)</f>
        <v>0.0000000287</v>
      </c>
      <c r="M92" s="58">
        <f t="shared" si="182"/>
        <v>1</v>
      </c>
    </row>
    <row r="93">
      <c r="E93" s="56">
        <v>4.69E-7</v>
      </c>
      <c r="F93" s="56">
        <v>1.0</v>
      </c>
      <c r="G93" s="57">
        <f t="shared" ref="G93:H93" si="183">IF(EQ(E93,0),"",E93)</f>
        <v>0.000000469</v>
      </c>
      <c r="H93" s="58">
        <f t="shared" si="183"/>
        <v>1</v>
      </c>
      <c r="J93" s="59">
        <v>1.28E-15</v>
      </c>
      <c r="K93" s="59">
        <v>1.29E-11</v>
      </c>
      <c r="L93" s="57">
        <f t="shared" ref="L93:M93" si="184">IF(EQ(J93,0),"",J93)</f>
        <v>0</v>
      </c>
      <c r="M93" s="58">
        <f t="shared" si="184"/>
        <v>0</v>
      </c>
    </row>
    <row r="94">
      <c r="E94" s="56">
        <v>3.0E-113</v>
      </c>
      <c r="F94" s="56">
        <v>1.0</v>
      </c>
      <c r="G94" s="57">
        <f t="shared" ref="G94:H94" si="185">IF(EQ(E94,0),"",E94)</f>
        <v>0</v>
      </c>
      <c r="H94" s="58">
        <f t="shared" si="185"/>
        <v>1</v>
      </c>
      <c r="J94" s="59">
        <v>7.4E-57</v>
      </c>
      <c r="K94" s="59">
        <v>1.2E-26</v>
      </c>
      <c r="L94" s="57">
        <f t="shared" ref="L94:M94" si="186">IF(EQ(J94,0),"",J94)</f>
        <v>0</v>
      </c>
      <c r="M94" s="58">
        <f t="shared" si="186"/>
        <v>0</v>
      </c>
    </row>
    <row r="95">
      <c r="E95" s="56">
        <v>4.39E-5</v>
      </c>
      <c r="F95" s="56">
        <v>1.0</v>
      </c>
      <c r="G95" s="57">
        <f t="shared" ref="G95:H95" si="187">IF(EQ(E95,0),"",E95)</f>
        <v>0.0000439</v>
      </c>
      <c r="H95" s="58">
        <f t="shared" si="187"/>
        <v>1</v>
      </c>
      <c r="J95" s="59">
        <v>2.74E-14</v>
      </c>
      <c r="K95" s="59">
        <v>1.0</v>
      </c>
      <c r="L95" s="57">
        <f t="shared" ref="L95:M95" si="188">IF(EQ(J95,0),"",J95)</f>
        <v>0</v>
      </c>
      <c r="M95" s="58">
        <f t="shared" si="188"/>
        <v>1</v>
      </c>
    </row>
    <row r="96">
      <c r="E96" s="56">
        <v>1.34E-16</v>
      </c>
      <c r="F96" s="56">
        <v>7.77E-14</v>
      </c>
      <c r="G96" s="57">
        <f t="shared" ref="G96:H96" si="189">IF(EQ(E96,0),"",E96)</f>
        <v>0</v>
      </c>
      <c r="H96" s="58">
        <f t="shared" si="189"/>
        <v>0</v>
      </c>
      <c r="J96" s="59">
        <v>2.8E-27</v>
      </c>
      <c r="K96" s="59">
        <v>1.0</v>
      </c>
      <c r="L96" s="57">
        <f t="shared" ref="L96:M96" si="190">IF(EQ(J96,0),"",J96)</f>
        <v>0</v>
      </c>
      <c r="M96" s="58">
        <f t="shared" si="190"/>
        <v>1</v>
      </c>
    </row>
    <row r="97">
      <c r="E97" s="56">
        <v>4.15E-109</v>
      </c>
      <c r="F97" s="56">
        <v>1.0</v>
      </c>
      <c r="G97" s="57">
        <f t="shared" ref="G97:H97" si="191">IF(EQ(E97,0),"",E97)</f>
        <v>0</v>
      </c>
      <c r="H97" s="58">
        <f t="shared" si="191"/>
        <v>1</v>
      </c>
      <c r="J97" s="59">
        <v>1.28E-4</v>
      </c>
      <c r="K97" s="59">
        <v>1.0</v>
      </c>
      <c r="L97" s="57">
        <f t="shared" ref="L97:M97" si="192">IF(EQ(J97,0),"",J97)</f>
        <v>0.000128</v>
      </c>
      <c r="M97" s="58">
        <f t="shared" si="192"/>
        <v>1</v>
      </c>
    </row>
    <row r="98">
      <c r="E98" s="56">
        <v>1.23E-24</v>
      </c>
      <c r="F98" s="56">
        <v>1.0</v>
      </c>
      <c r="G98" s="57">
        <f t="shared" ref="G98:H98" si="193">IF(EQ(E98,0),"",E98)</f>
        <v>0</v>
      </c>
      <c r="H98" s="58">
        <f t="shared" si="193"/>
        <v>1</v>
      </c>
      <c r="J98" s="59">
        <v>1.67E-87</v>
      </c>
      <c r="K98" s="59">
        <v>1.0</v>
      </c>
      <c r="L98" s="57">
        <f t="shared" ref="L98:M98" si="194">IF(EQ(J98,0),"",J98)</f>
        <v>0</v>
      </c>
      <c r="M98" s="58">
        <f t="shared" si="194"/>
        <v>1</v>
      </c>
    </row>
    <row r="99">
      <c r="E99" s="56">
        <v>5.18E-33</v>
      </c>
      <c r="F99" s="56">
        <v>1.0</v>
      </c>
      <c r="G99" s="57">
        <f t="shared" ref="G99:H99" si="195">IF(EQ(E99,0),"",E99)</f>
        <v>0</v>
      </c>
      <c r="H99" s="58">
        <f t="shared" si="195"/>
        <v>1</v>
      </c>
      <c r="J99" s="59">
        <v>1.22E-6</v>
      </c>
      <c r="K99" s="59">
        <v>1.0</v>
      </c>
      <c r="L99" s="57">
        <f t="shared" ref="L99:M99" si="196">IF(EQ(J99,0),"",J99)</f>
        <v>0.00000122</v>
      </c>
      <c r="M99" s="58">
        <f t="shared" si="196"/>
        <v>1</v>
      </c>
    </row>
    <row r="100">
      <c r="E100" s="56">
        <v>0.0</v>
      </c>
      <c r="F100" s="56">
        <v>1.0</v>
      </c>
      <c r="G100" s="62" t="str">
        <f t="shared" ref="G100:H100" si="197">IF(EQ(E100,0),"",E100)</f>
        <v/>
      </c>
      <c r="H100" s="58">
        <f t="shared" si="197"/>
        <v>1</v>
      </c>
      <c r="J100" s="59">
        <v>3.23E-5</v>
      </c>
      <c r="K100" s="59">
        <v>0.182</v>
      </c>
      <c r="L100" s="57">
        <f t="shared" ref="L100:M100" si="198">IF(EQ(J100,0),"",J100)</f>
        <v>0.0000323</v>
      </c>
      <c r="M100" s="58">
        <f t="shared" si="198"/>
        <v>0.182</v>
      </c>
    </row>
    <row r="101">
      <c r="E101" s="56">
        <v>5.32E-25</v>
      </c>
      <c r="F101" s="56">
        <v>1.0</v>
      </c>
      <c r="G101" s="57">
        <f t="shared" ref="G101:H101" si="199">IF(EQ(E101,0),"",E101)</f>
        <v>0</v>
      </c>
      <c r="H101" s="58">
        <f t="shared" si="199"/>
        <v>1</v>
      </c>
      <c r="J101" s="59">
        <v>0.406</v>
      </c>
      <c r="K101" s="59">
        <v>0.435</v>
      </c>
      <c r="L101" s="57">
        <f t="shared" ref="L101:M101" si="200">IF(EQ(J101,0),"",J101)</f>
        <v>0.406</v>
      </c>
      <c r="M101" s="58">
        <f t="shared" si="200"/>
        <v>0.435</v>
      </c>
    </row>
    <row r="102">
      <c r="E102" s="56">
        <v>4.37E-18</v>
      </c>
      <c r="F102" s="56">
        <v>1.0</v>
      </c>
      <c r="G102" s="57">
        <f t="shared" ref="G102:H102" si="201">IF(EQ(E102,0),"",E102)</f>
        <v>0</v>
      </c>
      <c r="H102" s="58">
        <f t="shared" si="201"/>
        <v>1</v>
      </c>
      <c r="J102" s="59">
        <v>4.36E-10</v>
      </c>
      <c r="K102" s="59">
        <v>4.63E-4</v>
      </c>
      <c r="L102" s="57">
        <f t="shared" ref="L102:M102" si="202">IF(EQ(J102,0),"",J102)</f>
        <v>0.000000000436</v>
      </c>
      <c r="M102" s="58">
        <f t="shared" si="202"/>
        <v>0.000463</v>
      </c>
    </row>
    <row r="103">
      <c r="E103" s="56">
        <v>5.63E-87</v>
      </c>
      <c r="F103" s="56">
        <v>1.0</v>
      </c>
      <c r="G103" s="57">
        <f t="shared" ref="G103:H103" si="203">IF(EQ(E103,0),"",E103)</f>
        <v>0</v>
      </c>
      <c r="H103" s="58">
        <f t="shared" si="203"/>
        <v>1</v>
      </c>
      <c r="J103" s="59">
        <v>4.93E-5</v>
      </c>
      <c r="K103" s="59">
        <v>0.0361</v>
      </c>
      <c r="L103" s="57">
        <f t="shared" ref="L103:M103" si="204">IF(EQ(J103,0),"",J103)</f>
        <v>0.0000493</v>
      </c>
      <c r="M103" s="58">
        <f t="shared" si="204"/>
        <v>0.0361</v>
      </c>
    </row>
    <row r="104">
      <c r="E104" s="56">
        <v>3.2E-7</v>
      </c>
      <c r="F104" s="56">
        <v>1.0</v>
      </c>
      <c r="G104" s="57">
        <f t="shared" ref="G104:H104" si="205">IF(EQ(E104,0),"",E104)</f>
        <v>0.00000032</v>
      </c>
      <c r="H104" s="58">
        <f t="shared" si="205"/>
        <v>1</v>
      </c>
      <c r="J104" s="59">
        <v>4.48E-4</v>
      </c>
      <c r="K104" s="59">
        <v>0.00516</v>
      </c>
      <c r="L104" s="57">
        <f t="shared" ref="L104:M104" si="206">IF(EQ(J104,0),"",J104)</f>
        <v>0.000448</v>
      </c>
      <c r="M104" s="58">
        <f t="shared" si="206"/>
        <v>0.00516</v>
      </c>
    </row>
    <row r="105">
      <c r="E105" s="56">
        <v>1.46E-31</v>
      </c>
      <c r="F105" s="56">
        <v>2.9E-6</v>
      </c>
      <c r="G105" s="57">
        <f t="shared" ref="G105:H105" si="207">IF(EQ(E105,0),"",E105)</f>
        <v>0</v>
      </c>
      <c r="H105" s="58">
        <f t="shared" si="207"/>
        <v>0.0000029</v>
      </c>
      <c r="J105" s="59">
        <v>6.6E-5</v>
      </c>
      <c r="K105" s="59">
        <v>1.0</v>
      </c>
      <c r="L105" s="57">
        <f t="shared" ref="L105:M105" si="208">IF(EQ(J105,0),"",J105)</f>
        <v>0.000066</v>
      </c>
      <c r="M105" s="58">
        <f t="shared" si="208"/>
        <v>1</v>
      </c>
    </row>
    <row r="106">
      <c r="E106" s="56">
        <v>9.16E-8</v>
      </c>
      <c r="F106" s="56">
        <v>1.0</v>
      </c>
      <c r="G106" s="57">
        <f t="shared" ref="G106:H106" si="209">IF(EQ(E106,0),"",E106)</f>
        <v>0.0000000916</v>
      </c>
      <c r="H106" s="58">
        <f t="shared" si="209"/>
        <v>1</v>
      </c>
      <c r="J106" s="59">
        <v>1.4E-50</v>
      </c>
      <c r="K106" s="59">
        <v>1.0</v>
      </c>
      <c r="L106" s="57">
        <f t="shared" ref="L106:M106" si="210">IF(EQ(J106,0),"",J106)</f>
        <v>0</v>
      </c>
      <c r="M106" s="58">
        <f t="shared" si="210"/>
        <v>1</v>
      </c>
    </row>
    <row r="107">
      <c r="E107" s="56">
        <v>5.67E-30</v>
      </c>
      <c r="F107" s="56">
        <v>1.0</v>
      </c>
      <c r="G107" s="57">
        <f t="shared" ref="G107:H107" si="211">IF(EQ(E107,0),"",E107)</f>
        <v>0</v>
      </c>
      <c r="H107" s="58">
        <f t="shared" si="211"/>
        <v>1</v>
      </c>
      <c r="J107" s="59">
        <v>6.73E-24</v>
      </c>
      <c r="K107" s="59">
        <v>2.25E-17</v>
      </c>
      <c r="L107" s="57">
        <f t="shared" ref="L107:M107" si="212">IF(EQ(J107,0),"",J107)</f>
        <v>0</v>
      </c>
      <c r="M107" s="58">
        <f t="shared" si="212"/>
        <v>0</v>
      </c>
    </row>
    <row r="108">
      <c r="E108" s="56">
        <v>3.5E-51</v>
      </c>
      <c r="F108" s="56">
        <v>1.0</v>
      </c>
      <c r="G108" s="57">
        <f t="shared" ref="G108:H108" si="213">IF(EQ(E108,0),"",E108)</f>
        <v>0</v>
      </c>
      <c r="H108" s="58">
        <f t="shared" si="213"/>
        <v>1</v>
      </c>
      <c r="J108" s="59">
        <v>2.07E-22</v>
      </c>
      <c r="K108" s="59">
        <v>3.2E-6</v>
      </c>
      <c r="L108" s="57">
        <f t="shared" ref="L108:M108" si="214">IF(EQ(J108,0),"",J108)</f>
        <v>0</v>
      </c>
      <c r="M108" s="58">
        <f t="shared" si="214"/>
        <v>0.0000032</v>
      </c>
    </row>
    <row r="109">
      <c r="E109" s="56">
        <v>2.18E-40</v>
      </c>
      <c r="F109" s="56">
        <v>1.0</v>
      </c>
      <c r="G109" s="57">
        <f t="shared" ref="G109:H109" si="215">IF(EQ(E109,0),"",E109)</f>
        <v>0</v>
      </c>
      <c r="H109" s="58">
        <f t="shared" si="215"/>
        <v>1</v>
      </c>
      <c r="J109" s="59">
        <v>6.01E-69</v>
      </c>
      <c r="K109" s="59">
        <v>1.35E-47</v>
      </c>
      <c r="L109" s="57">
        <f t="shared" ref="L109:M109" si="216">IF(EQ(J109,0),"",J109)</f>
        <v>0</v>
      </c>
      <c r="M109" s="58">
        <f t="shared" si="216"/>
        <v>0</v>
      </c>
    </row>
    <row r="110">
      <c r="E110" s="56">
        <v>0.0567</v>
      </c>
      <c r="F110" s="56">
        <v>1.0</v>
      </c>
      <c r="G110" s="57">
        <f t="shared" ref="G110:H110" si="217">IF(EQ(E110,0),"",E110)</f>
        <v>0.0567</v>
      </c>
      <c r="H110" s="58">
        <f t="shared" si="217"/>
        <v>1</v>
      </c>
      <c r="J110" s="59">
        <v>4.69E-17</v>
      </c>
      <c r="K110" s="59">
        <v>0.0686</v>
      </c>
      <c r="L110" s="57">
        <f t="shared" ref="L110:M110" si="218">IF(EQ(J110,0),"",J110)</f>
        <v>0</v>
      </c>
      <c r="M110" s="58">
        <f t="shared" si="218"/>
        <v>0.0686</v>
      </c>
    </row>
    <row r="111">
      <c r="E111" s="56">
        <v>9.87E-46</v>
      </c>
      <c r="F111" s="56">
        <v>1.0</v>
      </c>
      <c r="G111" s="57">
        <f t="shared" ref="G111:H111" si="219">IF(EQ(E111,0),"",E111)</f>
        <v>0</v>
      </c>
      <c r="H111" s="58">
        <f t="shared" si="219"/>
        <v>1</v>
      </c>
      <c r="J111" s="59">
        <v>1.33E-28</v>
      </c>
      <c r="K111" s="59">
        <v>1.0</v>
      </c>
      <c r="L111" s="57">
        <f t="shared" ref="L111:M111" si="220">IF(EQ(J111,0),"",J111)</f>
        <v>0</v>
      </c>
      <c r="M111" s="58">
        <f t="shared" si="220"/>
        <v>1</v>
      </c>
    </row>
    <row r="112">
      <c r="E112" s="56">
        <v>6.73E-19</v>
      </c>
      <c r="F112" s="56">
        <v>1.0</v>
      </c>
      <c r="G112" s="57">
        <f t="shared" ref="G112:H112" si="221">IF(EQ(E112,0),"",E112)</f>
        <v>0</v>
      </c>
      <c r="H112" s="58">
        <f t="shared" si="221"/>
        <v>1</v>
      </c>
      <c r="J112" s="59">
        <v>4.43E-8</v>
      </c>
      <c r="K112" s="59">
        <v>0.726</v>
      </c>
      <c r="L112" s="57">
        <f t="shared" ref="L112:M112" si="222">IF(EQ(J112,0),"",J112)</f>
        <v>0.0000000443</v>
      </c>
      <c r="M112" s="58">
        <f t="shared" si="222"/>
        <v>0.726</v>
      </c>
    </row>
    <row r="113">
      <c r="E113" s="56">
        <v>2.2E-98</v>
      </c>
      <c r="F113" s="56">
        <v>1.0</v>
      </c>
      <c r="G113" s="57">
        <f t="shared" ref="G113:H113" si="223">IF(EQ(E113,0),"",E113)</f>
        <v>0</v>
      </c>
      <c r="H113" s="58">
        <f t="shared" si="223"/>
        <v>1</v>
      </c>
      <c r="J113" s="59">
        <v>0.00279</v>
      </c>
      <c r="K113" s="59">
        <v>0.00703</v>
      </c>
      <c r="L113" s="57">
        <f t="shared" ref="L113:M113" si="224">IF(EQ(J113,0),"",J113)</f>
        <v>0.00279</v>
      </c>
      <c r="M113" s="58">
        <f t="shared" si="224"/>
        <v>0.00703</v>
      </c>
    </row>
    <row r="114">
      <c r="E114" s="56">
        <v>0.00857</v>
      </c>
      <c r="F114" s="56">
        <v>0.618</v>
      </c>
      <c r="G114" s="57">
        <f t="shared" ref="G114:H114" si="225">IF(EQ(E114,0),"",E114)</f>
        <v>0.00857</v>
      </c>
      <c r="H114" s="58">
        <f t="shared" si="225"/>
        <v>0.618</v>
      </c>
      <c r="J114" s="59">
        <v>2.77E-20</v>
      </c>
      <c r="K114" s="59">
        <v>2.5E-8</v>
      </c>
      <c r="L114" s="57">
        <f t="shared" ref="L114:M114" si="226">IF(EQ(J114,0),"",J114)</f>
        <v>0</v>
      </c>
      <c r="M114" s="58">
        <f t="shared" si="226"/>
        <v>0.000000025</v>
      </c>
    </row>
    <row r="115">
      <c r="E115" s="56">
        <v>1.96E-41</v>
      </c>
      <c r="F115" s="56">
        <v>1.0</v>
      </c>
      <c r="G115" s="57">
        <f t="shared" ref="G115:H115" si="227">IF(EQ(E115,0),"",E115)</f>
        <v>0</v>
      </c>
      <c r="H115" s="58">
        <f t="shared" si="227"/>
        <v>1</v>
      </c>
      <c r="J115" s="59">
        <v>6.27E-51</v>
      </c>
      <c r="K115" s="59">
        <v>1.0</v>
      </c>
      <c r="L115" s="57">
        <f t="shared" ref="L115:M115" si="228">IF(EQ(J115,0),"",J115)</f>
        <v>0</v>
      </c>
      <c r="M115" s="58">
        <f t="shared" si="228"/>
        <v>1</v>
      </c>
    </row>
    <row r="116">
      <c r="E116" s="56">
        <v>9.39E-14</v>
      </c>
      <c r="F116" s="56">
        <v>1.0</v>
      </c>
      <c r="G116" s="57">
        <f t="shared" ref="G116:H116" si="229">IF(EQ(E116,0),"",E116)</f>
        <v>0</v>
      </c>
      <c r="H116" s="58">
        <f t="shared" si="229"/>
        <v>1</v>
      </c>
      <c r="J116" s="59">
        <v>4.8E-9</v>
      </c>
      <c r="K116" s="59">
        <v>1.07E-7</v>
      </c>
      <c r="L116" s="57">
        <f t="shared" ref="L116:M116" si="230">IF(EQ(J116,0),"",J116)</f>
        <v>0.0000000048</v>
      </c>
      <c r="M116" s="58">
        <f t="shared" si="230"/>
        <v>0.000000107</v>
      </c>
    </row>
    <row r="117">
      <c r="E117" s="56">
        <v>1.69E-50</v>
      </c>
      <c r="F117" s="56">
        <v>1.0</v>
      </c>
      <c r="G117" s="57">
        <f t="shared" ref="G117:H117" si="231">IF(EQ(E117,0),"",E117)</f>
        <v>0</v>
      </c>
      <c r="H117" s="58">
        <f t="shared" si="231"/>
        <v>1</v>
      </c>
      <c r="J117" s="59">
        <v>5.81E-12</v>
      </c>
      <c r="K117" s="59">
        <v>1.0</v>
      </c>
      <c r="L117" s="57">
        <f t="shared" ref="L117:M117" si="232">IF(EQ(J117,0),"",J117)</f>
        <v>0</v>
      </c>
      <c r="M117" s="58">
        <f t="shared" si="232"/>
        <v>1</v>
      </c>
    </row>
    <row r="118">
      <c r="E118" s="56">
        <v>1.07E-19</v>
      </c>
      <c r="F118" s="56">
        <v>0.49</v>
      </c>
      <c r="G118" s="57">
        <f t="shared" ref="G118:H118" si="233">IF(EQ(E118,0),"",E118)</f>
        <v>0</v>
      </c>
      <c r="H118" s="58">
        <f t="shared" si="233"/>
        <v>0.49</v>
      </c>
      <c r="J118" s="59">
        <v>6.95E-24</v>
      </c>
      <c r="K118" s="59">
        <v>2.61E-10</v>
      </c>
      <c r="L118" s="57">
        <f t="shared" ref="L118:M118" si="234">IF(EQ(J118,0),"",J118)</f>
        <v>0</v>
      </c>
      <c r="M118" s="58">
        <f t="shared" si="234"/>
        <v>0.000000000261</v>
      </c>
    </row>
    <row r="119">
      <c r="E119" s="56">
        <v>0.00158</v>
      </c>
      <c r="F119" s="56">
        <v>0.00306</v>
      </c>
      <c r="G119" s="57">
        <f t="shared" ref="G119:H119" si="235">IF(EQ(E119,0),"",E119)</f>
        <v>0.00158</v>
      </c>
      <c r="H119" s="58">
        <f t="shared" si="235"/>
        <v>0.00306</v>
      </c>
      <c r="J119" s="59">
        <v>4.0E-29</v>
      </c>
      <c r="K119" s="59">
        <v>1.72E-12</v>
      </c>
      <c r="L119" s="57">
        <f t="shared" ref="L119:M119" si="236">IF(EQ(J119,0),"",J119)</f>
        <v>0</v>
      </c>
      <c r="M119" s="58">
        <f t="shared" si="236"/>
        <v>0</v>
      </c>
    </row>
    <row r="120">
      <c r="E120" s="56">
        <v>1.3E-15</v>
      </c>
      <c r="F120" s="56">
        <v>1.0</v>
      </c>
      <c r="G120" s="57">
        <f t="shared" ref="G120:H120" si="237">IF(EQ(E120,0),"",E120)</f>
        <v>0</v>
      </c>
      <c r="H120" s="58">
        <f t="shared" si="237"/>
        <v>1</v>
      </c>
      <c r="J120" s="59">
        <v>1.77E-134</v>
      </c>
      <c r="K120" s="59">
        <v>1.0</v>
      </c>
      <c r="L120" s="57">
        <f t="shared" ref="L120:M120" si="238">IF(EQ(J120,0),"",J120)</f>
        <v>0</v>
      </c>
      <c r="M120" s="58">
        <f t="shared" si="238"/>
        <v>1</v>
      </c>
    </row>
    <row r="121">
      <c r="E121" s="56">
        <v>3.98E-13</v>
      </c>
      <c r="F121" s="56">
        <v>1.0</v>
      </c>
      <c r="G121" s="57">
        <f t="shared" ref="G121:H121" si="239">IF(EQ(E121,0),"",E121)</f>
        <v>0</v>
      </c>
      <c r="H121" s="58">
        <f t="shared" si="239"/>
        <v>1</v>
      </c>
      <c r="J121" s="59">
        <v>7.15E-18</v>
      </c>
      <c r="K121" s="59">
        <v>3.47E-4</v>
      </c>
      <c r="L121" s="57">
        <f t="shared" ref="L121:M121" si="240">IF(EQ(J121,0),"",J121)</f>
        <v>0</v>
      </c>
      <c r="M121" s="58">
        <f t="shared" si="240"/>
        <v>0.000347</v>
      </c>
    </row>
    <row r="122">
      <c r="E122" s="56">
        <v>1.34E-46</v>
      </c>
      <c r="F122" s="56">
        <v>0.181</v>
      </c>
      <c r="G122" s="57">
        <f t="shared" ref="G122:H122" si="241">IF(EQ(E122,0),"",E122)</f>
        <v>0</v>
      </c>
      <c r="H122" s="58">
        <f t="shared" si="241"/>
        <v>0.181</v>
      </c>
      <c r="J122" s="59">
        <v>3.08E-23</v>
      </c>
      <c r="K122" s="59">
        <v>1.0</v>
      </c>
      <c r="L122" s="57">
        <f t="shared" ref="L122:M122" si="242">IF(EQ(J122,0),"",J122)</f>
        <v>0</v>
      </c>
      <c r="M122" s="58">
        <f t="shared" si="242"/>
        <v>1</v>
      </c>
    </row>
    <row r="123">
      <c r="E123" s="56">
        <v>2.7E-11</v>
      </c>
      <c r="F123" s="56">
        <v>1.0</v>
      </c>
      <c r="G123" s="57">
        <f t="shared" ref="G123:H123" si="243">IF(EQ(E123,0),"",E123)</f>
        <v>0</v>
      </c>
      <c r="H123" s="58">
        <f t="shared" si="243"/>
        <v>1</v>
      </c>
      <c r="J123" s="59">
        <v>1.64E-28</v>
      </c>
      <c r="K123" s="59">
        <v>0.44</v>
      </c>
      <c r="L123" s="57">
        <f t="shared" ref="L123:M123" si="244">IF(EQ(J123,0),"",J123)</f>
        <v>0</v>
      </c>
      <c r="M123" s="58">
        <f t="shared" si="244"/>
        <v>0.44</v>
      </c>
    </row>
    <row r="124">
      <c r="E124" s="56">
        <v>4.01E-8</v>
      </c>
      <c r="F124" s="56">
        <v>1.0</v>
      </c>
      <c r="G124" s="57">
        <f t="shared" ref="G124:H124" si="245">IF(EQ(E124,0),"",E124)</f>
        <v>0.0000000401</v>
      </c>
      <c r="H124" s="58">
        <f t="shared" si="245"/>
        <v>1</v>
      </c>
      <c r="J124" s="59">
        <v>1.85E-12</v>
      </c>
      <c r="K124" s="59">
        <v>1.0</v>
      </c>
      <c r="L124" s="57">
        <f t="shared" ref="L124:M124" si="246">IF(EQ(J124,0),"",J124)</f>
        <v>0</v>
      </c>
      <c r="M124" s="58">
        <f t="shared" si="246"/>
        <v>1</v>
      </c>
    </row>
    <row r="125">
      <c r="E125" s="56">
        <v>6.46E-8</v>
      </c>
      <c r="F125" s="56">
        <v>1.0</v>
      </c>
      <c r="G125" s="57">
        <f t="shared" ref="G125:H125" si="247">IF(EQ(E125,0),"",E125)</f>
        <v>0.0000000646</v>
      </c>
      <c r="H125" s="58">
        <f t="shared" si="247"/>
        <v>1</v>
      </c>
      <c r="J125" s="59">
        <v>1.62E-24</v>
      </c>
      <c r="K125" s="59">
        <v>1.7E-21</v>
      </c>
      <c r="L125" s="57">
        <f t="shared" ref="L125:M125" si="248">IF(EQ(J125,0),"",J125)</f>
        <v>0</v>
      </c>
      <c r="M125" s="58">
        <f t="shared" si="248"/>
        <v>0</v>
      </c>
    </row>
    <row r="126">
      <c r="E126" s="56">
        <v>1.58E-9</v>
      </c>
      <c r="F126" s="56">
        <v>1.0</v>
      </c>
      <c r="G126" s="57">
        <f t="shared" ref="G126:H126" si="249">IF(EQ(E126,0),"",E126)</f>
        <v>0.00000000158</v>
      </c>
      <c r="H126" s="58">
        <f t="shared" si="249"/>
        <v>1</v>
      </c>
      <c r="J126" s="59">
        <v>2.75E-39</v>
      </c>
      <c r="K126" s="59">
        <v>1.0</v>
      </c>
      <c r="L126" s="57">
        <f t="shared" ref="L126:M126" si="250">IF(EQ(J126,0),"",J126)</f>
        <v>0</v>
      </c>
      <c r="M126" s="58">
        <f t="shared" si="250"/>
        <v>1</v>
      </c>
    </row>
    <row r="127">
      <c r="E127" s="56">
        <v>3.5E-7</v>
      </c>
      <c r="F127" s="56">
        <v>1.0</v>
      </c>
      <c r="G127" s="57">
        <f t="shared" ref="G127:H127" si="251">IF(EQ(E127,0),"",E127)</f>
        <v>0.00000035</v>
      </c>
      <c r="H127" s="58">
        <f t="shared" si="251"/>
        <v>1</v>
      </c>
      <c r="J127" s="59">
        <v>2.27E-12</v>
      </c>
      <c r="K127" s="59">
        <v>1.0</v>
      </c>
      <c r="L127" s="57">
        <f t="shared" ref="L127:M127" si="252">IF(EQ(J127,0),"",J127)</f>
        <v>0</v>
      </c>
      <c r="M127" s="58">
        <f t="shared" si="252"/>
        <v>1</v>
      </c>
    </row>
    <row r="128">
      <c r="E128" s="56">
        <v>2.35E-38</v>
      </c>
      <c r="F128" s="56">
        <v>1.0</v>
      </c>
      <c r="G128" s="57">
        <f t="shared" ref="G128:H128" si="253">IF(EQ(E128,0),"",E128)</f>
        <v>0</v>
      </c>
      <c r="H128" s="58">
        <f t="shared" si="253"/>
        <v>1</v>
      </c>
      <c r="J128" s="59">
        <v>0.0269</v>
      </c>
      <c r="K128" s="59">
        <v>0.3</v>
      </c>
      <c r="L128" s="57">
        <f t="shared" ref="L128:M128" si="254">IF(EQ(J128,0),"",J128)</f>
        <v>0.0269</v>
      </c>
      <c r="M128" s="58">
        <f t="shared" si="254"/>
        <v>0.3</v>
      </c>
    </row>
    <row r="129">
      <c r="E129" s="56">
        <v>1.85E-4</v>
      </c>
      <c r="F129" s="56">
        <v>1.0</v>
      </c>
      <c r="G129" s="57">
        <f t="shared" ref="G129:H129" si="255">IF(EQ(E129,0),"",E129)</f>
        <v>0.000185</v>
      </c>
      <c r="H129" s="58">
        <f t="shared" si="255"/>
        <v>1</v>
      </c>
      <c r="J129" s="59">
        <v>4.04E-6</v>
      </c>
      <c r="K129" s="59">
        <v>1.0</v>
      </c>
      <c r="L129" s="57">
        <f t="shared" ref="L129:M129" si="256">IF(EQ(J129,0),"",J129)</f>
        <v>0.00000404</v>
      </c>
      <c r="M129" s="58">
        <f t="shared" si="256"/>
        <v>1</v>
      </c>
    </row>
    <row r="130">
      <c r="E130" s="56">
        <v>7.71E-16</v>
      </c>
      <c r="F130" s="56">
        <v>1.0</v>
      </c>
      <c r="G130" s="57">
        <f t="shared" ref="G130:H130" si="257">IF(EQ(E130,0),"",E130)</f>
        <v>0</v>
      </c>
      <c r="H130" s="58">
        <f t="shared" si="257"/>
        <v>1</v>
      </c>
      <c r="J130" s="59">
        <v>7.83E-5</v>
      </c>
      <c r="K130" s="59">
        <v>0.502</v>
      </c>
      <c r="L130" s="57">
        <f t="shared" ref="L130:M130" si="258">IF(EQ(J130,0),"",J130)</f>
        <v>0.0000783</v>
      </c>
      <c r="M130" s="58">
        <f t="shared" si="258"/>
        <v>0.502</v>
      </c>
    </row>
    <row r="131">
      <c r="E131" s="56">
        <v>3.74E-14</v>
      </c>
      <c r="F131" s="56">
        <v>1.0</v>
      </c>
      <c r="G131" s="57">
        <f t="shared" ref="G131:H131" si="259">IF(EQ(E131,0),"",E131)</f>
        <v>0</v>
      </c>
      <c r="H131" s="58">
        <f t="shared" si="259"/>
        <v>1</v>
      </c>
      <c r="J131" s="59">
        <v>4.17E-107</v>
      </c>
      <c r="K131" s="59">
        <v>1.0</v>
      </c>
      <c r="L131" s="57">
        <f t="shared" ref="L131:M131" si="260">IF(EQ(J131,0),"",J131)</f>
        <v>0</v>
      </c>
      <c r="M131" s="58">
        <f t="shared" si="260"/>
        <v>1</v>
      </c>
    </row>
    <row r="132">
      <c r="E132" s="56">
        <v>1.95E-10</v>
      </c>
      <c r="F132" s="56">
        <v>1.0</v>
      </c>
      <c r="G132" s="57">
        <f t="shared" ref="G132:H132" si="261">IF(EQ(E132,0),"",E132)</f>
        <v>0.000000000195</v>
      </c>
      <c r="H132" s="58">
        <f t="shared" si="261"/>
        <v>1</v>
      </c>
      <c r="J132" s="59">
        <v>1.73E-9</v>
      </c>
      <c r="K132" s="59">
        <v>4.63E-8</v>
      </c>
      <c r="L132" s="57">
        <f t="shared" ref="L132:M132" si="262">IF(EQ(J132,0),"",J132)</f>
        <v>0.00000000173</v>
      </c>
      <c r="M132" s="58">
        <f t="shared" si="262"/>
        <v>0.0000000463</v>
      </c>
    </row>
    <row r="133">
      <c r="E133" s="56">
        <v>2.28E-24</v>
      </c>
      <c r="F133" s="56">
        <v>1.01E-4</v>
      </c>
      <c r="G133" s="57">
        <f t="shared" ref="G133:H133" si="263">IF(EQ(E133,0),"",E133)</f>
        <v>0</v>
      </c>
      <c r="H133" s="58">
        <f t="shared" si="263"/>
        <v>0.000101</v>
      </c>
      <c r="J133" s="59">
        <v>5.65E-7</v>
      </c>
      <c r="K133" s="59">
        <v>2.95E-4</v>
      </c>
      <c r="L133" s="57">
        <f t="shared" ref="L133:M133" si="264">IF(EQ(J133,0),"",J133)</f>
        <v>0.000000565</v>
      </c>
      <c r="M133" s="58">
        <f t="shared" si="264"/>
        <v>0.000295</v>
      </c>
    </row>
    <row r="134">
      <c r="E134" s="56">
        <v>3.99E-8</v>
      </c>
      <c r="F134" s="56">
        <v>1.0</v>
      </c>
      <c r="G134" s="57">
        <f t="shared" ref="G134:H134" si="265">IF(EQ(E134,0),"",E134)</f>
        <v>0.0000000399</v>
      </c>
      <c r="H134" s="58">
        <f t="shared" si="265"/>
        <v>1</v>
      </c>
      <c r="J134" s="59">
        <v>0.198</v>
      </c>
      <c r="K134" s="59">
        <v>1.0</v>
      </c>
      <c r="L134" s="57">
        <f t="shared" ref="L134:M134" si="266">IF(EQ(J134,0),"",J134)</f>
        <v>0.198</v>
      </c>
      <c r="M134" s="58">
        <f t="shared" si="266"/>
        <v>1</v>
      </c>
    </row>
    <row r="135">
      <c r="E135" s="56">
        <v>4.0E-10</v>
      </c>
      <c r="F135" s="56">
        <v>1.0</v>
      </c>
      <c r="G135" s="57">
        <f t="shared" ref="G135:H135" si="267">IF(EQ(E135,0),"",E135)</f>
        <v>0.0000000004</v>
      </c>
      <c r="H135" s="58">
        <f t="shared" si="267"/>
        <v>1</v>
      </c>
      <c r="J135" s="59">
        <v>4.22E-17</v>
      </c>
      <c r="K135" s="59">
        <v>3.11E-9</v>
      </c>
      <c r="L135" s="57">
        <f t="shared" ref="L135:M135" si="268">IF(EQ(J135,0),"",J135)</f>
        <v>0</v>
      </c>
      <c r="M135" s="58">
        <f t="shared" si="268"/>
        <v>0.00000000311</v>
      </c>
    </row>
    <row r="136">
      <c r="E136" s="59">
        <v>4.85E-16</v>
      </c>
      <c r="F136" s="59">
        <v>1.42E-4</v>
      </c>
      <c r="G136" s="57">
        <f t="shared" ref="G136:H136" si="269">IF(EQ(E136,0),"",E136)</f>
        <v>0</v>
      </c>
      <c r="H136" s="58">
        <f t="shared" si="269"/>
        <v>0.000142</v>
      </c>
      <c r="J136" s="59">
        <v>1.91E-7</v>
      </c>
      <c r="K136" s="59">
        <v>1.0</v>
      </c>
      <c r="L136" s="57">
        <f t="shared" ref="L136:M136" si="270">IF(EQ(J136,0),"",J136)</f>
        <v>0.000000191</v>
      </c>
      <c r="M136" s="58">
        <f t="shared" si="270"/>
        <v>1</v>
      </c>
    </row>
    <row r="137">
      <c r="E137" s="59">
        <v>1.7E-15</v>
      </c>
      <c r="F137" s="59">
        <v>1.0</v>
      </c>
      <c r="G137" s="57">
        <f t="shared" ref="G137:H137" si="271">IF(EQ(E137,0),"",E137)</f>
        <v>0</v>
      </c>
      <c r="H137" s="58">
        <f t="shared" si="271"/>
        <v>1</v>
      </c>
      <c r="J137" s="59">
        <v>1.12E-6</v>
      </c>
      <c r="K137" s="59">
        <v>0.233</v>
      </c>
      <c r="L137" s="57">
        <f t="shared" ref="L137:M137" si="272">IF(EQ(J137,0),"",J137)</f>
        <v>0.00000112</v>
      </c>
      <c r="M137" s="58">
        <f t="shared" si="272"/>
        <v>0.233</v>
      </c>
    </row>
    <row r="138">
      <c r="E138" s="59">
        <v>3.56E-8</v>
      </c>
      <c r="F138" s="59">
        <v>0.037</v>
      </c>
      <c r="G138" s="57">
        <f t="shared" ref="G138:H138" si="273">IF(EQ(E138,0),"",E138)</f>
        <v>0.0000000356</v>
      </c>
      <c r="H138" s="58">
        <f t="shared" si="273"/>
        <v>0.037</v>
      </c>
      <c r="J138" s="59">
        <v>8.12E-10</v>
      </c>
      <c r="K138" s="59">
        <v>2.59E-4</v>
      </c>
      <c r="L138" s="57">
        <f t="shared" ref="L138:M138" si="274">IF(EQ(J138,0),"",J138)</f>
        <v>0.000000000812</v>
      </c>
      <c r="M138" s="58">
        <f t="shared" si="274"/>
        <v>0.000259</v>
      </c>
    </row>
    <row r="139">
      <c r="E139" s="59">
        <v>9.89E-86</v>
      </c>
      <c r="F139" s="59">
        <v>1.0</v>
      </c>
      <c r="G139" s="57">
        <f t="shared" ref="G139:H139" si="275">IF(EQ(E139,0),"",E139)</f>
        <v>0</v>
      </c>
      <c r="H139" s="58">
        <f t="shared" si="275"/>
        <v>1</v>
      </c>
      <c r="J139" s="59">
        <v>2.58E-4</v>
      </c>
      <c r="K139" s="59">
        <v>4.34E-4</v>
      </c>
      <c r="L139" s="57">
        <f t="shared" ref="L139:M139" si="276">IF(EQ(J139,0),"",J139)</f>
        <v>0.000258</v>
      </c>
      <c r="M139" s="58">
        <f t="shared" si="276"/>
        <v>0.000434</v>
      </c>
    </row>
    <row r="140">
      <c r="E140" s="59">
        <v>7.61E-13</v>
      </c>
      <c r="F140" s="59">
        <v>1.0</v>
      </c>
      <c r="G140" s="57">
        <f t="shared" ref="G140:H140" si="277">IF(EQ(E140,0),"",E140)</f>
        <v>0</v>
      </c>
      <c r="H140" s="58">
        <f t="shared" si="277"/>
        <v>1</v>
      </c>
      <c r="J140" s="59">
        <v>5.66E-19</v>
      </c>
      <c r="K140" s="59">
        <v>1.0</v>
      </c>
      <c r="L140" s="57">
        <f t="shared" ref="L140:M140" si="278">IF(EQ(J140,0),"",J140)</f>
        <v>0</v>
      </c>
      <c r="M140" s="58">
        <f t="shared" si="278"/>
        <v>1</v>
      </c>
    </row>
    <row r="141">
      <c r="E141" s="59">
        <v>1.04E-97</v>
      </c>
      <c r="F141" s="59">
        <v>1.0</v>
      </c>
      <c r="G141" s="57">
        <f t="shared" ref="G141:H141" si="279">IF(EQ(E141,0),"",E141)</f>
        <v>0</v>
      </c>
      <c r="H141" s="58">
        <f t="shared" si="279"/>
        <v>1</v>
      </c>
      <c r="J141" s="59">
        <v>1.0E-22</v>
      </c>
      <c r="K141" s="59">
        <v>1.0</v>
      </c>
      <c r="L141" s="57">
        <f t="shared" ref="L141:M141" si="280">IF(EQ(J141,0),"",J141)</f>
        <v>0</v>
      </c>
      <c r="M141" s="58">
        <f t="shared" si="280"/>
        <v>1</v>
      </c>
    </row>
    <row r="142">
      <c r="E142" s="59">
        <v>1.64E-31</v>
      </c>
      <c r="F142" s="59">
        <v>1.0</v>
      </c>
      <c r="G142" s="57">
        <f t="shared" ref="G142:H142" si="281">IF(EQ(E142,0),"",E142)</f>
        <v>0</v>
      </c>
      <c r="H142" s="58">
        <f t="shared" si="281"/>
        <v>1</v>
      </c>
      <c r="J142" s="59">
        <v>0.0596</v>
      </c>
      <c r="K142" s="59">
        <v>0.833</v>
      </c>
      <c r="L142" s="57">
        <f t="shared" ref="L142:M142" si="282">IF(EQ(J142,0),"",J142)</f>
        <v>0.0596</v>
      </c>
      <c r="M142" s="58">
        <f t="shared" si="282"/>
        <v>0.833</v>
      </c>
    </row>
    <row r="143">
      <c r="E143" s="59">
        <v>1.43E-12</v>
      </c>
      <c r="F143" s="59">
        <v>1.0</v>
      </c>
      <c r="G143" s="57">
        <f t="shared" ref="G143:H143" si="283">IF(EQ(E143,0),"",E143)</f>
        <v>0</v>
      </c>
      <c r="H143" s="58">
        <f t="shared" si="283"/>
        <v>1</v>
      </c>
      <c r="J143" s="59">
        <v>2.58E-6</v>
      </c>
      <c r="K143" s="59">
        <v>9.3E-4</v>
      </c>
      <c r="L143" s="57">
        <f t="shared" ref="L143:M143" si="284">IF(EQ(J143,0),"",J143)</f>
        <v>0.00000258</v>
      </c>
      <c r="M143" s="58">
        <f t="shared" si="284"/>
        <v>0.00093</v>
      </c>
    </row>
    <row r="144">
      <c r="E144" s="59">
        <v>1.22E-44</v>
      </c>
      <c r="F144" s="59">
        <v>1.0</v>
      </c>
      <c r="G144" s="57">
        <f t="shared" ref="G144:H144" si="285">IF(EQ(E144,0),"",E144)</f>
        <v>0</v>
      </c>
      <c r="H144" s="58">
        <f t="shared" si="285"/>
        <v>1</v>
      </c>
      <c r="J144" s="59">
        <v>0.00475</v>
      </c>
      <c r="K144" s="59">
        <v>0.184</v>
      </c>
      <c r="L144" s="57">
        <f t="shared" ref="L144:M144" si="286">IF(EQ(J144,0),"",J144)</f>
        <v>0.00475</v>
      </c>
      <c r="M144" s="58">
        <f t="shared" si="286"/>
        <v>0.184</v>
      </c>
    </row>
    <row r="145">
      <c r="E145" s="59">
        <v>4.44E-38</v>
      </c>
      <c r="F145" s="59">
        <v>3.11E-17</v>
      </c>
      <c r="G145" s="57">
        <f t="shared" ref="G145:H145" si="287">IF(EQ(E145,0),"",E145)</f>
        <v>0</v>
      </c>
      <c r="H145" s="58">
        <f t="shared" si="287"/>
        <v>0</v>
      </c>
      <c r="J145" s="59">
        <v>3.0E-11</v>
      </c>
      <c r="K145" s="59">
        <v>0.799</v>
      </c>
      <c r="L145" s="57">
        <f t="shared" ref="L145:M145" si="288">IF(EQ(J145,0),"",J145)</f>
        <v>0</v>
      </c>
      <c r="M145" s="58">
        <f t="shared" si="288"/>
        <v>0.799</v>
      </c>
    </row>
    <row r="146">
      <c r="E146" s="59">
        <v>2.09E-5</v>
      </c>
      <c r="F146" s="59">
        <v>1.0</v>
      </c>
      <c r="G146" s="57">
        <f t="shared" ref="G146:H146" si="289">IF(EQ(E146,0),"",E146)</f>
        <v>0.0000209</v>
      </c>
      <c r="H146" s="58">
        <f t="shared" si="289"/>
        <v>1</v>
      </c>
      <c r="J146" s="59">
        <v>0.0897</v>
      </c>
      <c r="K146" s="59">
        <v>1.0</v>
      </c>
      <c r="L146" s="57">
        <f t="shared" ref="L146:M146" si="290">IF(EQ(J146,0),"",J146)</f>
        <v>0.0897</v>
      </c>
      <c r="M146" s="58">
        <f t="shared" si="290"/>
        <v>1</v>
      </c>
    </row>
    <row r="147">
      <c r="E147" s="59">
        <v>4.21E-42</v>
      </c>
      <c r="F147" s="59">
        <v>1.0</v>
      </c>
      <c r="G147" s="57">
        <f t="shared" ref="G147:H147" si="291">IF(EQ(E147,0),"",E147)</f>
        <v>0</v>
      </c>
      <c r="H147" s="58">
        <f t="shared" si="291"/>
        <v>1</v>
      </c>
      <c r="J147" s="59">
        <v>9.1E-32</v>
      </c>
      <c r="K147" s="59">
        <v>1.28E-10</v>
      </c>
      <c r="L147" s="57">
        <f t="shared" ref="L147:M147" si="292">IF(EQ(J147,0),"",J147)</f>
        <v>0</v>
      </c>
      <c r="M147" s="58">
        <f t="shared" si="292"/>
        <v>0.000000000128</v>
      </c>
    </row>
    <row r="148">
      <c r="E148" s="59">
        <v>0.0854</v>
      </c>
      <c r="F148" s="59">
        <v>0.294</v>
      </c>
      <c r="G148" s="57">
        <f t="shared" ref="G148:H148" si="293">IF(EQ(E148,0),"",E148)</f>
        <v>0.0854</v>
      </c>
      <c r="H148" s="58">
        <f t="shared" si="293"/>
        <v>0.294</v>
      </c>
      <c r="J148" s="59">
        <v>4.98E-9</v>
      </c>
      <c r="K148" s="59">
        <v>1.0</v>
      </c>
      <c r="L148" s="57">
        <f t="shared" ref="L148:M148" si="294">IF(EQ(J148,0),"",J148)</f>
        <v>0.00000000498</v>
      </c>
      <c r="M148" s="58">
        <f t="shared" si="294"/>
        <v>1</v>
      </c>
    </row>
    <row r="149">
      <c r="E149" s="59">
        <v>1.67E-31</v>
      </c>
      <c r="F149" s="59">
        <v>1.0</v>
      </c>
      <c r="G149" s="57">
        <f t="shared" ref="G149:H149" si="295">IF(EQ(E149,0),"",E149)</f>
        <v>0</v>
      </c>
      <c r="H149" s="58">
        <f t="shared" si="295"/>
        <v>1</v>
      </c>
      <c r="J149" s="59">
        <v>0.0026</v>
      </c>
      <c r="K149" s="59">
        <v>0.127</v>
      </c>
      <c r="L149" s="57">
        <f t="shared" ref="L149:M149" si="296">IF(EQ(J149,0),"",J149)</f>
        <v>0.0026</v>
      </c>
      <c r="M149" s="58">
        <f t="shared" si="296"/>
        <v>0.127</v>
      </c>
    </row>
    <row r="150">
      <c r="E150" s="59">
        <v>1.13E-72</v>
      </c>
      <c r="F150" s="59">
        <v>1.0</v>
      </c>
      <c r="G150" s="57">
        <f t="shared" ref="G150:H150" si="297">IF(EQ(E150,0),"",E150)</f>
        <v>0</v>
      </c>
      <c r="H150" s="58">
        <f t="shared" si="297"/>
        <v>1</v>
      </c>
      <c r="J150" s="59">
        <v>8.19E-25</v>
      </c>
      <c r="K150" s="59">
        <v>2.88E-24</v>
      </c>
      <c r="L150" s="57">
        <f t="shared" ref="L150:M150" si="298">IF(EQ(J150,0),"",J150)</f>
        <v>0</v>
      </c>
      <c r="M150" s="58">
        <f t="shared" si="298"/>
        <v>0</v>
      </c>
    </row>
    <row r="151">
      <c r="E151" s="59">
        <v>2.39E-29</v>
      </c>
      <c r="F151" s="59">
        <v>1.0</v>
      </c>
      <c r="G151" s="57">
        <f t="shared" ref="G151:H151" si="299">IF(EQ(E151,0),"",E151)</f>
        <v>0</v>
      </c>
      <c r="H151" s="58">
        <f t="shared" si="299"/>
        <v>1</v>
      </c>
      <c r="J151" s="59">
        <v>3.22E-24</v>
      </c>
      <c r="K151" s="59">
        <v>1.0</v>
      </c>
      <c r="L151" s="57">
        <f t="shared" ref="L151:M151" si="300">IF(EQ(J151,0),"",J151)</f>
        <v>0</v>
      </c>
      <c r="M151" s="58">
        <f t="shared" si="300"/>
        <v>1</v>
      </c>
    </row>
    <row r="152">
      <c r="E152" s="59">
        <v>7.45E-15</v>
      </c>
      <c r="F152" s="59">
        <v>0.0116</v>
      </c>
      <c r="G152" s="57">
        <f t="shared" ref="G152:H152" si="301">IF(EQ(E152,0),"",E152)</f>
        <v>0</v>
      </c>
      <c r="H152" s="58">
        <f t="shared" si="301"/>
        <v>0.0116</v>
      </c>
      <c r="J152" s="59">
        <v>1.42E-6</v>
      </c>
      <c r="K152" s="59">
        <v>4.1E-4</v>
      </c>
      <c r="L152" s="57">
        <f t="shared" ref="L152:M152" si="302">IF(EQ(J152,0),"",J152)</f>
        <v>0.00000142</v>
      </c>
      <c r="M152" s="58">
        <f t="shared" si="302"/>
        <v>0.00041</v>
      </c>
    </row>
    <row r="153">
      <c r="E153" s="59">
        <v>2.52E-14</v>
      </c>
      <c r="F153" s="59">
        <v>1.0</v>
      </c>
      <c r="G153" s="57">
        <f t="shared" ref="G153:H153" si="303">IF(EQ(E153,0),"",E153)</f>
        <v>0</v>
      </c>
      <c r="H153" s="58">
        <f t="shared" si="303"/>
        <v>1</v>
      </c>
      <c r="J153" s="59">
        <v>0.0987</v>
      </c>
      <c r="K153" s="59">
        <v>0.156</v>
      </c>
      <c r="L153" s="57">
        <f t="shared" ref="L153:M153" si="304">IF(EQ(J153,0),"",J153)</f>
        <v>0.0987</v>
      </c>
      <c r="M153" s="58">
        <f t="shared" si="304"/>
        <v>0.156</v>
      </c>
    </row>
    <row r="154">
      <c r="E154" s="59">
        <v>1.37E-55</v>
      </c>
      <c r="F154" s="59">
        <v>1.0</v>
      </c>
      <c r="G154" s="57">
        <f t="shared" ref="G154:H154" si="305">IF(EQ(E154,0),"",E154)</f>
        <v>0</v>
      </c>
      <c r="H154" s="58">
        <f t="shared" si="305"/>
        <v>1</v>
      </c>
      <c r="J154" s="59">
        <v>2.09E-23</v>
      </c>
      <c r="K154" s="59">
        <v>8.16E-4</v>
      </c>
      <c r="L154" s="57">
        <f t="shared" ref="L154:M154" si="306">IF(EQ(J154,0),"",J154)</f>
        <v>0</v>
      </c>
      <c r="M154" s="58">
        <f t="shared" si="306"/>
        <v>0.000816</v>
      </c>
    </row>
    <row r="155">
      <c r="E155" s="59">
        <v>5.58E-13</v>
      </c>
      <c r="F155" s="59">
        <v>0.609</v>
      </c>
      <c r="G155" s="57">
        <f t="shared" ref="G155:H155" si="307">IF(EQ(E155,0),"",E155)</f>
        <v>0</v>
      </c>
      <c r="H155" s="58">
        <f t="shared" si="307"/>
        <v>0.609</v>
      </c>
      <c r="J155" s="59">
        <v>1.05E-21</v>
      </c>
      <c r="K155" s="59">
        <v>0.00676</v>
      </c>
      <c r="L155" s="57">
        <f t="shared" ref="L155:M155" si="308">IF(EQ(J155,0),"",J155)</f>
        <v>0</v>
      </c>
      <c r="M155" s="58">
        <f t="shared" si="308"/>
        <v>0.00676</v>
      </c>
    </row>
    <row r="156">
      <c r="E156" s="59">
        <v>7.1E-9</v>
      </c>
      <c r="F156" s="59">
        <v>1.0</v>
      </c>
      <c r="G156" s="57">
        <f t="shared" ref="G156:H156" si="309">IF(EQ(E156,0),"",E156)</f>
        <v>0.0000000071</v>
      </c>
      <c r="H156" s="58">
        <f t="shared" si="309"/>
        <v>1</v>
      </c>
      <c r="J156" s="59">
        <v>6.89E-8</v>
      </c>
      <c r="K156" s="59">
        <v>3.77E-5</v>
      </c>
      <c r="L156" s="57">
        <f t="shared" ref="L156:M156" si="310">IF(EQ(J156,0),"",J156)</f>
        <v>0.0000000689</v>
      </c>
      <c r="M156" s="58">
        <f t="shared" si="310"/>
        <v>0.0000377</v>
      </c>
    </row>
    <row r="157">
      <c r="E157" s="59">
        <v>1.59E-61</v>
      </c>
      <c r="F157" s="59">
        <v>0.0239</v>
      </c>
      <c r="G157" s="57">
        <f t="shared" ref="G157:H157" si="311">IF(EQ(E157,0),"",E157)</f>
        <v>0</v>
      </c>
      <c r="H157" s="58">
        <f t="shared" si="311"/>
        <v>0.0239</v>
      </c>
      <c r="J157" s="59">
        <v>2.91E-25</v>
      </c>
      <c r="K157" s="59">
        <v>1.73E-5</v>
      </c>
      <c r="L157" s="57">
        <f t="shared" ref="L157:M157" si="312">IF(EQ(J157,0),"",J157)</f>
        <v>0</v>
      </c>
      <c r="M157" s="58">
        <f t="shared" si="312"/>
        <v>0.0000173</v>
      </c>
    </row>
    <row r="158">
      <c r="E158" s="59">
        <v>2.66E-47</v>
      </c>
      <c r="F158" s="59">
        <v>1.0</v>
      </c>
      <c r="G158" s="57">
        <f t="shared" ref="G158:H158" si="313">IF(EQ(E158,0),"",E158)</f>
        <v>0</v>
      </c>
      <c r="H158" s="58">
        <f t="shared" si="313"/>
        <v>1</v>
      </c>
      <c r="J158" s="59">
        <v>3.49E-11</v>
      </c>
      <c r="K158" s="59">
        <v>1.0</v>
      </c>
      <c r="L158" s="57">
        <f t="shared" ref="L158:M158" si="314">IF(EQ(J158,0),"",J158)</f>
        <v>0</v>
      </c>
      <c r="M158" s="58">
        <f t="shared" si="314"/>
        <v>1</v>
      </c>
    </row>
    <row r="159">
      <c r="E159" s="59">
        <v>1.28E-22</v>
      </c>
      <c r="F159" s="59">
        <v>1.0</v>
      </c>
      <c r="G159" s="57">
        <f t="shared" ref="G159:H159" si="315">IF(EQ(E159,0),"",E159)</f>
        <v>0</v>
      </c>
      <c r="H159" s="58">
        <f t="shared" si="315"/>
        <v>1</v>
      </c>
      <c r="J159" s="59">
        <v>4.6E-23</v>
      </c>
      <c r="K159" s="59">
        <v>0.257</v>
      </c>
      <c r="L159" s="57">
        <f t="shared" ref="L159:M159" si="316">IF(EQ(J159,0),"",J159)</f>
        <v>0</v>
      </c>
      <c r="M159" s="58">
        <f t="shared" si="316"/>
        <v>0.257</v>
      </c>
    </row>
    <row r="160">
      <c r="E160" s="59">
        <v>6.95E-42</v>
      </c>
      <c r="F160" s="59">
        <v>1.0</v>
      </c>
      <c r="G160" s="57">
        <f t="shared" ref="G160:H160" si="317">IF(EQ(E160,0),"",E160)</f>
        <v>0</v>
      </c>
      <c r="H160" s="58">
        <f t="shared" si="317"/>
        <v>1</v>
      </c>
      <c r="J160" s="59">
        <v>8.88E-4</v>
      </c>
      <c r="K160" s="59">
        <v>1.0</v>
      </c>
      <c r="L160" s="57">
        <f t="shared" ref="L160:M160" si="318">IF(EQ(J160,0),"",J160)</f>
        <v>0.000888</v>
      </c>
      <c r="M160" s="58">
        <f t="shared" si="318"/>
        <v>1</v>
      </c>
    </row>
    <row r="161">
      <c r="E161" s="59">
        <v>1.1E-134</v>
      </c>
      <c r="F161" s="59">
        <v>1.0</v>
      </c>
      <c r="G161" s="57">
        <f t="shared" ref="G161:H161" si="319">IF(EQ(E161,0),"",E161)</f>
        <v>0</v>
      </c>
      <c r="H161" s="58">
        <f t="shared" si="319"/>
        <v>1</v>
      </c>
      <c r="J161" s="59">
        <v>0.00208</v>
      </c>
      <c r="K161" s="59">
        <v>1.0</v>
      </c>
      <c r="L161" s="57">
        <f t="shared" ref="L161:M161" si="320">IF(EQ(J161,0),"",J161)</f>
        <v>0.00208</v>
      </c>
      <c r="M161" s="58">
        <f t="shared" si="320"/>
        <v>1</v>
      </c>
    </row>
    <row r="162">
      <c r="E162" s="59">
        <v>4.24E-36</v>
      </c>
      <c r="F162" s="59">
        <v>1.0</v>
      </c>
      <c r="G162" s="57">
        <f t="shared" ref="G162:H162" si="321">IF(EQ(E162,0),"",E162)</f>
        <v>0</v>
      </c>
      <c r="H162" s="58">
        <f t="shared" si="321"/>
        <v>1</v>
      </c>
      <c r="J162" s="59">
        <v>4.14E-8</v>
      </c>
      <c r="K162" s="59">
        <v>1.0</v>
      </c>
      <c r="L162" s="57">
        <f t="shared" ref="L162:M162" si="322">IF(EQ(J162,0),"",J162)</f>
        <v>0.0000000414</v>
      </c>
      <c r="M162" s="58">
        <f t="shared" si="322"/>
        <v>1</v>
      </c>
    </row>
    <row r="163">
      <c r="E163" s="59">
        <v>1.19E-36</v>
      </c>
      <c r="F163" s="59">
        <v>1.0</v>
      </c>
      <c r="G163" s="57">
        <f t="shared" ref="G163:H163" si="323">IF(EQ(E163,0),"",E163)</f>
        <v>0</v>
      </c>
      <c r="H163" s="58">
        <f t="shared" si="323"/>
        <v>1</v>
      </c>
      <c r="J163" s="59">
        <v>0.0136</v>
      </c>
      <c r="K163" s="59">
        <v>1.0</v>
      </c>
      <c r="L163" s="57">
        <f t="shared" ref="L163:M163" si="324">IF(EQ(J163,0),"",J163)</f>
        <v>0.0136</v>
      </c>
      <c r="M163" s="58">
        <f t="shared" si="324"/>
        <v>1</v>
      </c>
    </row>
    <row r="164">
      <c r="E164" s="59">
        <v>0.0125</v>
      </c>
      <c r="F164" s="59">
        <v>0.0979</v>
      </c>
      <c r="G164" s="57">
        <f t="shared" ref="G164:H164" si="325">IF(EQ(E164,0),"",E164)</f>
        <v>0.0125</v>
      </c>
      <c r="H164" s="58">
        <f t="shared" si="325"/>
        <v>0.0979</v>
      </c>
      <c r="J164" s="59">
        <v>2.3E-7</v>
      </c>
      <c r="K164" s="59">
        <v>0.0578</v>
      </c>
      <c r="L164" s="57">
        <f t="shared" ref="L164:M164" si="326">IF(EQ(J164,0),"",J164)</f>
        <v>0.00000023</v>
      </c>
      <c r="M164" s="58">
        <f t="shared" si="326"/>
        <v>0.0578</v>
      </c>
    </row>
    <row r="165">
      <c r="E165" s="59">
        <v>7.59E-19</v>
      </c>
      <c r="F165" s="59">
        <v>7.3E-4</v>
      </c>
      <c r="G165" s="57">
        <f t="shared" ref="G165:H165" si="327">IF(EQ(E165,0),"",E165)</f>
        <v>0</v>
      </c>
      <c r="H165" s="58">
        <f t="shared" si="327"/>
        <v>0.00073</v>
      </c>
      <c r="J165" s="59">
        <v>1.51E-6</v>
      </c>
      <c r="K165" s="59">
        <v>8.12E-5</v>
      </c>
      <c r="L165" s="57">
        <f t="shared" ref="L165:M165" si="328">IF(EQ(J165,0),"",J165)</f>
        <v>0.00000151</v>
      </c>
      <c r="M165" s="58">
        <f t="shared" si="328"/>
        <v>0.0000812</v>
      </c>
    </row>
    <row r="166">
      <c r="E166" s="59">
        <v>0.0</v>
      </c>
      <c r="F166" s="59">
        <v>1.0</v>
      </c>
      <c r="G166" s="62" t="str">
        <f t="shared" ref="G166:H166" si="329">IF(EQ(E166,0),"",E166)</f>
        <v/>
      </c>
      <c r="H166" s="58">
        <f t="shared" si="329"/>
        <v>1</v>
      </c>
      <c r="J166" s="59">
        <v>5.07E-6</v>
      </c>
      <c r="K166" s="59">
        <v>0.00738</v>
      </c>
      <c r="L166" s="57">
        <f t="shared" ref="L166:M166" si="330">IF(EQ(J166,0),"",J166)</f>
        <v>0.00000507</v>
      </c>
      <c r="M166" s="58">
        <f t="shared" si="330"/>
        <v>0.00738</v>
      </c>
    </row>
    <row r="167">
      <c r="E167" s="59">
        <v>7.87E-117</v>
      </c>
      <c r="F167" s="59">
        <v>1.0</v>
      </c>
      <c r="G167" s="57">
        <f t="shared" ref="G167:H167" si="331">IF(EQ(E167,0),"",E167)</f>
        <v>0</v>
      </c>
      <c r="H167" s="58">
        <f t="shared" si="331"/>
        <v>1</v>
      </c>
      <c r="J167" s="59">
        <v>9.99E-19</v>
      </c>
      <c r="K167" s="59">
        <v>1.0</v>
      </c>
      <c r="L167" s="57">
        <f t="shared" ref="L167:M167" si="332">IF(EQ(J167,0),"",J167)</f>
        <v>0</v>
      </c>
      <c r="M167" s="58">
        <f t="shared" si="332"/>
        <v>1</v>
      </c>
    </row>
    <row r="168">
      <c r="E168" s="59">
        <v>2.37E-92</v>
      </c>
      <c r="F168" s="59">
        <v>1.0</v>
      </c>
      <c r="G168" s="57">
        <f t="shared" ref="G168:H168" si="333">IF(EQ(E168,0),"",E168)</f>
        <v>0</v>
      </c>
      <c r="H168" s="58">
        <f t="shared" si="333"/>
        <v>1</v>
      </c>
      <c r="J168" s="59">
        <v>0.018</v>
      </c>
      <c r="K168" s="59">
        <v>0.605</v>
      </c>
      <c r="L168" s="57">
        <f t="shared" ref="L168:M168" si="334">IF(EQ(J168,0),"",J168)</f>
        <v>0.018</v>
      </c>
      <c r="M168" s="58">
        <f t="shared" si="334"/>
        <v>0.605</v>
      </c>
    </row>
    <row r="169">
      <c r="E169" s="59">
        <v>1.79E-44</v>
      </c>
      <c r="F169" s="59">
        <v>1.0</v>
      </c>
      <c r="G169" s="57">
        <f t="shared" ref="G169:H169" si="335">IF(EQ(E169,0),"",E169)</f>
        <v>0</v>
      </c>
      <c r="H169" s="58">
        <f t="shared" si="335"/>
        <v>1</v>
      </c>
      <c r="J169" s="59">
        <v>5.65E-4</v>
      </c>
      <c r="K169" s="59">
        <v>0.0416</v>
      </c>
      <c r="L169" s="57">
        <f t="shared" ref="L169:M169" si="336">IF(EQ(J169,0),"",J169)</f>
        <v>0.000565</v>
      </c>
      <c r="M169" s="58">
        <f t="shared" si="336"/>
        <v>0.0416</v>
      </c>
    </row>
    <row r="170">
      <c r="E170" s="59">
        <v>2.71E-62</v>
      </c>
      <c r="F170" s="59">
        <v>8.66E-7</v>
      </c>
      <c r="G170" s="57">
        <f t="shared" ref="G170:H170" si="337">IF(EQ(E170,0),"",E170)</f>
        <v>0</v>
      </c>
      <c r="H170" s="58">
        <f t="shared" si="337"/>
        <v>0.000000866</v>
      </c>
      <c r="J170" s="59">
        <v>1.98E-4</v>
      </c>
      <c r="K170" s="59">
        <v>0.0146</v>
      </c>
      <c r="L170" s="57">
        <f t="shared" ref="L170:M170" si="338">IF(EQ(J170,0),"",J170)</f>
        <v>0.000198</v>
      </c>
      <c r="M170" s="58">
        <f t="shared" si="338"/>
        <v>0.0146</v>
      </c>
    </row>
    <row r="171">
      <c r="E171" s="59">
        <v>0.0293</v>
      </c>
      <c r="F171" s="59">
        <v>1.0</v>
      </c>
      <c r="G171" s="57">
        <f t="shared" ref="G171:H171" si="339">IF(EQ(E171,0),"",E171)</f>
        <v>0.0293</v>
      </c>
      <c r="H171" s="58">
        <f t="shared" si="339"/>
        <v>1</v>
      </c>
      <c r="J171" s="59">
        <v>3.37E-20</v>
      </c>
      <c r="K171" s="59">
        <v>2.22E-8</v>
      </c>
      <c r="L171" s="57">
        <f t="shared" ref="L171:M171" si="340">IF(EQ(J171,0),"",J171)</f>
        <v>0</v>
      </c>
      <c r="M171" s="58">
        <f t="shared" si="340"/>
        <v>0.0000000222</v>
      </c>
    </row>
    <row r="172">
      <c r="E172" s="59">
        <v>3.0E-75</v>
      </c>
      <c r="F172" s="59">
        <v>1.0</v>
      </c>
      <c r="G172" s="57">
        <f t="shared" ref="G172:H172" si="341">IF(EQ(E172,0),"",E172)</f>
        <v>0</v>
      </c>
      <c r="H172" s="58">
        <f t="shared" si="341"/>
        <v>1</v>
      </c>
      <c r="J172" s="59">
        <v>4.15E-8</v>
      </c>
      <c r="K172" s="59">
        <v>1.0</v>
      </c>
      <c r="L172" s="57">
        <f t="shared" ref="L172:M172" si="342">IF(EQ(J172,0),"",J172)</f>
        <v>0.0000000415</v>
      </c>
      <c r="M172" s="58">
        <f t="shared" si="342"/>
        <v>1</v>
      </c>
    </row>
    <row r="173">
      <c r="E173" s="59">
        <v>1.89E-26</v>
      </c>
      <c r="F173" s="59">
        <v>1.0</v>
      </c>
      <c r="G173" s="57">
        <f t="shared" ref="G173:H173" si="343">IF(EQ(E173,0),"",E173)</f>
        <v>0</v>
      </c>
      <c r="H173" s="58">
        <f t="shared" si="343"/>
        <v>1</v>
      </c>
      <c r="J173" s="59">
        <v>0.301</v>
      </c>
      <c r="K173" s="59">
        <v>0.382</v>
      </c>
      <c r="L173" s="57">
        <f t="shared" ref="L173:M173" si="344">IF(EQ(J173,0),"",J173)</f>
        <v>0.301</v>
      </c>
      <c r="M173" s="58">
        <f t="shared" si="344"/>
        <v>0.382</v>
      </c>
    </row>
    <row r="174">
      <c r="E174" s="59">
        <v>3.7E-80</v>
      </c>
      <c r="F174" s="59">
        <v>1.0</v>
      </c>
      <c r="G174" s="57">
        <f t="shared" ref="G174:H174" si="345">IF(EQ(E174,0),"",E174)</f>
        <v>0</v>
      </c>
      <c r="H174" s="58">
        <f t="shared" si="345"/>
        <v>1</v>
      </c>
      <c r="J174" s="59">
        <v>1.61E-11</v>
      </c>
      <c r="K174" s="59">
        <v>1.0</v>
      </c>
      <c r="L174" s="57">
        <f t="shared" ref="L174:M174" si="346">IF(EQ(J174,0),"",J174)</f>
        <v>0</v>
      </c>
      <c r="M174" s="58">
        <f t="shared" si="346"/>
        <v>1</v>
      </c>
    </row>
    <row r="175">
      <c r="E175" s="59">
        <v>7.09E-16</v>
      </c>
      <c r="F175" s="59">
        <v>1.0</v>
      </c>
      <c r="G175" s="57">
        <f t="shared" ref="G175:H175" si="347">IF(EQ(E175,0),"",E175)</f>
        <v>0</v>
      </c>
      <c r="H175" s="58">
        <f t="shared" si="347"/>
        <v>1</v>
      </c>
      <c r="J175" s="59">
        <v>0.00346</v>
      </c>
      <c r="K175" s="59">
        <v>0.614</v>
      </c>
      <c r="L175" s="57">
        <f t="shared" ref="L175:M175" si="348">IF(EQ(J175,0),"",J175)</f>
        <v>0.00346</v>
      </c>
      <c r="M175" s="58">
        <f t="shared" si="348"/>
        <v>0.614</v>
      </c>
    </row>
    <row r="176">
      <c r="E176" s="59">
        <v>1.49E-214</v>
      </c>
      <c r="F176" s="59">
        <v>1.0</v>
      </c>
      <c r="G176" s="57">
        <f t="shared" ref="G176:H176" si="349">IF(EQ(E176,0),"",E176)</f>
        <v>0</v>
      </c>
      <c r="H176" s="58">
        <f t="shared" si="349"/>
        <v>1</v>
      </c>
      <c r="J176" s="59">
        <v>1.69E-17</v>
      </c>
      <c r="K176" s="59">
        <v>0.136</v>
      </c>
      <c r="L176" s="57">
        <f t="shared" ref="L176:M176" si="350">IF(EQ(J176,0),"",J176)</f>
        <v>0</v>
      </c>
      <c r="M176" s="58">
        <f t="shared" si="350"/>
        <v>0.136</v>
      </c>
    </row>
    <row r="177">
      <c r="E177" s="59">
        <v>8.18E-84</v>
      </c>
      <c r="F177" s="59">
        <v>1.0</v>
      </c>
      <c r="G177" s="57">
        <f t="shared" ref="G177:H177" si="351">IF(EQ(E177,0),"",E177)</f>
        <v>0</v>
      </c>
      <c r="H177" s="58">
        <f t="shared" si="351"/>
        <v>1</v>
      </c>
      <c r="J177" s="59">
        <v>0.15</v>
      </c>
      <c r="K177" s="59">
        <v>0.31</v>
      </c>
      <c r="L177" s="57">
        <f t="shared" ref="L177:M177" si="352">IF(EQ(J177,0),"",J177)</f>
        <v>0.15</v>
      </c>
      <c r="M177" s="58">
        <f t="shared" si="352"/>
        <v>0.31</v>
      </c>
    </row>
    <row r="178">
      <c r="E178" s="59">
        <v>6.8E-34</v>
      </c>
      <c r="F178" s="59">
        <v>1.0</v>
      </c>
      <c r="G178" s="57">
        <f t="shared" ref="G178:H178" si="353">IF(EQ(E178,0),"",E178)</f>
        <v>0</v>
      </c>
      <c r="H178" s="58">
        <f t="shared" si="353"/>
        <v>1</v>
      </c>
      <c r="J178" s="59">
        <v>5.92E-9</v>
      </c>
      <c r="K178" s="59">
        <v>1.0</v>
      </c>
      <c r="L178" s="57">
        <f t="shared" ref="L178:M178" si="354">IF(EQ(J178,0),"",J178)</f>
        <v>0.00000000592</v>
      </c>
      <c r="M178" s="58">
        <f t="shared" si="354"/>
        <v>1</v>
      </c>
    </row>
    <row r="179">
      <c r="E179" s="59">
        <v>3.4E-9</v>
      </c>
      <c r="F179" s="59">
        <v>1.0</v>
      </c>
      <c r="G179" s="57">
        <f t="shared" ref="G179:H179" si="355">IF(EQ(E179,0),"",E179)</f>
        <v>0.0000000034</v>
      </c>
      <c r="H179" s="58">
        <f t="shared" si="355"/>
        <v>1</v>
      </c>
      <c r="J179" s="59">
        <v>0.0325</v>
      </c>
      <c r="K179" s="59">
        <v>0.0783</v>
      </c>
      <c r="L179" s="57">
        <f t="shared" ref="L179:M179" si="356">IF(EQ(J179,0),"",J179)</f>
        <v>0.0325</v>
      </c>
      <c r="M179" s="58">
        <f t="shared" si="356"/>
        <v>0.0783</v>
      </c>
    </row>
    <row r="180">
      <c r="E180" s="59">
        <v>6.48E-59</v>
      </c>
      <c r="F180" s="59">
        <v>1.0</v>
      </c>
      <c r="G180" s="57">
        <f t="shared" ref="G180:H180" si="357">IF(EQ(E180,0),"",E180)</f>
        <v>0</v>
      </c>
      <c r="H180" s="58">
        <f t="shared" si="357"/>
        <v>1</v>
      </c>
      <c r="J180" s="59">
        <v>2.66E-30</v>
      </c>
      <c r="K180" s="59">
        <v>1.0</v>
      </c>
      <c r="L180" s="57">
        <f t="shared" ref="L180:M180" si="358">IF(EQ(J180,0),"",J180)</f>
        <v>0</v>
      </c>
      <c r="M180" s="58">
        <f t="shared" si="358"/>
        <v>1</v>
      </c>
    </row>
    <row r="181">
      <c r="E181" s="59">
        <v>1.21E-39</v>
      </c>
      <c r="F181" s="59">
        <v>1.0</v>
      </c>
      <c r="G181" s="57">
        <f t="shared" ref="G181:H181" si="359">IF(EQ(E181,0),"",E181)</f>
        <v>0</v>
      </c>
      <c r="H181" s="58">
        <f t="shared" si="359"/>
        <v>1</v>
      </c>
      <c r="J181" s="59">
        <v>3.6E-7</v>
      </c>
      <c r="K181" s="59">
        <v>0.0602</v>
      </c>
      <c r="L181" s="57">
        <f t="shared" ref="L181:M181" si="360">IF(EQ(J181,0),"",J181)</f>
        <v>0.00000036</v>
      </c>
      <c r="M181" s="58">
        <f t="shared" si="360"/>
        <v>0.0602</v>
      </c>
    </row>
    <row r="182">
      <c r="E182" s="59">
        <v>1.85E-59</v>
      </c>
      <c r="F182" s="59">
        <v>1.0</v>
      </c>
      <c r="G182" s="57">
        <f t="shared" ref="G182:H182" si="361">IF(EQ(E182,0),"",E182)</f>
        <v>0</v>
      </c>
      <c r="H182" s="58">
        <f t="shared" si="361"/>
        <v>1</v>
      </c>
      <c r="J182" s="59">
        <v>0.733</v>
      </c>
      <c r="K182" s="59">
        <v>0.86</v>
      </c>
      <c r="L182" s="57">
        <f t="shared" ref="L182:M182" si="362">IF(EQ(J182,0),"",J182)</f>
        <v>0.733</v>
      </c>
      <c r="M182" s="58">
        <f t="shared" si="362"/>
        <v>0.86</v>
      </c>
    </row>
    <row r="183">
      <c r="E183" s="59">
        <v>1.39E-30</v>
      </c>
      <c r="F183" s="59">
        <v>1.0</v>
      </c>
      <c r="G183" s="57">
        <f t="shared" ref="G183:H183" si="363">IF(EQ(E183,0),"",E183)</f>
        <v>0</v>
      </c>
      <c r="H183" s="58">
        <f t="shared" si="363"/>
        <v>1</v>
      </c>
      <c r="J183" s="59">
        <v>1.3E-7</v>
      </c>
      <c r="K183" s="59">
        <v>0.925</v>
      </c>
      <c r="L183" s="57">
        <f t="shared" ref="L183:M183" si="364">IF(EQ(J183,0),"",J183)</f>
        <v>0.00000013</v>
      </c>
      <c r="M183" s="58">
        <f t="shared" si="364"/>
        <v>0.925</v>
      </c>
    </row>
    <row r="184">
      <c r="E184" s="59">
        <v>2.24E-36</v>
      </c>
      <c r="F184" s="59">
        <v>1.0</v>
      </c>
      <c r="G184" s="57">
        <f t="shared" ref="G184:H184" si="365">IF(EQ(E184,0),"",E184)</f>
        <v>0</v>
      </c>
      <c r="H184" s="58">
        <f t="shared" si="365"/>
        <v>1</v>
      </c>
      <c r="J184" s="59">
        <v>7.03E-4</v>
      </c>
      <c r="K184" s="59">
        <v>0.651</v>
      </c>
      <c r="L184" s="57">
        <f t="shared" ref="L184:M184" si="366">IF(EQ(J184,0),"",J184)</f>
        <v>0.000703</v>
      </c>
      <c r="M184" s="58">
        <f t="shared" si="366"/>
        <v>0.651</v>
      </c>
    </row>
    <row r="185">
      <c r="E185" s="59">
        <v>9.39E-68</v>
      </c>
      <c r="F185" s="59">
        <v>1.0</v>
      </c>
      <c r="G185" s="57">
        <f t="shared" ref="G185:H185" si="367">IF(EQ(E185,0),"",E185)</f>
        <v>0</v>
      </c>
      <c r="H185" s="58">
        <f t="shared" si="367"/>
        <v>1</v>
      </c>
      <c r="J185" s="59">
        <v>2.88E-43</v>
      </c>
      <c r="K185" s="59">
        <v>2.62E-24</v>
      </c>
      <c r="L185" s="57">
        <f t="shared" ref="L185:M185" si="368">IF(EQ(J185,0),"",J185)</f>
        <v>0</v>
      </c>
      <c r="M185" s="58">
        <f t="shared" si="368"/>
        <v>0</v>
      </c>
    </row>
    <row r="186">
      <c r="E186" s="59">
        <v>1.06E-31</v>
      </c>
      <c r="F186" s="59">
        <v>1.0</v>
      </c>
      <c r="G186" s="57">
        <f t="shared" ref="G186:H186" si="369">IF(EQ(E186,0),"",E186)</f>
        <v>0</v>
      </c>
      <c r="H186" s="58">
        <f t="shared" si="369"/>
        <v>1</v>
      </c>
      <c r="J186" s="59">
        <v>2.2E-11</v>
      </c>
      <c r="K186" s="59">
        <v>0.00884</v>
      </c>
      <c r="L186" s="57">
        <f t="shared" ref="L186:M186" si="370">IF(EQ(J186,0),"",J186)</f>
        <v>0</v>
      </c>
      <c r="M186" s="58">
        <f t="shared" si="370"/>
        <v>0.00884</v>
      </c>
    </row>
    <row r="187">
      <c r="E187" s="59">
        <v>3.77E-37</v>
      </c>
      <c r="F187" s="59">
        <v>1.0</v>
      </c>
      <c r="G187" s="57">
        <f t="shared" ref="G187:H187" si="371">IF(EQ(E187,0),"",E187)</f>
        <v>0</v>
      </c>
      <c r="H187" s="58">
        <f t="shared" si="371"/>
        <v>1</v>
      </c>
      <c r="J187" s="59">
        <v>1.14E-14</v>
      </c>
      <c r="K187" s="59">
        <v>0.142</v>
      </c>
      <c r="L187" s="57">
        <f t="shared" ref="L187:M187" si="372">IF(EQ(J187,0),"",J187)</f>
        <v>0</v>
      </c>
      <c r="M187" s="58">
        <f t="shared" si="372"/>
        <v>0.142</v>
      </c>
    </row>
    <row r="188">
      <c r="E188" s="59">
        <v>1.32E-36</v>
      </c>
      <c r="F188" s="59">
        <v>1.0</v>
      </c>
      <c r="G188" s="57">
        <f t="shared" ref="G188:H188" si="373">IF(EQ(E188,0),"",E188)</f>
        <v>0</v>
      </c>
      <c r="H188" s="58">
        <f t="shared" si="373"/>
        <v>1</v>
      </c>
      <c r="J188" s="59">
        <v>6.24E-11</v>
      </c>
      <c r="K188" s="59">
        <v>0.138</v>
      </c>
      <c r="L188" s="57">
        <f t="shared" ref="L188:M188" si="374">IF(EQ(J188,0),"",J188)</f>
        <v>0</v>
      </c>
      <c r="M188" s="58">
        <f t="shared" si="374"/>
        <v>0.138</v>
      </c>
    </row>
    <row r="189">
      <c r="E189" s="59">
        <v>3.24E-6</v>
      </c>
      <c r="F189" s="59">
        <v>1.0</v>
      </c>
      <c r="G189" s="57">
        <f t="shared" ref="G189:H189" si="375">IF(EQ(E189,0),"",E189)</f>
        <v>0.00000324</v>
      </c>
      <c r="H189" s="58">
        <f t="shared" si="375"/>
        <v>1</v>
      </c>
      <c r="J189" s="59">
        <v>0.00369</v>
      </c>
      <c r="K189" s="59">
        <v>0.0174</v>
      </c>
      <c r="L189" s="57">
        <f t="shared" ref="L189:M189" si="376">IF(EQ(J189,0),"",J189)</f>
        <v>0.00369</v>
      </c>
      <c r="M189" s="58">
        <f t="shared" si="376"/>
        <v>0.0174</v>
      </c>
    </row>
    <row r="190">
      <c r="E190" s="59">
        <v>2.54E-71</v>
      </c>
      <c r="F190" s="59">
        <v>1.0</v>
      </c>
      <c r="G190" s="57">
        <f t="shared" ref="G190:H190" si="377">IF(EQ(E190,0),"",E190)</f>
        <v>0</v>
      </c>
      <c r="H190" s="58">
        <f t="shared" si="377"/>
        <v>1</v>
      </c>
      <c r="J190" s="59">
        <v>1.66E-14</v>
      </c>
      <c r="K190" s="59">
        <v>7.27E-13</v>
      </c>
      <c r="L190" s="57">
        <f t="shared" ref="L190:M190" si="378">IF(EQ(J190,0),"",J190)</f>
        <v>0</v>
      </c>
      <c r="M190" s="58">
        <f t="shared" si="378"/>
        <v>0</v>
      </c>
    </row>
    <row r="191">
      <c r="E191" s="59">
        <v>7.09E-48</v>
      </c>
      <c r="F191" s="59">
        <v>1.0</v>
      </c>
      <c r="G191" s="57">
        <f t="shared" ref="G191:H191" si="379">IF(EQ(E191,0),"",E191)</f>
        <v>0</v>
      </c>
      <c r="H191" s="58">
        <f t="shared" si="379"/>
        <v>1</v>
      </c>
      <c r="J191" s="59">
        <v>2.24E-17</v>
      </c>
      <c r="K191" s="59">
        <v>4.82E-5</v>
      </c>
      <c r="L191" s="57">
        <f t="shared" ref="L191:M191" si="380">IF(EQ(J191,0),"",J191)</f>
        <v>0</v>
      </c>
      <c r="M191" s="58">
        <f t="shared" si="380"/>
        <v>0.0000482</v>
      </c>
    </row>
    <row r="192">
      <c r="E192" s="59">
        <v>8.97E-49</v>
      </c>
      <c r="F192" s="59">
        <v>1.0</v>
      </c>
      <c r="G192" s="57">
        <f t="shared" ref="G192:H192" si="381">IF(EQ(E192,0),"",E192)</f>
        <v>0</v>
      </c>
      <c r="H192" s="58">
        <f t="shared" si="381"/>
        <v>1</v>
      </c>
      <c r="J192" s="59">
        <v>1.76E-9</v>
      </c>
      <c r="K192" s="59">
        <v>1.0</v>
      </c>
      <c r="L192" s="57">
        <f t="shared" ref="L192:M192" si="382">IF(EQ(J192,0),"",J192)</f>
        <v>0.00000000176</v>
      </c>
      <c r="M192" s="58">
        <f t="shared" si="382"/>
        <v>1</v>
      </c>
    </row>
    <row r="193">
      <c r="E193" s="59">
        <v>8.11E-6</v>
      </c>
      <c r="F193" s="59">
        <v>0.0382</v>
      </c>
      <c r="G193" s="57">
        <f t="shared" ref="G193:H193" si="383">IF(EQ(E193,0),"",E193)</f>
        <v>0.00000811</v>
      </c>
      <c r="H193" s="58">
        <f t="shared" si="383"/>
        <v>0.0382</v>
      </c>
      <c r="J193" s="59">
        <v>1.41E-13</v>
      </c>
      <c r="K193" s="59">
        <v>1.0</v>
      </c>
      <c r="L193" s="57">
        <f t="shared" ref="L193:M193" si="384">IF(EQ(J193,0),"",J193)</f>
        <v>0</v>
      </c>
      <c r="M193" s="58">
        <f t="shared" si="384"/>
        <v>1</v>
      </c>
    </row>
    <row r="194">
      <c r="E194" s="59">
        <v>1.94E-79</v>
      </c>
      <c r="F194" s="59">
        <v>1.0</v>
      </c>
      <c r="G194" s="57">
        <f t="shared" ref="G194:H194" si="385">IF(EQ(E194,0),"",E194)</f>
        <v>0</v>
      </c>
      <c r="H194" s="58">
        <f t="shared" si="385"/>
        <v>1</v>
      </c>
      <c r="J194" s="59">
        <v>8.06E-12</v>
      </c>
      <c r="K194" s="59">
        <v>1.0</v>
      </c>
      <c r="L194" s="57">
        <f t="shared" ref="L194:M194" si="386">IF(EQ(J194,0),"",J194)</f>
        <v>0</v>
      </c>
      <c r="M194" s="58">
        <f t="shared" si="386"/>
        <v>1</v>
      </c>
    </row>
    <row r="195">
      <c r="E195" s="59">
        <v>4.65E-60</v>
      </c>
      <c r="F195" s="59">
        <v>1.0</v>
      </c>
      <c r="G195" s="57">
        <f t="shared" ref="G195:H195" si="387">IF(EQ(E195,0),"",E195)</f>
        <v>0</v>
      </c>
      <c r="H195" s="58">
        <f t="shared" si="387"/>
        <v>1</v>
      </c>
      <c r="J195" s="59">
        <v>0.0626</v>
      </c>
      <c r="K195" s="59">
        <v>0.1</v>
      </c>
      <c r="L195" s="57">
        <f t="shared" ref="L195:M195" si="388">IF(EQ(J195,0),"",J195)</f>
        <v>0.0626</v>
      </c>
      <c r="M195" s="58">
        <f t="shared" si="388"/>
        <v>0.1</v>
      </c>
    </row>
    <row r="196">
      <c r="E196" s="59">
        <v>1.0E-36</v>
      </c>
      <c r="F196" s="59">
        <v>1.0</v>
      </c>
      <c r="G196" s="57">
        <f t="shared" ref="G196:H196" si="389">IF(EQ(E196,0),"",E196)</f>
        <v>0</v>
      </c>
      <c r="H196" s="58">
        <f t="shared" si="389"/>
        <v>1</v>
      </c>
      <c r="J196" s="59">
        <v>6.19E-23</v>
      </c>
      <c r="K196" s="59">
        <v>1.0</v>
      </c>
      <c r="L196" s="57">
        <f t="shared" ref="L196:M196" si="390">IF(EQ(J196,0),"",J196)</f>
        <v>0</v>
      </c>
      <c r="M196" s="58">
        <f t="shared" si="390"/>
        <v>1</v>
      </c>
    </row>
    <row r="197">
      <c r="E197" s="59">
        <v>2.19E-5</v>
      </c>
      <c r="F197" s="59">
        <v>1.0</v>
      </c>
      <c r="G197" s="57">
        <f t="shared" ref="G197:H197" si="391">IF(EQ(E197,0),"",E197)</f>
        <v>0.0000219</v>
      </c>
      <c r="H197" s="58">
        <f t="shared" si="391"/>
        <v>1</v>
      </c>
      <c r="J197" s="59">
        <v>0.0435</v>
      </c>
      <c r="K197" s="59">
        <v>0.272</v>
      </c>
      <c r="L197" s="57">
        <f t="shared" ref="L197:M197" si="392">IF(EQ(J197,0),"",J197)</f>
        <v>0.0435</v>
      </c>
      <c r="M197" s="58">
        <f t="shared" si="392"/>
        <v>0.272</v>
      </c>
    </row>
    <row r="198">
      <c r="E198" s="59">
        <v>5.24E-16</v>
      </c>
      <c r="F198" s="59">
        <v>1.0</v>
      </c>
      <c r="G198" s="57">
        <f t="shared" ref="G198:H198" si="393">IF(EQ(E198,0),"",E198)</f>
        <v>0</v>
      </c>
      <c r="H198" s="58">
        <f t="shared" si="393"/>
        <v>1</v>
      </c>
      <c r="J198" s="59">
        <v>6.71E-33</v>
      </c>
      <c r="K198" s="59">
        <v>1.0</v>
      </c>
      <c r="L198" s="57">
        <f t="shared" ref="L198:M198" si="394">IF(EQ(J198,0),"",J198)</f>
        <v>0</v>
      </c>
      <c r="M198" s="58">
        <f t="shared" si="394"/>
        <v>1</v>
      </c>
    </row>
    <row r="199">
      <c r="E199" s="59">
        <v>4.96E-64</v>
      </c>
      <c r="F199" s="59">
        <v>1.0</v>
      </c>
      <c r="G199" s="57">
        <f t="shared" ref="G199:H199" si="395">IF(EQ(E199,0),"",E199)</f>
        <v>0</v>
      </c>
      <c r="H199" s="58">
        <f t="shared" si="395"/>
        <v>1</v>
      </c>
      <c r="J199" s="59">
        <v>2.92E-15</v>
      </c>
      <c r="K199" s="59">
        <v>1.0</v>
      </c>
      <c r="L199" s="57">
        <f t="shared" ref="L199:M199" si="396">IF(EQ(J199,0),"",J199)</f>
        <v>0</v>
      </c>
      <c r="M199" s="58">
        <f t="shared" si="396"/>
        <v>1</v>
      </c>
    </row>
    <row r="200">
      <c r="E200" s="59">
        <v>3.6E-5</v>
      </c>
      <c r="F200" s="59">
        <v>0.00689</v>
      </c>
      <c r="G200" s="57">
        <f t="shared" ref="G200:H200" si="397">IF(EQ(E200,0),"",E200)</f>
        <v>0.000036</v>
      </c>
      <c r="H200" s="58">
        <f t="shared" si="397"/>
        <v>0.00689</v>
      </c>
      <c r="J200" s="59">
        <v>0.00561</v>
      </c>
      <c r="K200" s="59">
        <v>0.596</v>
      </c>
      <c r="L200" s="57">
        <f t="shared" ref="L200:M200" si="398">IF(EQ(J200,0),"",J200)</f>
        <v>0.00561</v>
      </c>
      <c r="M200" s="58">
        <f t="shared" si="398"/>
        <v>0.596</v>
      </c>
    </row>
    <row r="201">
      <c r="E201" s="59">
        <v>6.19E-22</v>
      </c>
      <c r="F201" s="59">
        <v>1.0</v>
      </c>
      <c r="G201" s="57">
        <f t="shared" ref="G201:H201" si="399">IF(EQ(E201,0),"",E201)</f>
        <v>0</v>
      </c>
      <c r="H201" s="58">
        <f t="shared" si="399"/>
        <v>1</v>
      </c>
      <c r="J201" s="59">
        <v>1.53E-46</v>
      </c>
      <c r="K201" s="59">
        <v>7.7E-14</v>
      </c>
      <c r="L201" s="57">
        <f t="shared" ref="L201:M201" si="400">IF(EQ(J201,0),"",J201)</f>
        <v>0</v>
      </c>
      <c r="M201" s="58">
        <f t="shared" si="400"/>
        <v>0</v>
      </c>
    </row>
    <row r="202">
      <c r="E202" s="59">
        <v>1.51E-18</v>
      </c>
      <c r="F202" s="59">
        <v>1.0</v>
      </c>
      <c r="G202" s="57">
        <f t="shared" ref="G202:H202" si="401">IF(EQ(E202,0),"",E202)</f>
        <v>0</v>
      </c>
      <c r="H202" s="58">
        <f t="shared" si="401"/>
        <v>1</v>
      </c>
      <c r="J202" s="59">
        <v>2.07E-12</v>
      </c>
      <c r="K202" s="59">
        <v>1.0</v>
      </c>
      <c r="L202" s="57">
        <f t="shared" ref="L202:M202" si="402">IF(EQ(J202,0),"",J202)</f>
        <v>0</v>
      </c>
      <c r="M202" s="58">
        <f t="shared" si="402"/>
        <v>1</v>
      </c>
    </row>
    <row r="203">
      <c r="E203" s="59">
        <v>1.4E-24</v>
      </c>
      <c r="F203" s="59">
        <v>1.0</v>
      </c>
      <c r="G203" s="57">
        <f t="shared" ref="G203:H203" si="403">IF(EQ(E203,0),"",E203)</f>
        <v>0</v>
      </c>
      <c r="H203" s="58">
        <f t="shared" si="403"/>
        <v>1</v>
      </c>
      <c r="J203" s="59">
        <v>1.6E-16</v>
      </c>
      <c r="K203" s="59">
        <v>5.31E-5</v>
      </c>
      <c r="L203" s="57">
        <f t="shared" ref="L203:M203" si="404">IF(EQ(J203,0),"",J203)</f>
        <v>0</v>
      </c>
      <c r="M203" s="58">
        <f t="shared" si="404"/>
        <v>0.0000531</v>
      </c>
    </row>
    <row r="204">
      <c r="E204" s="59">
        <v>3.42E-29</v>
      </c>
      <c r="F204" s="59">
        <v>1.0</v>
      </c>
      <c r="G204" s="57">
        <f t="shared" ref="G204:H204" si="405">IF(EQ(E204,0),"",E204)</f>
        <v>0</v>
      </c>
      <c r="H204" s="58">
        <f t="shared" si="405"/>
        <v>1</v>
      </c>
      <c r="J204" s="59">
        <v>3.41E-28</v>
      </c>
      <c r="K204" s="59">
        <v>3.25E-25</v>
      </c>
      <c r="L204" s="57">
        <f t="shared" ref="L204:M204" si="406">IF(EQ(J204,0),"",J204)</f>
        <v>0</v>
      </c>
      <c r="M204" s="58">
        <f t="shared" si="406"/>
        <v>0</v>
      </c>
    </row>
    <row r="205">
      <c r="E205" s="59">
        <v>1.32E-202</v>
      </c>
      <c r="F205" s="59">
        <v>1.0</v>
      </c>
      <c r="G205" s="57">
        <f t="shared" ref="G205:H205" si="407">IF(EQ(E205,0),"",E205)</f>
        <v>0</v>
      </c>
      <c r="H205" s="58">
        <f t="shared" si="407"/>
        <v>1</v>
      </c>
      <c r="J205" s="59">
        <v>0.00304</v>
      </c>
      <c r="K205" s="59">
        <v>0.0631</v>
      </c>
      <c r="L205" s="57">
        <f t="shared" ref="L205:M205" si="408">IF(EQ(J205,0),"",J205)</f>
        <v>0.00304</v>
      </c>
      <c r="M205" s="58">
        <f t="shared" si="408"/>
        <v>0.0631</v>
      </c>
    </row>
    <row r="206">
      <c r="E206" s="59">
        <v>1.83E-4</v>
      </c>
      <c r="F206" s="59">
        <v>0.74</v>
      </c>
      <c r="G206" s="57">
        <f t="shared" ref="G206:H206" si="409">IF(EQ(E206,0),"",E206)</f>
        <v>0.000183</v>
      </c>
      <c r="H206" s="58">
        <f t="shared" si="409"/>
        <v>0.74</v>
      </c>
      <c r="J206" s="59">
        <v>1.37E-6</v>
      </c>
      <c r="K206" s="59">
        <v>0.00958</v>
      </c>
      <c r="L206" s="57">
        <f t="shared" ref="L206:M206" si="410">IF(EQ(J206,0),"",J206)</f>
        <v>0.00000137</v>
      </c>
      <c r="M206" s="58">
        <f t="shared" si="410"/>
        <v>0.00958</v>
      </c>
    </row>
    <row r="207">
      <c r="E207" s="59">
        <v>1.64E-63</v>
      </c>
      <c r="F207" s="59">
        <v>0.00577</v>
      </c>
      <c r="G207" s="57">
        <f t="shared" ref="G207:H207" si="411">IF(EQ(E207,0),"",E207)</f>
        <v>0</v>
      </c>
      <c r="H207" s="58">
        <f t="shared" si="411"/>
        <v>0.00577</v>
      </c>
      <c r="J207" s="59">
        <v>0.0406</v>
      </c>
      <c r="K207" s="59">
        <v>1.0</v>
      </c>
      <c r="L207" s="57">
        <f t="shared" ref="L207:M207" si="412">IF(EQ(J207,0),"",J207)</f>
        <v>0.0406</v>
      </c>
      <c r="M207" s="58">
        <f t="shared" si="412"/>
        <v>1</v>
      </c>
    </row>
    <row r="208">
      <c r="E208" s="59">
        <v>2.1E-223</v>
      </c>
      <c r="F208" s="59">
        <v>1.31E-11</v>
      </c>
      <c r="G208" s="57">
        <f t="shared" ref="G208:H208" si="413">IF(EQ(E208,0),"",E208)</f>
        <v>0</v>
      </c>
      <c r="H208" s="58">
        <f t="shared" si="413"/>
        <v>0</v>
      </c>
      <c r="J208" s="59">
        <v>0.258</v>
      </c>
      <c r="K208" s="59">
        <v>0.539</v>
      </c>
      <c r="L208" s="57">
        <f t="shared" ref="L208:M208" si="414">IF(EQ(J208,0),"",J208)</f>
        <v>0.258</v>
      </c>
      <c r="M208" s="58">
        <f t="shared" si="414"/>
        <v>0.539</v>
      </c>
    </row>
    <row r="209">
      <c r="E209" s="59">
        <v>1.06E-25</v>
      </c>
      <c r="F209" s="59">
        <v>1.0</v>
      </c>
      <c r="G209" s="57">
        <f t="shared" ref="G209:H209" si="415">IF(EQ(E209,0),"",E209)</f>
        <v>0</v>
      </c>
      <c r="H209" s="58">
        <f t="shared" si="415"/>
        <v>1</v>
      </c>
      <c r="J209" s="59">
        <v>1.57E-7</v>
      </c>
      <c r="K209" s="59">
        <v>0.0961</v>
      </c>
      <c r="L209" s="57">
        <f t="shared" ref="L209:M209" si="416">IF(EQ(J209,0),"",J209)</f>
        <v>0.000000157</v>
      </c>
      <c r="M209" s="58">
        <f t="shared" si="416"/>
        <v>0.0961</v>
      </c>
    </row>
    <row r="210">
      <c r="E210" s="59">
        <v>2.5E-10</v>
      </c>
      <c r="F210" s="59">
        <v>0.335</v>
      </c>
      <c r="G210" s="57">
        <f t="shared" ref="G210:H210" si="417">IF(EQ(E210,0),"",E210)</f>
        <v>0.00000000025</v>
      </c>
      <c r="H210" s="58">
        <f t="shared" si="417"/>
        <v>0.335</v>
      </c>
      <c r="J210" s="59">
        <v>3.34E-7</v>
      </c>
      <c r="K210" s="59">
        <v>0.00232</v>
      </c>
      <c r="L210" s="57">
        <f t="shared" ref="L210:M210" si="418">IF(EQ(J210,0),"",J210)</f>
        <v>0.000000334</v>
      </c>
      <c r="M210" s="58">
        <f t="shared" si="418"/>
        <v>0.00232</v>
      </c>
    </row>
    <row r="211">
      <c r="E211" s="59">
        <v>5.18E-72</v>
      </c>
      <c r="F211" s="59">
        <v>1.0</v>
      </c>
      <c r="G211" s="57">
        <f t="shared" ref="G211:H211" si="419">IF(EQ(E211,0),"",E211)</f>
        <v>0</v>
      </c>
      <c r="H211" s="58">
        <f t="shared" si="419"/>
        <v>1</v>
      </c>
      <c r="J211" s="59">
        <v>6.35E-14</v>
      </c>
      <c r="K211" s="59">
        <v>0.0867</v>
      </c>
      <c r="L211" s="57">
        <f t="shared" ref="L211:M211" si="420">IF(EQ(J211,0),"",J211)</f>
        <v>0</v>
      </c>
      <c r="M211" s="58">
        <f t="shared" si="420"/>
        <v>0.0867</v>
      </c>
    </row>
    <row r="212">
      <c r="E212" s="59">
        <v>7.72E-118</v>
      </c>
      <c r="F212" s="59">
        <v>1.0</v>
      </c>
      <c r="G212" s="57">
        <f t="shared" ref="G212:H212" si="421">IF(EQ(E212,0),"",E212)</f>
        <v>0</v>
      </c>
      <c r="H212" s="58">
        <f t="shared" si="421"/>
        <v>1</v>
      </c>
      <c r="J212" s="59">
        <v>1.25E-11</v>
      </c>
      <c r="K212" s="59">
        <v>0.798</v>
      </c>
      <c r="L212" s="57">
        <f t="shared" ref="L212:M212" si="422">IF(EQ(J212,0),"",J212)</f>
        <v>0</v>
      </c>
      <c r="M212" s="58">
        <f t="shared" si="422"/>
        <v>0.798</v>
      </c>
    </row>
    <row r="213">
      <c r="E213" s="59">
        <v>2.15E-25</v>
      </c>
      <c r="F213" s="59">
        <v>1.0</v>
      </c>
      <c r="G213" s="57">
        <f t="shared" ref="G213:H213" si="423">IF(EQ(E213,0),"",E213)</f>
        <v>0</v>
      </c>
      <c r="H213" s="58">
        <f t="shared" si="423"/>
        <v>1</v>
      </c>
      <c r="J213" s="59">
        <v>6.24E-110</v>
      </c>
      <c r="K213" s="59">
        <v>1.0</v>
      </c>
      <c r="L213" s="57">
        <f t="shared" ref="L213:M213" si="424">IF(EQ(J213,0),"",J213)</f>
        <v>0</v>
      </c>
      <c r="M213" s="58">
        <f t="shared" si="424"/>
        <v>1</v>
      </c>
    </row>
    <row r="214">
      <c r="E214" s="59">
        <v>3.46E-14</v>
      </c>
      <c r="F214" s="59">
        <v>1.0</v>
      </c>
      <c r="G214" s="57">
        <f t="shared" ref="G214:H214" si="425">IF(EQ(E214,0),"",E214)</f>
        <v>0</v>
      </c>
      <c r="H214" s="58">
        <f t="shared" si="425"/>
        <v>1</v>
      </c>
      <c r="J214" s="59">
        <v>0.062</v>
      </c>
      <c r="K214" s="59">
        <v>0.959</v>
      </c>
      <c r="L214" s="57">
        <f t="shared" ref="L214:M214" si="426">IF(EQ(J214,0),"",J214)</f>
        <v>0.062</v>
      </c>
      <c r="M214" s="58">
        <f t="shared" si="426"/>
        <v>0.959</v>
      </c>
    </row>
    <row r="215">
      <c r="E215" s="59">
        <v>1.47E-10</v>
      </c>
      <c r="F215" s="59">
        <v>1.0</v>
      </c>
      <c r="G215" s="57">
        <f t="shared" ref="G215:H215" si="427">IF(EQ(E215,0),"",E215)</f>
        <v>0.000000000147</v>
      </c>
      <c r="H215" s="58">
        <f t="shared" si="427"/>
        <v>1</v>
      </c>
      <c r="J215" s="59">
        <v>0.0454</v>
      </c>
      <c r="K215" s="59">
        <v>0.203</v>
      </c>
      <c r="L215" s="57">
        <f t="shared" ref="L215:M215" si="428">IF(EQ(J215,0),"",J215)</f>
        <v>0.0454</v>
      </c>
      <c r="M215" s="58">
        <f t="shared" si="428"/>
        <v>0.203</v>
      </c>
    </row>
    <row r="216">
      <c r="E216" s="59">
        <v>5.92E-22</v>
      </c>
      <c r="F216" s="59">
        <v>1.0</v>
      </c>
      <c r="G216" s="57">
        <f t="shared" ref="G216:H216" si="429">IF(EQ(E216,0),"",E216)</f>
        <v>0</v>
      </c>
      <c r="H216" s="58">
        <f t="shared" si="429"/>
        <v>1</v>
      </c>
      <c r="J216" s="59">
        <v>6.01E-11</v>
      </c>
      <c r="K216" s="59">
        <v>0.00276</v>
      </c>
      <c r="L216" s="57">
        <f t="shared" ref="L216:M216" si="430">IF(EQ(J216,0),"",J216)</f>
        <v>0</v>
      </c>
      <c r="M216" s="58">
        <f t="shared" si="430"/>
        <v>0.00276</v>
      </c>
    </row>
    <row r="217">
      <c r="E217" s="59">
        <v>2.96E-5</v>
      </c>
      <c r="F217" s="59">
        <v>0.0316</v>
      </c>
      <c r="G217" s="57">
        <f t="shared" ref="G217:H217" si="431">IF(EQ(E217,0),"",E217)</f>
        <v>0.0000296</v>
      </c>
      <c r="H217" s="58">
        <f t="shared" si="431"/>
        <v>0.0316</v>
      </c>
      <c r="J217" s="59">
        <v>7.67E-4</v>
      </c>
      <c r="K217" s="59">
        <v>1.0</v>
      </c>
      <c r="L217" s="57">
        <f t="shared" ref="L217:M217" si="432">IF(EQ(J217,0),"",J217)</f>
        <v>0.000767</v>
      </c>
      <c r="M217" s="58">
        <f t="shared" si="432"/>
        <v>1</v>
      </c>
    </row>
    <row r="218">
      <c r="E218" s="59">
        <v>2.78E-7</v>
      </c>
      <c r="F218" s="59">
        <v>1.0</v>
      </c>
      <c r="G218" s="57">
        <f t="shared" ref="G218:H218" si="433">IF(EQ(E218,0),"",E218)</f>
        <v>0.000000278</v>
      </c>
      <c r="H218" s="58">
        <f t="shared" si="433"/>
        <v>1</v>
      </c>
      <c r="J218" s="59">
        <v>9.6E-4</v>
      </c>
      <c r="K218" s="59">
        <v>0.0012</v>
      </c>
      <c r="L218" s="57">
        <f t="shared" ref="L218:M218" si="434">IF(EQ(J218,0),"",J218)</f>
        <v>0.00096</v>
      </c>
      <c r="M218" s="58">
        <f t="shared" si="434"/>
        <v>0.0012</v>
      </c>
    </row>
    <row r="219">
      <c r="E219" s="59">
        <v>1.05E-4</v>
      </c>
      <c r="F219" s="59">
        <v>1.0</v>
      </c>
      <c r="G219" s="57">
        <f t="shared" ref="G219:H219" si="435">IF(EQ(E219,0),"",E219)</f>
        <v>0.000105</v>
      </c>
      <c r="H219" s="58">
        <f t="shared" si="435"/>
        <v>1</v>
      </c>
      <c r="J219" s="59">
        <v>0.386</v>
      </c>
      <c r="K219" s="59">
        <v>0.643</v>
      </c>
      <c r="L219" s="57">
        <f t="shared" ref="L219:M219" si="436">IF(EQ(J219,0),"",J219)</f>
        <v>0.386</v>
      </c>
      <c r="M219" s="58">
        <f t="shared" si="436"/>
        <v>0.643</v>
      </c>
    </row>
    <row r="220">
      <c r="E220" s="59">
        <v>2.27E-19</v>
      </c>
      <c r="F220" s="59">
        <v>1.0</v>
      </c>
      <c r="G220" s="57">
        <f t="shared" ref="G220:H220" si="437">IF(EQ(E220,0),"",E220)</f>
        <v>0</v>
      </c>
      <c r="H220" s="58">
        <f t="shared" si="437"/>
        <v>1</v>
      </c>
      <c r="J220" s="59">
        <v>0.0607</v>
      </c>
      <c r="K220" s="59">
        <v>0.361</v>
      </c>
      <c r="L220" s="57">
        <f t="shared" ref="L220:M220" si="438">IF(EQ(J220,0),"",J220)</f>
        <v>0.0607</v>
      </c>
      <c r="M220" s="58">
        <f t="shared" si="438"/>
        <v>0.361</v>
      </c>
    </row>
    <row r="221">
      <c r="E221" s="63">
        <v>1.31E-7</v>
      </c>
      <c r="F221" s="63">
        <v>1.0</v>
      </c>
      <c r="G221" s="64">
        <f t="shared" ref="G221:H221" si="439">IF(EQ(E221,0),"",E221)</f>
        <v>0.000000131</v>
      </c>
      <c r="H221" s="65">
        <f t="shared" si="439"/>
        <v>1</v>
      </c>
      <c r="J221" s="59">
        <v>0.237</v>
      </c>
      <c r="K221" s="59">
        <v>0.284</v>
      </c>
      <c r="L221" s="57">
        <f t="shared" ref="L221:M221" si="440">IF(EQ(J221,0),"",J221)</f>
        <v>0.237</v>
      </c>
      <c r="M221" s="58">
        <f t="shared" si="440"/>
        <v>0.284</v>
      </c>
    </row>
    <row r="222">
      <c r="J222" s="59">
        <v>0.0296</v>
      </c>
      <c r="K222" s="59">
        <v>0.0962</v>
      </c>
      <c r="L222" s="57">
        <f t="shared" ref="L222:M222" si="441">IF(EQ(J222,0),"",J222)</f>
        <v>0.0296</v>
      </c>
      <c r="M222" s="58">
        <f t="shared" si="441"/>
        <v>0.0962</v>
      </c>
    </row>
    <row r="223">
      <c r="E223" s="66"/>
      <c r="F223" s="66"/>
      <c r="G223" s="66"/>
      <c r="H223" s="66"/>
      <c r="J223" s="59">
        <v>0.0204</v>
      </c>
      <c r="K223" s="59">
        <v>0.0222</v>
      </c>
      <c r="L223" s="57">
        <f t="shared" ref="L223:M223" si="442">IF(EQ(J223,0),"",J223)</f>
        <v>0.0204</v>
      </c>
      <c r="M223" s="58">
        <f t="shared" si="442"/>
        <v>0.0222</v>
      </c>
    </row>
    <row r="224">
      <c r="E224" s="66"/>
      <c r="F224" s="66"/>
      <c r="G224" s="66"/>
      <c r="H224" s="66"/>
      <c r="J224" s="59">
        <v>4.19E-6</v>
      </c>
      <c r="K224" s="59">
        <v>0.99</v>
      </c>
      <c r="L224" s="57">
        <f t="shared" ref="L224:M224" si="443">IF(EQ(J224,0),"",J224)</f>
        <v>0.00000419</v>
      </c>
      <c r="M224" s="58">
        <f t="shared" si="443"/>
        <v>0.99</v>
      </c>
    </row>
    <row r="225">
      <c r="E225" s="66"/>
      <c r="F225" s="66"/>
      <c r="G225" s="66"/>
      <c r="H225" s="66"/>
      <c r="J225" s="59">
        <v>0.0294</v>
      </c>
      <c r="K225" s="59">
        <v>0.477</v>
      </c>
      <c r="L225" s="57">
        <f t="shared" ref="L225:M225" si="444">IF(EQ(J225,0),"",J225)</f>
        <v>0.0294</v>
      </c>
      <c r="M225" s="58">
        <f t="shared" si="444"/>
        <v>0.477</v>
      </c>
    </row>
    <row r="226">
      <c r="E226" s="66"/>
      <c r="F226" s="66"/>
      <c r="G226" s="66"/>
      <c r="H226" s="66"/>
      <c r="J226" s="59">
        <v>0.016</v>
      </c>
      <c r="K226" s="59">
        <v>0.191</v>
      </c>
      <c r="L226" s="57">
        <f t="shared" ref="L226:M226" si="445">IF(EQ(J226,0),"",J226)</f>
        <v>0.016</v>
      </c>
      <c r="M226" s="58">
        <f t="shared" si="445"/>
        <v>0.191</v>
      </c>
    </row>
    <row r="227">
      <c r="E227" s="66"/>
      <c r="F227" s="66"/>
      <c r="G227" s="66"/>
      <c r="H227" s="66"/>
      <c r="J227" s="59">
        <v>0.0299</v>
      </c>
      <c r="K227" s="59">
        <v>0.183</v>
      </c>
      <c r="L227" s="57">
        <f t="shared" ref="L227:M227" si="446">IF(EQ(J227,0),"",J227)</f>
        <v>0.0299</v>
      </c>
      <c r="M227" s="58">
        <f t="shared" si="446"/>
        <v>0.183</v>
      </c>
    </row>
    <row r="228">
      <c r="E228" s="66"/>
      <c r="F228" s="66"/>
      <c r="G228" s="66"/>
      <c r="H228" s="66"/>
      <c r="J228" s="59">
        <v>0.0487</v>
      </c>
      <c r="K228" s="59">
        <v>0.706</v>
      </c>
      <c r="L228" s="57">
        <f t="shared" ref="L228:M228" si="447">IF(EQ(J228,0),"",J228)</f>
        <v>0.0487</v>
      </c>
      <c r="M228" s="58">
        <f t="shared" si="447"/>
        <v>0.706</v>
      </c>
    </row>
    <row r="229">
      <c r="E229" s="66"/>
      <c r="F229" s="66"/>
      <c r="G229" s="66"/>
      <c r="H229" s="66"/>
      <c r="J229" s="59">
        <v>1.72E-14</v>
      </c>
      <c r="K229" s="59">
        <v>1.0</v>
      </c>
      <c r="L229" s="57">
        <f t="shared" ref="L229:M229" si="448">IF(EQ(J229,0),"",J229)</f>
        <v>0</v>
      </c>
      <c r="M229" s="58">
        <f t="shared" si="448"/>
        <v>1</v>
      </c>
    </row>
    <row r="230">
      <c r="E230" s="66"/>
      <c r="F230" s="66"/>
      <c r="G230" s="66"/>
      <c r="H230" s="66"/>
      <c r="J230" s="59">
        <v>0.0544</v>
      </c>
      <c r="K230" s="59">
        <v>0.833</v>
      </c>
      <c r="L230" s="57">
        <f t="shared" ref="L230:M230" si="449">IF(EQ(J230,0),"",J230)</f>
        <v>0.0544</v>
      </c>
      <c r="M230" s="58">
        <f t="shared" si="449"/>
        <v>0.833</v>
      </c>
    </row>
    <row r="231">
      <c r="E231" s="66"/>
      <c r="F231" s="66"/>
      <c r="G231" s="66"/>
      <c r="H231" s="66"/>
      <c r="J231" s="59">
        <v>0.0171</v>
      </c>
      <c r="K231" s="59">
        <v>0.257</v>
      </c>
      <c r="L231" s="57">
        <f t="shared" ref="L231:M231" si="450">IF(EQ(J231,0),"",J231)</f>
        <v>0.0171</v>
      </c>
      <c r="M231" s="58">
        <f t="shared" si="450"/>
        <v>0.257</v>
      </c>
    </row>
    <row r="232">
      <c r="E232" s="66"/>
      <c r="F232" s="66"/>
      <c r="G232" s="66"/>
      <c r="H232" s="66"/>
      <c r="J232" s="59">
        <v>0.0502</v>
      </c>
      <c r="K232" s="59">
        <v>0.678</v>
      </c>
      <c r="L232" s="57">
        <f t="shared" ref="L232:M232" si="451">IF(EQ(J232,0),"",J232)</f>
        <v>0.0502</v>
      </c>
      <c r="M232" s="58">
        <f t="shared" si="451"/>
        <v>0.678</v>
      </c>
    </row>
    <row r="233">
      <c r="E233" s="66"/>
      <c r="F233" s="66"/>
      <c r="G233" s="66"/>
      <c r="H233" s="66"/>
      <c r="J233" s="59">
        <v>0.00898</v>
      </c>
      <c r="K233" s="59">
        <v>0.0463</v>
      </c>
      <c r="L233" s="57">
        <f t="shared" ref="L233:M233" si="452">IF(EQ(J233,0),"",J233)</f>
        <v>0.00898</v>
      </c>
      <c r="M233" s="58">
        <f t="shared" si="452"/>
        <v>0.0463</v>
      </c>
    </row>
    <row r="234">
      <c r="E234" s="66"/>
      <c r="F234" s="66"/>
      <c r="G234" s="66"/>
      <c r="H234" s="66"/>
      <c r="J234" s="59">
        <v>0.00295</v>
      </c>
      <c r="K234" s="59">
        <v>0.233</v>
      </c>
      <c r="L234" s="57">
        <f t="shared" ref="L234:M234" si="453">IF(EQ(J234,0),"",J234)</f>
        <v>0.00295</v>
      </c>
      <c r="M234" s="58">
        <f t="shared" si="453"/>
        <v>0.233</v>
      </c>
    </row>
    <row r="235">
      <c r="E235" s="66"/>
      <c r="F235" s="66"/>
      <c r="G235" s="66"/>
      <c r="H235" s="66"/>
      <c r="J235" s="59">
        <v>1.35E-5</v>
      </c>
      <c r="K235" s="59">
        <v>4.17E-4</v>
      </c>
      <c r="L235" s="57">
        <f t="shared" ref="L235:M235" si="454">IF(EQ(J235,0),"",J235)</f>
        <v>0.0000135</v>
      </c>
      <c r="M235" s="58">
        <f t="shared" si="454"/>
        <v>0.000417</v>
      </c>
    </row>
    <row r="236">
      <c r="E236" s="66"/>
      <c r="F236" s="66"/>
      <c r="G236" s="66"/>
      <c r="H236" s="66"/>
      <c r="J236" s="59">
        <v>0.442</v>
      </c>
      <c r="K236" s="59">
        <v>0.575</v>
      </c>
      <c r="L236" s="57">
        <f t="shared" ref="L236:M236" si="455">IF(EQ(J236,0),"",J236)</f>
        <v>0.442</v>
      </c>
      <c r="M236" s="58">
        <f t="shared" si="455"/>
        <v>0.575</v>
      </c>
    </row>
    <row r="237">
      <c r="E237" s="66"/>
      <c r="F237" s="66"/>
      <c r="G237" s="66"/>
      <c r="H237" s="66"/>
      <c r="J237" s="59">
        <v>4.41E-4</v>
      </c>
      <c r="K237" s="59">
        <v>1.0</v>
      </c>
      <c r="L237" s="57">
        <f t="shared" ref="L237:M237" si="456">IF(EQ(J237,0),"",J237)</f>
        <v>0.000441</v>
      </c>
      <c r="M237" s="58">
        <f t="shared" si="456"/>
        <v>1</v>
      </c>
    </row>
    <row r="238">
      <c r="E238" s="66"/>
      <c r="F238" s="66"/>
      <c r="G238" s="66"/>
      <c r="H238" s="66"/>
      <c r="J238" s="59">
        <v>0.0329</v>
      </c>
      <c r="K238" s="59">
        <v>0.0637</v>
      </c>
      <c r="L238" s="57">
        <f t="shared" ref="L238:M238" si="457">IF(EQ(J238,0),"",J238)</f>
        <v>0.0329</v>
      </c>
      <c r="M238" s="58">
        <f t="shared" si="457"/>
        <v>0.0637</v>
      </c>
    </row>
    <row r="239">
      <c r="E239" s="66"/>
      <c r="F239" s="66"/>
      <c r="G239" s="66"/>
      <c r="H239" s="66"/>
      <c r="J239" s="59">
        <v>0.0268</v>
      </c>
      <c r="K239" s="59">
        <v>0.039</v>
      </c>
      <c r="L239" s="57">
        <f t="shared" ref="L239:M239" si="458">IF(EQ(J239,0),"",J239)</f>
        <v>0.0268</v>
      </c>
      <c r="M239" s="58">
        <f t="shared" si="458"/>
        <v>0.039</v>
      </c>
    </row>
    <row r="240">
      <c r="E240" s="66"/>
      <c r="F240" s="66"/>
      <c r="G240" s="66"/>
      <c r="H240" s="66"/>
      <c r="J240" s="59">
        <v>1.43E-8</v>
      </c>
      <c r="K240" s="59">
        <v>1.0</v>
      </c>
      <c r="L240" s="57">
        <f t="shared" ref="L240:M240" si="459">IF(EQ(J240,0),"",J240)</f>
        <v>0.0000000143</v>
      </c>
      <c r="M240" s="58">
        <f t="shared" si="459"/>
        <v>1</v>
      </c>
    </row>
    <row r="241">
      <c r="E241" s="66"/>
      <c r="F241" s="66"/>
      <c r="G241" s="66"/>
      <c r="H241" s="66"/>
      <c r="J241" s="59">
        <v>0.0769</v>
      </c>
      <c r="K241" s="59">
        <v>0.753</v>
      </c>
      <c r="L241" s="57">
        <f t="shared" ref="L241:M241" si="460">IF(EQ(J241,0),"",J241)</f>
        <v>0.0769</v>
      </c>
      <c r="M241" s="58">
        <f t="shared" si="460"/>
        <v>0.753</v>
      </c>
    </row>
    <row r="242">
      <c r="E242" s="66"/>
      <c r="F242" s="66"/>
      <c r="G242" s="66"/>
      <c r="H242" s="66"/>
      <c r="J242" s="59">
        <v>7.73E-4</v>
      </c>
      <c r="K242" s="59">
        <v>1.0</v>
      </c>
      <c r="L242" s="57">
        <f t="shared" ref="L242:M242" si="461">IF(EQ(J242,0),"",J242)</f>
        <v>0.000773</v>
      </c>
      <c r="M242" s="58">
        <f t="shared" si="461"/>
        <v>1</v>
      </c>
    </row>
    <row r="243">
      <c r="E243" s="66"/>
      <c r="F243" s="66"/>
      <c r="G243" s="66"/>
      <c r="H243" s="66"/>
      <c r="J243" s="59">
        <v>1.0E-8</v>
      </c>
      <c r="K243" s="59">
        <v>0.035</v>
      </c>
      <c r="L243" s="57">
        <f t="shared" ref="L243:M243" si="462">IF(EQ(J243,0),"",J243)</f>
        <v>0.00000001</v>
      </c>
      <c r="M243" s="58">
        <f t="shared" si="462"/>
        <v>0.035</v>
      </c>
    </row>
    <row r="244">
      <c r="E244" s="66"/>
      <c r="F244" s="66"/>
      <c r="G244" s="66"/>
      <c r="H244" s="66"/>
      <c r="J244" s="59">
        <v>0.00137</v>
      </c>
      <c r="K244" s="59">
        <v>0.354</v>
      </c>
      <c r="L244" s="57">
        <f t="shared" ref="L244:M244" si="463">IF(EQ(J244,0),"",J244)</f>
        <v>0.00137</v>
      </c>
      <c r="M244" s="58">
        <f t="shared" si="463"/>
        <v>0.354</v>
      </c>
    </row>
    <row r="245">
      <c r="E245" s="66"/>
      <c r="F245" s="66"/>
      <c r="G245" s="66"/>
      <c r="H245" s="66"/>
      <c r="J245" s="59">
        <v>4.52E-6</v>
      </c>
      <c r="K245" s="59">
        <v>0.0135</v>
      </c>
      <c r="L245" s="57">
        <f t="shared" ref="L245:M245" si="464">IF(EQ(J245,0),"",J245)</f>
        <v>0.00000452</v>
      </c>
      <c r="M245" s="58">
        <f t="shared" si="464"/>
        <v>0.0135</v>
      </c>
    </row>
    <row r="246">
      <c r="E246" s="66"/>
      <c r="F246" s="66"/>
      <c r="G246" s="66"/>
      <c r="H246" s="66"/>
      <c r="J246" s="59">
        <v>0.239</v>
      </c>
      <c r="K246" s="59">
        <v>0.485</v>
      </c>
      <c r="L246" s="57">
        <f t="shared" ref="L246:M246" si="465">IF(EQ(J246,0),"",J246)</f>
        <v>0.239</v>
      </c>
      <c r="M246" s="58">
        <f t="shared" si="465"/>
        <v>0.485</v>
      </c>
    </row>
    <row r="247">
      <c r="E247" s="66"/>
      <c r="F247" s="66"/>
      <c r="G247" s="66"/>
      <c r="H247" s="66"/>
      <c r="J247" s="59">
        <v>0.0108</v>
      </c>
      <c r="K247" s="59">
        <v>0.0795</v>
      </c>
      <c r="L247" s="57">
        <f t="shared" ref="L247:M247" si="466">IF(EQ(J247,0),"",J247)</f>
        <v>0.0108</v>
      </c>
      <c r="M247" s="58">
        <f t="shared" si="466"/>
        <v>0.0795</v>
      </c>
    </row>
    <row r="248">
      <c r="E248" s="66"/>
      <c r="F248" s="66"/>
      <c r="G248" s="66"/>
      <c r="H248" s="66"/>
      <c r="J248" s="59">
        <v>1.91E-7</v>
      </c>
      <c r="K248" s="59">
        <v>0.102</v>
      </c>
      <c r="L248" s="57">
        <f t="shared" ref="L248:M248" si="467">IF(EQ(J248,0),"",J248)</f>
        <v>0.000000191</v>
      </c>
      <c r="M248" s="58">
        <f t="shared" si="467"/>
        <v>0.102</v>
      </c>
    </row>
    <row r="249">
      <c r="E249" s="66"/>
      <c r="F249" s="66"/>
      <c r="G249" s="66"/>
      <c r="H249" s="66"/>
      <c r="J249" s="59">
        <v>0.176</v>
      </c>
      <c r="K249" s="59">
        <v>0.184</v>
      </c>
      <c r="L249" s="57">
        <f t="shared" ref="L249:M249" si="468">IF(EQ(J249,0),"",J249)</f>
        <v>0.176</v>
      </c>
      <c r="M249" s="58">
        <f t="shared" si="468"/>
        <v>0.184</v>
      </c>
    </row>
    <row r="250">
      <c r="E250" s="66"/>
      <c r="F250" s="66"/>
      <c r="G250" s="66"/>
      <c r="H250" s="66"/>
      <c r="J250" s="59">
        <v>0.0178</v>
      </c>
      <c r="K250" s="59">
        <v>0.171</v>
      </c>
      <c r="L250" s="57">
        <f t="shared" ref="L250:M250" si="469">IF(EQ(J250,0),"",J250)</f>
        <v>0.0178</v>
      </c>
      <c r="M250" s="58">
        <f t="shared" si="469"/>
        <v>0.171</v>
      </c>
    </row>
    <row r="251">
      <c r="E251" s="66"/>
      <c r="F251" s="66"/>
      <c r="G251" s="66"/>
      <c r="H251" s="66"/>
      <c r="J251" s="59">
        <v>1.02E-7</v>
      </c>
      <c r="K251" s="59">
        <v>4.87E-5</v>
      </c>
      <c r="L251" s="57">
        <f t="shared" ref="L251:M251" si="470">IF(EQ(J251,0),"",J251)</f>
        <v>0.000000102</v>
      </c>
      <c r="M251" s="58">
        <f t="shared" si="470"/>
        <v>0.0000487</v>
      </c>
    </row>
    <row r="252">
      <c r="E252" s="66"/>
      <c r="F252" s="66"/>
      <c r="G252" s="66"/>
      <c r="H252" s="66"/>
      <c r="J252" s="59">
        <v>0.00212</v>
      </c>
      <c r="K252" s="59">
        <v>0.366</v>
      </c>
      <c r="L252" s="57">
        <f t="shared" ref="L252:M252" si="471">IF(EQ(J252,0),"",J252)</f>
        <v>0.00212</v>
      </c>
      <c r="M252" s="58">
        <f t="shared" si="471"/>
        <v>0.366</v>
      </c>
    </row>
    <row r="253">
      <c r="E253" s="66"/>
      <c r="F253" s="66"/>
      <c r="G253" s="66"/>
      <c r="H253" s="66"/>
      <c r="J253" s="59">
        <v>0.0922</v>
      </c>
      <c r="K253" s="59">
        <v>0.664</v>
      </c>
      <c r="L253" s="57">
        <f t="shared" ref="L253:M253" si="472">IF(EQ(J253,0),"",J253)</f>
        <v>0.0922</v>
      </c>
      <c r="M253" s="58">
        <f t="shared" si="472"/>
        <v>0.664</v>
      </c>
    </row>
    <row r="254">
      <c r="E254" s="66"/>
      <c r="F254" s="66"/>
      <c r="G254" s="66"/>
      <c r="H254" s="66"/>
      <c r="J254" s="59">
        <v>5.55E-15</v>
      </c>
      <c r="K254" s="59">
        <v>0.865</v>
      </c>
      <c r="L254" s="57">
        <f t="shared" ref="L254:M254" si="473">IF(EQ(J254,0),"",J254)</f>
        <v>0</v>
      </c>
      <c r="M254" s="58">
        <f t="shared" si="473"/>
        <v>0.865</v>
      </c>
    </row>
    <row r="255">
      <c r="E255" s="66"/>
      <c r="F255" s="66"/>
      <c r="G255" s="66"/>
      <c r="H255" s="66"/>
      <c r="J255" s="59">
        <v>6.49E-10</v>
      </c>
      <c r="K255" s="59">
        <v>7.64E-4</v>
      </c>
      <c r="L255" s="57">
        <f t="shared" ref="L255:M255" si="474">IF(EQ(J255,0),"",J255)</f>
        <v>0.000000000649</v>
      </c>
      <c r="M255" s="58">
        <f t="shared" si="474"/>
        <v>0.000764</v>
      </c>
    </row>
    <row r="256">
      <c r="E256" s="66"/>
      <c r="F256" s="66"/>
      <c r="G256" s="66"/>
      <c r="H256" s="66"/>
      <c r="J256" s="59">
        <v>0.197</v>
      </c>
      <c r="K256" s="59">
        <v>0.276</v>
      </c>
      <c r="L256" s="57">
        <f t="shared" ref="L256:M256" si="475">IF(EQ(J256,0),"",J256)</f>
        <v>0.197</v>
      </c>
      <c r="M256" s="58">
        <f t="shared" si="475"/>
        <v>0.276</v>
      </c>
    </row>
    <row r="257">
      <c r="E257" s="66"/>
      <c r="F257" s="66"/>
      <c r="G257" s="66"/>
      <c r="H257" s="66"/>
      <c r="J257" s="59">
        <v>2.67E-4</v>
      </c>
      <c r="K257" s="59">
        <v>0.207</v>
      </c>
      <c r="L257" s="57">
        <f t="shared" ref="L257:M257" si="476">IF(EQ(J257,0),"",J257)</f>
        <v>0.000267</v>
      </c>
      <c r="M257" s="58">
        <f t="shared" si="476"/>
        <v>0.207</v>
      </c>
    </row>
    <row r="258">
      <c r="E258" s="66"/>
      <c r="F258" s="66"/>
      <c r="G258" s="66"/>
      <c r="H258" s="66"/>
      <c r="J258" s="59">
        <v>3.35E-4</v>
      </c>
      <c r="K258" s="59">
        <v>0.652</v>
      </c>
      <c r="L258" s="57">
        <f t="shared" ref="L258:M258" si="477">IF(EQ(J258,0),"",J258)</f>
        <v>0.000335</v>
      </c>
      <c r="M258" s="58">
        <f t="shared" si="477"/>
        <v>0.652</v>
      </c>
    </row>
    <row r="259">
      <c r="E259" s="66"/>
      <c r="F259" s="66"/>
      <c r="G259" s="66"/>
      <c r="H259" s="66"/>
      <c r="J259" s="59">
        <v>5.82E-11</v>
      </c>
      <c r="K259" s="59">
        <v>1.0</v>
      </c>
      <c r="L259" s="57">
        <f t="shared" ref="L259:M259" si="478">IF(EQ(J259,0),"",J259)</f>
        <v>0</v>
      </c>
      <c r="M259" s="58">
        <f t="shared" si="478"/>
        <v>1</v>
      </c>
    </row>
    <row r="260">
      <c r="E260" s="66"/>
      <c r="F260" s="66"/>
      <c r="G260" s="66"/>
      <c r="H260" s="66"/>
      <c r="J260" s="59">
        <v>4.65E-6</v>
      </c>
      <c r="K260" s="59">
        <v>1.0</v>
      </c>
      <c r="L260" s="57">
        <f t="shared" ref="L260:M260" si="479">IF(EQ(J260,0),"",J260)</f>
        <v>0.00000465</v>
      </c>
      <c r="M260" s="58">
        <f t="shared" si="479"/>
        <v>1</v>
      </c>
    </row>
    <row r="261">
      <c r="E261" s="66"/>
      <c r="F261" s="66"/>
      <c r="G261" s="66"/>
      <c r="H261" s="66"/>
      <c r="J261" s="59">
        <v>2.57E-8</v>
      </c>
      <c r="K261" s="59">
        <v>0.083</v>
      </c>
      <c r="L261" s="57">
        <f t="shared" ref="L261:M261" si="480">IF(EQ(J261,0),"",J261)</f>
        <v>0.0000000257</v>
      </c>
      <c r="M261" s="58">
        <f t="shared" si="480"/>
        <v>0.083</v>
      </c>
    </row>
    <row r="262">
      <c r="E262" s="66"/>
      <c r="F262" s="66"/>
      <c r="G262" s="66"/>
      <c r="H262" s="66"/>
      <c r="J262" s="59">
        <v>0.0207</v>
      </c>
      <c r="K262" s="59">
        <v>0.182</v>
      </c>
      <c r="L262" s="57">
        <f t="shared" ref="L262:M262" si="481">IF(EQ(J262,0),"",J262)</f>
        <v>0.0207</v>
      </c>
      <c r="M262" s="58">
        <f t="shared" si="481"/>
        <v>0.182</v>
      </c>
    </row>
    <row r="263">
      <c r="E263" s="66"/>
      <c r="F263" s="66"/>
      <c r="G263" s="66"/>
      <c r="H263" s="66"/>
      <c r="J263" s="59">
        <v>5.45E-19</v>
      </c>
      <c r="K263" s="59">
        <v>1.3E-18</v>
      </c>
      <c r="L263" s="57">
        <f t="shared" ref="L263:M263" si="482">IF(EQ(J263,0),"",J263)</f>
        <v>0</v>
      </c>
      <c r="M263" s="58">
        <f t="shared" si="482"/>
        <v>0</v>
      </c>
    </row>
    <row r="264">
      <c r="E264" s="66"/>
      <c r="F264" s="66"/>
      <c r="G264" s="66"/>
      <c r="H264" s="66"/>
      <c r="J264" s="59">
        <v>0.0986</v>
      </c>
      <c r="K264" s="59">
        <v>0.256</v>
      </c>
      <c r="L264" s="57">
        <f t="shared" ref="L264:M264" si="483">IF(EQ(J264,0),"",J264)</f>
        <v>0.0986</v>
      </c>
      <c r="M264" s="58">
        <f t="shared" si="483"/>
        <v>0.256</v>
      </c>
    </row>
    <row r="265">
      <c r="E265" s="66"/>
      <c r="F265" s="66"/>
      <c r="G265" s="66"/>
      <c r="H265" s="66"/>
      <c r="J265" s="59">
        <v>3.48E-10</v>
      </c>
      <c r="K265" s="59">
        <v>0.0362</v>
      </c>
      <c r="L265" s="57">
        <f t="shared" ref="L265:M265" si="484">IF(EQ(J265,0),"",J265)</f>
        <v>0.000000000348</v>
      </c>
      <c r="M265" s="58">
        <f t="shared" si="484"/>
        <v>0.0362</v>
      </c>
    </row>
    <row r="266">
      <c r="E266" s="66"/>
      <c r="F266" s="66"/>
      <c r="G266" s="66"/>
      <c r="H266" s="66"/>
      <c r="J266" s="59">
        <v>0.00356</v>
      </c>
      <c r="K266" s="59">
        <v>0.00552</v>
      </c>
      <c r="L266" s="57">
        <f t="shared" ref="L266:M266" si="485">IF(EQ(J266,0),"",J266)</f>
        <v>0.00356</v>
      </c>
      <c r="M266" s="58">
        <f t="shared" si="485"/>
        <v>0.00552</v>
      </c>
    </row>
    <row r="267">
      <c r="E267" s="66"/>
      <c r="F267" s="66"/>
      <c r="G267" s="66"/>
      <c r="H267" s="66"/>
      <c r="J267" s="59">
        <v>1.78E-4</v>
      </c>
      <c r="K267" s="59">
        <v>0.0357</v>
      </c>
      <c r="L267" s="57">
        <f t="shared" ref="L267:M267" si="486">IF(EQ(J267,0),"",J267)</f>
        <v>0.000178</v>
      </c>
      <c r="M267" s="58">
        <f t="shared" si="486"/>
        <v>0.0357</v>
      </c>
    </row>
    <row r="268">
      <c r="E268" s="66"/>
      <c r="F268" s="66"/>
      <c r="G268" s="66"/>
      <c r="H268" s="66"/>
      <c r="J268" s="59">
        <v>8.95E-4</v>
      </c>
      <c r="K268" s="59">
        <v>0.159</v>
      </c>
      <c r="L268" s="57">
        <f t="shared" ref="L268:M268" si="487">IF(EQ(J268,0),"",J268)</f>
        <v>0.000895</v>
      </c>
      <c r="M268" s="58">
        <f t="shared" si="487"/>
        <v>0.159</v>
      </c>
    </row>
    <row r="269">
      <c r="E269" s="66"/>
      <c r="F269" s="66"/>
      <c r="G269" s="66"/>
      <c r="H269" s="66"/>
      <c r="J269" s="59">
        <v>1.31E-6</v>
      </c>
      <c r="K269" s="59">
        <v>0.0383</v>
      </c>
      <c r="L269" s="57">
        <f t="shared" ref="L269:M269" si="488">IF(EQ(J269,0),"",J269)</f>
        <v>0.00000131</v>
      </c>
      <c r="M269" s="58">
        <f t="shared" si="488"/>
        <v>0.0383</v>
      </c>
    </row>
    <row r="270">
      <c r="E270" s="66"/>
      <c r="F270" s="66"/>
      <c r="G270" s="66"/>
      <c r="H270" s="66"/>
      <c r="J270" s="59">
        <v>0.721</v>
      </c>
      <c r="K270" s="59">
        <v>0.91</v>
      </c>
      <c r="L270" s="57">
        <f t="shared" ref="L270:M270" si="489">IF(EQ(J270,0),"",J270)</f>
        <v>0.721</v>
      </c>
      <c r="M270" s="58">
        <f t="shared" si="489"/>
        <v>0.91</v>
      </c>
    </row>
    <row r="271">
      <c r="E271" s="66"/>
      <c r="F271" s="66"/>
      <c r="G271" s="66"/>
      <c r="H271" s="66"/>
      <c r="J271" s="59">
        <v>6.88E-5</v>
      </c>
      <c r="K271" s="59">
        <v>0.452</v>
      </c>
      <c r="L271" s="57">
        <f t="shared" ref="L271:M271" si="490">IF(EQ(J271,0),"",J271)</f>
        <v>0.0000688</v>
      </c>
      <c r="M271" s="58">
        <f t="shared" si="490"/>
        <v>0.452</v>
      </c>
    </row>
    <row r="272">
      <c r="E272" s="66"/>
      <c r="F272" s="66"/>
      <c r="G272" s="66"/>
      <c r="H272" s="66"/>
      <c r="J272" s="59">
        <v>0.0121</v>
      </c>
      <c r="K272" s="59">
        <v>0.0559</v>
      </c>
      <c r="L272" s="57">
        <f t="shared" ref="L272:M272" si="491">IF(EQ(J272,0),"",J272)</f>
        <v>0.0121</v>
      </c>
      <c r="M272" s="58">
        <f t="shared" si="491"/>
        <v>0.0559</v>
      </c>
    </row>
    <row r="273">
      <c r="E273" s="66"/>
      <c r="F273" s="66"/>
      <c r="G273" s="66"/>
      <c r="H273" s="66"/>
      <c r="J273" s="59">
        <v>0.00391</v>
      </c>
      <c r="K273" s="59">
        <v>0.649</v>
      </c>
      <c r="L273" s="57">
        <f t="shared" ref="L273:M273" si="492">IF(EQ(J273,0),"",J273)</f>
        <v>0.00391</v>
      </c>
      <c r="M273" s="58">
        <f t="shared" si="492"/>
        <v>0.649</v>
      </c>
    </row>
    <row r="274">
      <c r="E274" s="66"/>
      <c r="F274" s="66"/>
      <c r="G274" s="66"/>
      <c r="H274" s="66"/>
      <c r="J274" s="59">
        <v>3.83E-5</v>
      </c>
      <c r="K274" s="59">
        <v>8.43E-4</v>
      </c>
      <c r="L274" s="57">
        <f t="shared" ref="L274:M274" si="493">IF(EQ(J274,0),"",J274)</f>
        <v>0.0000383</v>
      </c>
      <c r="M274" s="58">
        <f t="shared" si="493"/>
        <v>0.000843</v>
      </c>
    </row>
    <row r="275">
      <c r="E275" s="66"/>
      <c r="F275" s="66"/>
      <c r="G275" s="66"/>
      <c r="H275" s="66"/>
      <c r="J275" s="59">
        <v>1.94E-13</v>
      </c>
      <c r="K275" s="59">
        <v>4.3E-11</v>
      </c>
      <c r="L275" s="57">
        <f t="shared" ref="L275:M275" si="494">IF(EQ(J275,0),"",J275)</f>
        <v>0</v>
      </c>
      <c r="M275" s="58">
        <f t="shared" si="494"/>
        <v>0</v>
      </c>
    </row>
    <row r="276">
      <c r="E276" s="66"/>
      <c r="F276" s="66"/>
      <c r="G276" s="66"/>
      <c r="H276" s="66"/>
      <c r="J276" s="59">
        <v>4.59E-9</v>
      </c>
      <c r="K276" s="59">
        <v>0.0346</v>
      </c>
      <c r="L276" s="57">
        <f t="shared" ref="L276:M276" si="495">IF(EQ(J276,0),"",J276)</f>
        <v>0.00000000459</v>
      </c>
      <c r="M276" s="58">
        <f t="shared" si="495"/>
        <v>0.0346</v>
      </c>
    </row>
    <row r="277">
      <c r="E277" s="66"/>
      <c r="F277" s="66"/>
      <c r="G277" s="66"/>
      <c r="H277" s="66"/>
      <c r="J277" s="59">
        <v>1.25E-30</v>
      </c>
      <c r="K277" s="59">
        <v>4.42E-6</v>
      </c>
      <c r="L277" s="57">
        <f t="shared" ref="L277:M277" si="496">IF(EQ(J277,0),"",J277)</f>
        <v>0</v>
      </c>
      <c r="M277" s="58">
        <f t="shared" si="496"/>
        <v>0.00000442</v>
      </c>
    </row>
    <row r="278">
      <c r="E278" s="66"/>
      <c r="F278" s="66"/>
      <c r="G278" s="66"/>
      <c r="H278" s="66"/>
      <c r="J278" s="59">
        <v>1.11E-20</v>
      </c>
      <c r="K278" s="59">
        <v>1.05E-8</v>
      </c>
      <c r="L278" s="57">
        <f t="shared" ref="L278:M278" si="497">IF(EQ(J278,0),"",J278)</f>
        <v>0</v>
      </c>
      <c r="M278" s="58">
        <f t="shared" si="497"/>
        <v>0.0000000105</v>
      </c>
    </row>
    <row r="279">
      <c r="E279" s="66"/>
      <c r="F279" s="66"/>
      <c r="G279" s="66"/>
      <c r="H279" s="66"/>
      <c r="J279" s="59">
        <v>0.0497</v>
      </c>
      <c r="K279" s="59">
        <v>0.409</v>
      </c>
      <c r="L279" s="57">
        <f t="shared" ref="L279:M279" si="498">IF(EQ(J279,0),"",J279)</f>
        <v>0.0497</v>
      </c>
      <c r="M279" s="58">
        <f t="shared" si="498"/>
        <v>0.409</v>
      </c>
    </row>
    <row r="280">
      <c r="E280" s="66"/>
      <c r="F280" s="66"/>
      <c r="G280" s="66"/>
      <c r="H280" s="66"/>
      <c r="J280" s="59">
        <v>2.87E-65</v>
      </c>
      <c r="K280" s="59">
        <v>3.2E-15</v>
      </c>
      <c r="L280" s="57">
        <f t="shared" ref="L280:M280" si="499">IF(EQ(J280,0),"",J280)</f>
        <v>0</v>
      </c>
      <c r="M280" s="58">
        <f t="shared" si="499"/>
        <v>0</v>
      </c>
    </row>
    <row r="281">
      <c r="E281" s="66"/>
      <c r="F281" s="66"/>
      <c r="G281" s="66"/>
      <c r="H281" s="66"/>
      <c r="J281" s="59">
        <v>0.131</v>
      </c>
      <c r="K281" s="59">
        <v>0.806</v>
      </c>
      <c r="L281" s="57">
        <f t="shared" ref="L281:M281" si="500">IF(EQ(J281,0),"",J281)</f>
        <v>0.131</v>
      </c>
      <c r="M281" s="58">
        <f t="shared" si="500"/>
        <v>0.806</v>
      </c>
    </row>
    <row r="282">
      <c r="E282" s="66"/>
      <c r="F282" s="66"/>
      <c r="G282" s="66"/>
      <c r="H282" s="66"/>
      <c r="J282" s="59">
        <v>9.26E-5</v>
      </c>
      <c r="K282" s="59">
        <v>0.0211</v>
      </c>
      <c r="L282" s="57">
        <f t="shared" ref="L282:M282" si="501">IF(EQ(J282,0),"",J282)</f>
        <v>0.0000926</v>
      </c>
      <c r="M282" s="58">
        <f t="shared" si="501"/>
        <v>0.0211</v>
      </c>
    </row>
    <row r="283">
      <c r="E283" s="66"/>
      <c r="F283" s="66"/>
      <c r="G283" s="66"/>
      <c r="H283" s="66"/>
      <c r="J283" s="59">
        <v>0.00323</v>
      </c>
      <c r="K283" s="59">
        <v>1.0</v>
      </c>
      <c r="L283" s="57">
        <f t="shared" ref="L283:M283" si="502">IF(EQ(J283,0),"",J283)</f>
        <v>0.00323</v>
      </c>
      <c r="M283" s="58">
        <f t="shared" si="502"/>
        <v>1</v>
      </c>
    </row>
    <row r="284">
      <c r="E284" s="66"/>
      <c r="F284" s="66"/>
      <c r="G284" s="66"/>
      <c r="H284" s="66"/>
      <c r="J284" s="59">
        <v>0.0142</v>
      </c>
      <c r="K284" s="59">
        <v>1.0</v>
      </c>
      <c r="L284" s="57">
        <f t="shared" ref="L284:M284" si="503">IF(EQ(J284,0),"",J284)</f>
        <v>0.0142</v>
      </c>
      <c r="M284" s="58">
        <f t="shared" si="503"/>
        <v>1</v>
      </c>
    </row>
    <row r="285">
      <c r="E285" s="66"/>
      <c r="F285" s="66"/>
      <c r="G285" s="66"/>
      <c r="H285" s="66"/>
      <c r="J285" s="59">
        <v>2.54E-4</v>
      </c>
      <c r="K285" s="59">
        <v>0.481</v>
      </c>
      <c r="L285" s="57">
        <f t="shared" ref="L285:M285" si="504">IF(EQ(J285,0),"",J285)</f>
        <v>0.000254</v>
      </c>
      <c r="M285" s="58">
        <f t="shared" si="504"/>
        <v>0.481</v>
      </c>
    </row>
    <row r="286">
      <c r="E286" s="66"/>
      <c r="F286" s="66"/>
      <c r="G286" s="66"/>
      <c r="H286" s="66"/>
      <c r="J286" s="59">
        <v>2.62E-10</v>
      </c>
      <c r="K286" s="59">
        <v>1.0</v>
      </c>
      <c r="L286" s="57">
        <f t="shared" ref="L286:M286" si="505">IF(EQ(J286,0),"",J286)</f>
        <v>0.000000000262</v>
      </c>
      <c r="M286" s="58">
        <f t="shared" si="505"/>
        <v>1</v>
      </c>
    </row>
    <row r="287">
      <c r="E287" s="66"/>
      <c r="F287" s="66"/>
      <c r="G287" s="66"/>
      <c r="H287" s="66"/>
      <c r="J287" s="59">
        <v>0.016</v>
      </c>
      <c r="K287" s="59">
        <v>0.191</v>
      </c>
      <c r="L287" s="57">
        <f t="shared" ref="L287:M287" si="506">IF(EQ(J287,0),"",J287)</f>
        <v>0.016</v>
      </c>
      <c r="M287" s="58">
        <f t="shared" si="506"/>
        <v>0.191</v>
      </c>
    </row>
    <row r="288">
      <c r="E288" s="66"/>
      <c r="F288" s="66"/>
      <c r="G288" s="66"/>
      <c r="H288" s="66"/>
      <c r="J288" s="59">
        <v>6.45E-17</v>
      </c>
      <c r="K288" s="59">
        <v>1.0</v>
      </c>
      <c r="L288" s="57">
        <f t="shared" ref="L288:M288" si="507">IF(EQ(J288,0),"",J288)</f>
        <v>0</v>
      </c>
      <c r="M288" s="58">
        <f t="shared" si="507"/>
        <v>1</v>
      </c>
    </row>
    <row r="289">
      <c r="E289" s="66"/>
      <c r="F289" s="66"/>
      <c r="G289" s="66"/>
      <c r="H289" s="66"/>
      <c r="J289" s="59">
        <v>0.00113</v>
      </c>
      <c r="K289" s="59">
        <v>0.674</v>
      </c>
      <c r="L289" s="57">
        <f t="shared" ref="L289:M289" si="508">IF(EQ(J289,0),"",J289)</f>
        <v>0.00113</v>
      </c>
      <c r="M289" s="58">
        <f t="shared" si="508"/>
        <v>0.674</v>
      </c>
    </row>
    <row r="290">
      <c r="E290" s="66"/>
      <c r="F290" s="66"/>
      <c r="G290" s="66"/>
      <c r="H290" s="66"/>
      <c r="J290" s="59">
        <v>4.42E-20</v>
      </c>
      <c r="K290" s="59">
        <v>1.96E-4</v>
      </c>
      <c r="L290" s="57">
        <f t="shared" ref="L290:M290" si="509">IF(EQ(J290,0),"",J290)</f>
        <v>0</v>
      </c>
      <c r="M290" s="58">
        <f t="shared" si="509"/>
        <v>0.000196</v>
      </c>
    </row>
    <row r="291">
      <c r="E291" s="66"/>
      <c r="F291" s="66"/>
      <c r="G291" s="66"/>
      <c r="H291" s="66"/>
      <c r="J291" s="59">
        <v>0.00626</v>
      </c>
      <c r="K291" s="59">
        <v>1.0</v>
      </c>
      <c r="L291" s="57">
        <f t="shared" ref="L291:M291" si="510">IF(EQ(J291,0),"",J291)</f>
        <v>0.00626</v>
      </c>
      <c r="M291" s="58">
        <f t="shared" si="510"/>
        <v>1</v>
      </c>
    </row>
    <row r="292">
      <c r="E292" s="66"/>
      <c r="F292" s="66"/>
      <c r="G292" s="66"/>
      <c r="H292" s="66"/>
      <c r="J292" s="59">
        <v>0.00238</v>
      </c>
      <c r="K292" s="59">
        <v>0.163</v>
      </c>
      <c r="L292" s="57">
        <f t="shared" ref="L292:M292" si="511">IF(EQ(J292,0),"",J292)</f>
        <v>0.00238</v>
      </c>
      <c r="M292" s="58">
        <f t="shared" si="511"/>
        <v>0.163</v>
      </c>
    </row>
    <row r="293">
      <c r="E293" s="66"/>
      <c r="F293" s="66"/>
      <c r="G293" s="66"/>
      <c r="H293" s="66"/>
      <c r="J293" s="59">
        <v>2.08E-16</v>
      </c>
      <c r="K293" s="59">
        <v>1.25E-6</v>
      </c>
      <c r="L293" s="57">
        <f t="shared" ref="L293:M293" si="512">IF(EQ(J293,0),"",J293)</f>
        <v>0</v>
      </c>
      <c r="M293" s="58">
        <f t="shared" si="512"/>
        <v>0.00000125</v>
      </c>
    </row>
    <row r="294">
      <c r="E294" s="66"/>
      <c r="F294" s="66"/>
      <c r="G294" s="66"/>
      <c r="H294" s="66"/>
      <c r="J294" s="59">
        <v>3.95E-9</v>
      </c>
      <c r="K294" s="59">
        <v>1.0</v>
      </c>
      <c r="L294" s="57">
        <f t="shared" ref="L294:M294" si="513">IF(EQ(J294,0),"",J294)</f>
        <v>0.00000000395</v>
      </c>
      <c r="M294" s="58">
        <f t="shared" si="513"/>
        <v>1</v>
      </c>
    </row>
    <row r="295">
      <c r="E295" s="66"/>
      <c r="F295" s="66"/>
      <c r="G295" s="66"/>
      <c r="H295" s="66"/>
      <c r="J295" s="59">
        <v>0.0225</v>
      </c>
      <c r="K295" s="59">
        <v>0.0284</v>
      </c>
      <c r="L295" s="57">
        <f t="shared" ref="L295:M295" si="514">IF(EQ(J295,0),"",J295)</f>
        <v>0.0225</v>
      </c>
      <c r="M295" s="58">
        <f t="shared" si="514"/>
        <v>0.0284</v>
      </c>
    </row>
    <row r="296">
      <c r="E296" s="66"/>
      <c r="F296" s="66"/>
      <c r="G296" s="66"/>
      <c r="H296" s="66"/>
      <c r="J296" s="59">
        <v>7.36E-16</v>
      </c>
      <c r="K296" s="59">
        <v>1.0</v>
      </c>
      <c r="L296" s="57">
        <f t="shared" ref="L296:M296" si="515">IF(EQ(J296,0),"",J296)</f>
        <v>0</v>
      </c>
      <c r="M296" s="58">
        <f t="shared" si="515"/>
        <v>1</v>
      </c>
    </row>
    <row r="297">
      <c r="E297" s="66"/>
      <c r="F297" s="66"/>
      <c r="G297" s="66"/>
      <c r="H297" s="66"/>
      <c r="J297" s="59">
        <v>0.00326</v>
      </c>
      <c r="K297" s="59">
        <v>1.0</v>
      </c>
      <c r="L297" s="57">
        <f t="shared" ref="L297:M297" si="516">IF(EQ(J297,0),"",J297)</f>
        <v>0.00326</v>
      </c>
      <c r="M297" s="58">
        <f t="shared" si="516"/>
        <v>1</v>
      </c>
    </row>
    <row r="298">
      <c r="E298" s="66"/>
      <c r="F298" s="66"/>
      <c r="G298" s="66"/>
      <c r="H298" s="66"/>
      <c r="J298" s="59">
        <v>4.58E-10</v>
      </c>
      <c r="K298" s="59">
        <v>8.86E-7</v>
      </c>
      <c r="L298" s="57">
        <f t="shared" ref="L298:M298" si="517">IF(EQ(J298,0),"",J298)</f>
        <v>0.000000000458</v>
      </c>
      <c r="M298" s="58">
        <f t="shared" si="517"/>
        <v>0.000000886</v>
      </c>
    </row>
    <row r="299">
      <c r="E299" s="66"/>
      <c r="F299" s="66"/>
      <c r="G299" s="66"/>
      <c r="H299" s="66"/>
      <c r="J299" s="59">
        <v>2.93E-62</v>
      </c>
      <c r="K299" s="59">
        <v>0.0277</v>
      </c>
      <c r="L299" s="57">
        <f t="shared" ref="L299:M299" si="518">IF(EQ(J299,0),"",J299)</f>
        <v>0</v>
      </c>
      <c r="M299" s="58">
        <f t="shared" si="518"/>
        <v>0.0277</v>
      </c>
    </row>
    <row r="300">
      <c r="E300" s="66"/>
      <c r="F300" s="66"/>
      <c r="G300" s="66"/>
      <c r="H300" s="66"/>
      <c r="J300" s="59">
        <v>3.75E-5</v>
      </c>
      <c r="K300" s="59">
        <v>6.89E-4</v>
      </c>
      <c r="L300" s="57">
        <f t="shared" ref="L300:M300" si="519">IF(EQ(J300,0),"",J300)</f>
        <v>0.0000375</v>
      </c>
      <c r="M300" s="58">
        <f t="shared" si="519"/>
        <v>0.000689</v>
      </c>
    </row>
    <row r="301">
      <c r="E301" s="66"/>
      <c r="F301" s="66"/>
      <c r="G301" s="66"/>
      <c r="H301" s="66"/>
      <c r="J301" s="59">
        <v>2.64E-21</v>
      </c>
      <c r="K301" s="59">
        <v>1.82E-7</v>
      </c>
      <c r="L301" s="57">
        <f t="shared" ref="L301:M301" si="520">IF(EQ(J301,0),"",J301)</f>
        <v>0</v>
      </c>
      <c r="M301" s="58">
        <f t="shared" si="520"/>
        <v>0.000000182</v>
      </c>
    </row>
    <row r="302">
      <c r="E302" s="66"/>
      <c r="F302" s="66"/>
      <c r="G302" s="66"/>
      <c r="H302" s="66"/>
      <c r="J302" s="59">
        <v>6.67E-11</v>
      </c>
      <c r="K302" s="59">
        <v>0.547</v>
      </c>
      <c r="L302" s="57">
        <f t="shared" ref="L302:M302" si="521">IF(EQ(J302,0),"",J302)</f>
        <v>0</v>
      </c>
      <c r="M302" s="58">
        <f t="shared" si="521"/>
        <v>0.547</v>
      </c>
    </row>
    <row r="303">
      <c r="E303" s="66"/>
      <c r="F303" s="66"/>
      <c r="G303" s="66"/>
      <c r="H303" s="66"/>
      <c r="J303" s="59">
        <v>8.43E-6</v>
      </c>
      <c r="K303" s="59">
        <v>0.981</v>
      </c>
      <c r="L303" s="57">
        <f t="shared" ref="L303:M303" si="522">IF(EQ(J303,0),"",J303)</f>
        <v>0.00000843</v>
      </c>
      <c r="M303" s="58">
        <f t="shared" si="522"/>
        <v>0.981</v>
      </c>
    </row>
    <row r="304">
      <c r="E304" s="66"/>
      <c r="F304" s="66"/>
      <c r="G304" s="66"/>
      <c r="H304" s="66"/>
      <c r="J304" s="59">
        <v>2.69E-8</v>
      </c>
      <c r="K304" s="59">
        <v>6.52E-6</v>
      </c>
      <c r="L304" s="57">
        <f t="shared" ref="L304:M304" si="523">IF(EQ(J304,0),"",J304)</f>
        <v>0.0000000269</v>
      </c>
      <c r="M304" s="58">
        <f t="shared" si="523"/>
        <v>0.00000652</v>
      </c>
    </row>
    <row r="305">
      <c r="E305" s="66"/>
      <c r="F305" s="66"/>
      <c r="G305" s="66"/>
      <c r="H305" s="66"/>
      <c r="J305" s="59">
        <v>0.0658</v>
      </c>
      <c r="K305" s="59">
        <v>0.565</v>
      </c>
      <c r="L305" s="57">
        <f t="shared" ref="L305:M305" si="524">IF(EQ(J305,0),"",J305)</f>
        <v>0.0658</v>
      </c>
      <c r="M305" s="58">
        <f t="shared" si="524"/>
        <v>0.565</v>
      </c>
    </row>
    <row r="306">
      <c r="E306" s="66"/>
      <c r="F306" s="66"/>
      <c r="G306" s="66"/>
      <c r="H306" s="66"/>
      <c r="J306" s="59">
        <v>3.82E-7</v>
      </c>
      <c r="K306" s="59">
        <v>0.00428</v>
      </c>
      <c r="L306" s="57">
        <f t="shared" ref="L306:M306" si="525">IF(EQ(J306,0),"",J306)</f>
        <v>0.000000382</v>
      </c>
      <c r="M306" s="58">
        <f t="shared" si="525"/>
        <v>0.00428</v>
      </c>
    </row>
    <row r="307">
      <c r="E307" s="66"/>
      <c r="F307" s="66"/>
      <c r="G307" s="66"/>
      <c r="H307" s="66"/>
      <c r="J307" s="59">
        <v>0.0443</v>
      </c>
      <c r="K307" s="59">
        <v>0.151</v>
      </c>
      <c r="L307" s="57">
        <f t="shared" ref="L307:M307" si="526">IF(EQ(J307,0),"",J307)</f>
        <v>0.0443</v>
      </c>
      <c r="M307" s="58">
        <f t="shared" si="526"/>
        <v>0.151</v>
      </c>
    </row>
    <row r="308">
      <c r="E308" s="66"/>
      <c r="F308" s="66"/>
      <c r="G308" s="66"/>
      <c r="H308" s="66"/>
      <c r="J308" s="59">
        <v>1.19E-5</v>
      </c>
      <c r="K308" s="59">
        <v>1.0</v>
      </c>
      <c r="L308" s="57">
        <f t="shared" ref="L308:M308" si="527">IF(EQ(J308,0),"",J308)</f>
        <v>0.0000119</v>
      </c>
      <c r="M308" s="58">
        <f t="shared" si="527"/>
        <v>1</v>
      </c>
    </row>
    <row r="309">
      <c r="E309" s="66"/>
      <c r="F309" s="66"/>
      <c r="G309" s="66"/>
      <c r="H309" s="66"/>
      <c r="J309" s="59">
        <v>1.84E-4</v>
      </c>
      <c r="K309" s="59">
        <v>0.0387</v>
      </c>
      <c r="L309" s="57">
        <f t="shared" ref="L309:M309" si="528">IF(EQ(J309,0),"",J309)</f>
        <v>0.000184</v>
      </c>
      <c r="M309" s="58">
        <f t="shared" si="528"/>
        <v>0.0387</v>
      </c>
    </row>
    <row r="310">
      <c r="E310" s="66"/>
      <c r="F310" s="66"/>
      <c r="G310" s="66"/>
      <c r="H310" s="66"/>
      <c r="J310" s="59">
        <v>5.14E-6</v>
      </c>
      <c r="K310" s="59">
        <v>0.255</v>
      </c>
      <c r="L310" s="57">
        <f t="shared" ref="L310:M310" si="529">IF(EQ(J310,0),"",J310)</f>
        <v>0.00000514</v>
      </c>
      <c r="M310" s="58">
        <f t="shared" si="529"/>
        <v>0.255</v>
      </c>
    </row>
    <row r="311">
      <c r="E311" s="66"/>
      <c r="F311" s="66"/>
      <c r="G311" s="66"/>
      <c r="H311" s="66"/>
      <c r="J311" s="59">
        <v>0.00161</v>
      </c>
      <c r="K311" s="59">
        <v>0.359</v>
      </c>
      <c r="L311" s="57">
        <f t="shared" ref="L311:M311" si="530">IF(EQ(J311,0),"",J311)</f>
        <v>0.00161</v>
      </c>
      <c r="M311" s="58">
        <f t="shared" si="530"/>
        <v>0.359</v>
      </c>
    </row>
    <row r="312">
      <c r="E312" s="66"/>
      <c r="F312" s="66"/>
      <c r="G312" s="66"/>
      <c r="H312" s="66"/>
      <c r="J312" s="59">
        <v>1.22E-7</v>
      </c>
      <c r="K312" s="59">
        <v>0.222</v>
      </c>
      <c r="L312" s="57">
        <f t="shared" ref="L312:M312" si="531">IF(EQ(J312,0),"",J312)</f>
        <v>0.000000122</v>
      </c>
      <c r="M312" s="58">
        <f t="shared" si="531"/>
        <v>0.222</v>
      </c>
    </row>
    <row r="313">
      <c r="E313" s="66"/>
      <c r="F313" s="66"/>
      <c r="G313" s="66"/>
      <c r="H313" s="66"/>
      <c r="J313" s="59">
        <v>0.182</v>
      </c>
      <c r="K313" s="59">
        <v>0.214</v>
      </c>
      <c r="L313" s="57">
        <f t="shared" ref="L313:M313" si="532">IF(EQ(J313,0),"",J313)</f>
        <v>0.182</v>
      </c>
      <c r="M313" s="58">
        <f t="shared" si="532"/>
        <v>0.214</v>
      </c>
    </row>
    <row r="314">
      <c r="E314" s="66"/>
      <c r="F314" s="66"/>
      <c r="G314" s="66"/>
      <c r="H314" s="66"/>
      <c r="J314" s="59">
        <v>1.71E-11</v>
      </c>
      <c r="K314" s="59">
        <v>0.307</v>
      </c>
      <c r="L314" s="57">
        <f t="shared" ref="L314:M314" si="533">IF(EQ(J314,0),"",J314)</f>
        <v>0</v>
      </c>
      <c r="M314" s="58">
        <f t="shared" si="533"/>
        <v>0.307</v>
      </c>
    </row>
    <row r="315">
      <c r="E315" s="66"/>
      <c r="F315" s="66"/>
      <c r="G315" s="66"/>
      <c r="H315" s="66"/>
      <c r="J315" s="59">
        <v>0.156</v>
      </c>
      <c r="K315" s="59">
        <v>0.409</v>
      </c>
      <c r="L315" s="57">
        <f t="shared" ref="L315:M315" si="534">IF(EQ(J315,0),"",J315)</f>
        <v>0.156</v>
      </c>
      <c r="M315" s="58">
        <f t="shared" si="534"/>
        <v>0.409</v>
      </c>
    </row>
    <row r="316">
      <c r="E316" s="66"/>
      <c r="F316" s="66"/>
      <c r="G316" s="66"/>
      <c r="H316" s="66"/>
      <c r="J316" s="63">
        <v>0.00137</v>
      </c>
      <c r="K316" s="63">
        <v>0.354</v>
      </c>
      <c r="L316" s="64">
        <f t="shared" ref="L316:M316" si="535">IF(EQ(J316,0),"",J316)</f>
        <v>0.00137</v>
      </c>
      <c r="M316" s="65">
        <f t="shared" si="535"/>
        <v>0.354</v>
      </c>
    </row>
    <row r="317">
      <c r="E317" s="66"/>
      <c r="F317" s="66"/>
      <c r="G317" s="66"/>
      <c r="H317" s="66"/>
      <c r="J317" s="66"/>
      <c r="K317" s="66"/>
      <c r="L317" s="66" t="str">
        <f t="shared" ref="L317:M317" si="536">IF(EQ(J317,0),"",J317)</f>
        <v/>
      </c>
      <c r="M317" s="66" t="str">
        <f t="shared" si="536"/>
        <v/>
      </c>
    </row>
    <row r="318">
      <c r="E318" s="66"/>
      <c r="F318" s="66"/>
      <c r="G318" s="66"/>
      <c r="H318" s="66"/>
      <c r="J318" s="66"/>
      <c r="K318" s="66"/>
      <c r="L318" s="66"/>
      <c r="M318" s="66"/>
    </row>
    <row r="319">
      <c r="E319" s="66"/>
      <c r="F319" s="66"/>
      <c r="G319" s="66"/>
      <c r="H319" s="66"/>
      <c r="J319" s="66"/>
      <c r="K319" s="66"/>
      <c r="L319" s="66"/>
      <c r="M319" s="66"/>
    </row>
    <row r="320">
      <c r="E320" s="66"/>
      <c r="F320" s="66"/>
      <c r="G320" s="66"/>
      <c r="H320" s="66"/>
      <c r="J320" s="66"/>
      <c r="K320" s="66"/>
      <c r="L320" s="66"/>
      <c r="M320" s="66"/>
    </row>
    <row r="321">
      <c r="E321" s="66"/>
      <c r="F321" s="66"/>
      <c r="G321" s="66"/>
      <c r="H321" s="66"/>
      <c r="J321" s="66"/>
      <c r="K321" s="66"/>
      <c r="L321" s="66"/>
      <c r="M321" s="66"/>
    </row>
    <row r="322">
      <c r="E322" s="66"/>
      <c r="F322" s="66"/>
      <c r="G322" s="66"/>
      <c r="H322" s="66"/>
      <c r="J322" s="66"/>
      <c r="K322" s="66"/>
      <c r="L322" s="66"/>
      <c r="M322" s="66"/>
    </row>
    <row r="323">
      <c r="E323" s="66"/>
      <c r="F323" s="66"/>
      <c r="G323" s="66"/>
      <c r="H323" s="66"/>
      <c r="J323" s="66"/>
      <c r="K323" s="66"/>
      <c r="L323" s="66"/>
      <c r="M323" s="66"/>
    </row>
    <row r="324">
      <c r="E324" s="66"/>
      <c r="F324" s="66"/>
      <c r="G324" s="66"/>
      <c r="H324" s="66"/>
      <c r="J324" s="66"/>
      <c r="K324" s="66"/>
      <c r="L324" s="66"/>
      <c r="M324" s="66"/>
    </row>
    <row r="325">
      <c r="E325" s="66"/>
      <c r="F325" s="66"/>
      <c r="G325" s="66"/>
      <c r="H325" s="66"/>
      <c r="J325" s="66"/>
      <c r="K325" s="66"/>
      <c r="L325" s="66"/>
      <c r="M325" s="66"/>
    </row>
    <row r="326">
      <c r="E326" s="66"/>
      <c r="F326" s="66"/>
      <c r="G326" s="66"/>
      <c r="H326" s="66"/>
      <c r="J326" s="66"/>
      <c r="K326" s="66"/>
      <c r="L326" s="66"/>
      <c r="M326" s="66"/>
    </row>
    <row r="327">
      <c r="E327" s="66"/>
      <c r="F327" s="66"/>
      <c r="G327" s="66"/>
      <c r="H327" s="66"/>
      <c r="J327" s="66"/>
      <c r="K327" s="66"/>
      <c r="L327" s="66"/>
      <c r="M327" s="66"/>
    </row>
    <row r="328">
      <c r="E328" s="66"/>
      <c r="F328" s="66"/>
      <c r="G328" s="66"/>
      <c r="H328" s="66"/>
      <c r="J328" s="66"/>
      <c r="K328" s="66"/>
      <c r="L328" s="66"/>
      <c r="M328" s="66"/>
    </row>
    <row r="329">
      <c r="E329" s="66"/>
      <c r="F329" s="66"/>
      <c r="G329" s="66"/>
      <c r="H329" s="66"/>
      <c r="J329" s="66"/>
      <c r="K329" s="66"/>
      <c r="L329" s="66"/>
      <c r="M329" s="66"/>
    </row>
    <row r="330">
      <c r="E330" s="66"/>
      <c r="F330" s="66"/>
      <c r="G330" s="66"/>
      <c r="H330" s="66"/>
      <c r="J330" s="66"/>
      <c r="K330" s="66"/>
      <c r="L330" s="66"/>
      <c r="M330" s="66"/>
    </row>
    <row r="331">
      <c r="E331" s="66"/>
      <c r="F331" s="66"/>
      <c r="G331" s="66"/>
      <c r="H331" s="66"/>
      <c r="J331" s="66"/>
      <c r="K331" s="66"/>
      <c r="L331" s="66"/>
      <c r="M331" s="66"/>
    </row>
    <row r="332">
      <c r="E332" s="66"/>
      <c r="F332" s="66"/>
      <c r="G332" s="66"/>
      <c r="H332" s="66"/>
      <c r="J332" s="66"/>
      <c r="K332" s="66"/>
      <c r="L332" s="66"/>
      <c r="M332" s="66"/>
    </row>
    <row r="333">
      <c r="E333" s="66"/>
      <c r="F333" s="66"/>
      <c r="G333" s="66"/>
      <c r="H333" s="66"/>
      <c r="J333" s="66"/>
      <c r="K333" s="66"/>
      <c r="L333" s="66"/>
      <c r="M333" s="66"/>
    </row>
    <row r="334">
      <c r="E334" s="66"/>
      <c r="F334" s="66"/>
      <c r="G334" s="66"/>
      <c r="H334" s="66"/>
      <c r="J334" s="66"/>
      <c r="K334" s="66"/>
      <c r="L334" s="66"/>
      <c r="M334" s="66"/>
    </row>
    <row r="335">
      <c r="E335" s="66"/>
      <c r="F335" s="66"/>
      <c r="G335" s="66"/>
      <c r="H335" s="66"/>
      <c r="J335" s="66"/>
      <c r="K335" s="66"/>
      <c r="L335" s="66"/>
      <c r="M335" s="66"/>
    </row>
    <row r="336">
      <c r="E336" s="66"/>
      <c r="F336" s="66"/>
      <c r="G336" s="66"/>
      <c r="H336" s="66"/>
      <c r="J336" s="66"/>
      <c r="K336" s="66"/>
      <c r="L336" s="66"/>
      <c r="M336" s="66"/>
    </row>
    <row r="337">
      <c r="E337" s="66"/>
      <c r="F337" s="66"/>
      <c r="G337" s="66"/>
      <c r="H337" s="66"/>
      <c r="J337" s="66"/>
      <c r="K337" s="66"/>
      <c r="L337" s="66"/>
      <c r="M337" s="66"/>
    </row>
    <row r="338">
      <c r="E338" s="66"/>
      <c r="F338" s="66"/>
      <c r="G338" s="66"/>
      <c r="H338" s="66"/>
      <c r="J338" s="66"/>
      <c r="K338" s="66"/>
      <c r="L338" s="66"/>
      <c r="M338" s="66"/>
    </row>
    <row r="339">
      <c r="E339" s="66"/>
      <c r="F339" s="66"/>
      <c r="G339" s="66"/>
      <c r="H339" s="66"/>
      <c r="J339" s="66"/>
      <c r="K339" s="66"/>
      <c r="L339" s="66"/>
      <c r="M339" s="66"/>
    </row>
    <row r="340">
      <c r="E340" s="66"/>
      <c r="F340" s="66"/>
      <c r="G340" s="66"/>
      <c r="H340" s="66"/>
      <c r="J340" s="66"/>
      <c r="K340" s="66"/>
      <c r="L340" s="66"/>
      <c r="M340" s="66"/>
    </row>
    <row r="341">
      <c r="E341" s="66"/>
      <c r="F341" s="66"/>
      <c r="G341" s="66"/>
      <c r="H341" s="66"/>
      <c r="J341" s="66"/>
      <c r="K341" s="66"/>
      <c r="L341" s="66"/>
      <c r="M341" s="66"/>
    </row>
    <row r="342">
      <c r="E342" s="66"/>
      <c r="F342" s="66"/>
      <c r="G342" s="66"/>
      <c r="H342" s="66"/>
      <c r="J342" s="66"/>
      <c r="K342" s="66"/>
      <c r="L342" s="66"/>
      <c r="M342" s="66"/>
    </row>
    <row r="343">
      <c r="E343" s="66"/>
      <c r="F343" s="66"/>
      <c r="G343" s="66"/>
      <c r="H343" s="66"/>
      <c r="J343" s="66"/>
      <c r="K343" s="66"/>
      <c r="L343" s="66"/>
      <c r="M343" s="66"/>
    </row>
    <row r="344">
      <c r="E344" s="66"/>
      <c r="F344" s="66"/>
      <c r="G344" s="66"/>
      <c r="H344" s="66"/>
      <c r="J344" s="66"/>
      <c r="K344" s="66"/>
      <c r="L344" s="66"/>
      <c r="M344" s="66"/>
    </row>
    <row r="345">
      <c r="E345" s="66"/>
      <c r="F345" s="66"/>
      <c r="G345" s="66"/>
      <c r="H345" s="66"/>
      <c r="J345" s="66"/>
      <c r="K345" s="66"/>
      <c r="L345" s="66"/>
      <c r="M345" s="66"/>
    </row>
    <row r="346">
      <c r="E346" s="66"/>
      <c r="F346" s="66"/>
      <c r="G346" s="66"/>
      <c r="H346" s="66"/>
      <c r="J346" s="66"/>
      <c r="K346" s="66"/>
      <c r="L346" s="66"/>
      <c r="M346" s="66"/>
    </row>
    <row r="347">
      <c r="E347" s="66"/>
      <c r="F347" s="66"/>
      <c r="G347" s="66"/>
      <c r="H347" s="66"/>
      <c r="J347" s="66"/>
      <c r="K347" s="66"/>
      <c r="L347" s="66"/>
      <c r="M347" s="66"/>
    </row>
    <row r="348">
      <c r="E348" s="66"/>
      <c r="F348" s="66"/>
      <c r="G348" s="66"/>
      <c r="H348" s="66"/>
      <c r="J348" s="66"/>
      <c r="K348" s="66"/>
      <c r="L348" s="66"/>
      <c r="M348" s="66"/>
    </row>
    <row r="349">
      <c r="E349" s="66"/>
      <c r="F349" s="66"/>
      <c r="G349" s="66"/>
      <c r="H349" s="66"/>
      <c r="J349" s="66"/>
      <c r="K349" s="66"/>
      <c r="L349" s="66"/>
      <c r="M349" s="66"/>
    </row>
    <row r="350">
      <c r="E350" s="66"/>
      <c r="F350" s="66"/>
      <c r="G350" s="66"/>
      <c r="H350" s="66"/>
      <c r="J350" s="66"/>
      <c r="K350" s="66"/>
      <c r="L350" s="66"/>
      <c r="M350" s="66"/>
    </row>
    <row r="351">
      <c r="E351" s="66"/>
      <c r="F351" s="66"/>
      <c r="G351" s="66"/>
      <c r="H351" s="66"/>
      <c r="J351" s="66"/>
      <c r="K351" s="66"/>
      <c r="L351" s="66"/>
      <c r="M351" s="66"/>
    </row>
    <row r="352">
      <c r="E352" s="66"/>
      <c r="F352" s="66"/>
      <c r="G352" s="66"/>
      <c r="H352" s="66"/>
      <c r="J352" s="66"/>
      <c r="K352" s="66"/>
      <c r="L352" s="66"/>
      <c r="M352" s="66"/>
    </row>
    <row r="353">
      <c r="E353" s="66"/>
      <c r="F353" s="66"/>
      <c r="G353" s="66"/>
      <c r="H353" s="66"/>
      <c r="J353" s="66"/>
      <c r="K353" s="66"/>
      <c r="L353" s="66"/>
      <c r="M353" s="66"/>
    </row>
    <row r="354">
      <c r="E354" s="66"/>
      <c r="F354" s="66"/>
      <c r="G354" s="66"/>
      <c r="H354" s="66"/>
      <c r="J354" s="66"/>
      <c r="K354" s="66"/>
      <c r="L354" s="66"/>
      <c r="M354" s="66"/>
    </row>
    <row r="355">
      <c r="E355" s="66"/>
      <c r="F355" s="66"/>
      <c r="G355" s="66"/>
      <c r="H355" s="66"/>
      <c r="J355" s="66"/>
      <c r="K355" s="66"/>
      <c r="L355" s="66"/>
      <c r="M355" s="66"/>
    </row>
    <row r="356">
      <c r="E356" s="66"/>
      <c r="F356" s="66"/>
      <c r="G356" s="66"/>
      <c r="H356" s="66"/>
      <c r="J356" s="66"/>
      <c r="K356" s="66"/>
      <c r="L356" s="66"/>
      <c r="M356" s="66"/>
    </row>
    <row r="357">
      <c r="E357" s="66"/>
      <c r="F357" s="66"/>
      <c r="G357" s="66"/>
      <c r="H357" s="66"/>
      <c r="J357" s="66"/>
      <c r="K357" s="66"/>
      <c r="L357" s="66"/>
      <c r="M357" s="66"/>
    </row>
    <row r="358">
      <c r="E358" s="66"/>
      <c r="F358" s="66"/>
      <c r="G358" s="66"/>
      <c r="H358" s="66"/>
      <c r="J358" s="66"/>
      <c r="K358" s="66"/>
      <c r="L358" s="66"/>
      <c r="M358" s="66"/>
    </row>
    <row r="359">
      <c r="E359" s="66"/>
      <c r="F359" s="66"/>
      <c r="G359" s="66"/>
      <c r="H359" s="66"/>
      <c r="J359" s="66"/>
      <c r="K359" s="66"/>
      <c r="L359" s="66"/>
      <c r="M359" s="66"/>
    </row>
    <row r="360">
      <c r="E360" s="66"/>
      <c r="F360" s="66"/>
      <c r="G360" s="66"/>
      <c r="H360" s="66"/>
      <c r="J360" s="66"/>
      <c r="K360" s="66"/>
      <c r="L360" s="66"/>
      <c r="M360" s="66"/>
    </row>
    <row r="361">
      <c r="E361" s="66"/>
      <c r="F361" s="66"/>
      <c r="G361" s="66"/>
      <c r="H361" s="66"/>
      <c r="J361" s="66"/>
      <c r="K361" s="66"/>
      <c r="L361" s="66"/>
      <c r="M361" s="66"/>
    </row>
    <row r="362">
      <c r="E362" s="66"/>
      <c r="F362" s="66"/>
      <c r="G362" s="66"/>
      <c r="H362" s="66"/>
      <c r="J362" s="66"/>
      <c r="K362" s="66"/>
      <c r="L362" s="66"/>
      <c r="M362" s="66"/>
    </row>
    <row r="363">
      <c r="E363" s="66"/>
      <c r="F363" s="66"/>
      <c r="G363" s="66"/>
      <c r="H363" s="66"/>
      <c r="J363" s="66"/>
      <c r="K363" s="66"/>
      <c r="L363" s="66"/>
      <c r="M363" s="66"/>
    </row>
    <row r="364">
      <c r="E364" s="66"/>
      <c r="F364" s="66"/>
      <c r="G364" s="66"/>
      <c r="H364" s="66"/>
      <c r="J364" s="66"/>
      <c r="K364" s="66"/>
      <c r="L364" s="66"/>
      <c r="M364" s="66"/>
    </row>
    <row r="365">
      <c r="E365" s="66"/>
      <c r="F365" s="66"/>
      <c r="G365" s="66"/>
      <c r="H365" s="66"/>
      <c r="J365" s="66"/>
      <c r="K365" s="66"/>
      <c r="L365" s="66"/>
      <c r="M365" s="66"/>
    </row>
    <row r="366">
      <c r="E366" s="66"/>
      <c r="F366" s="66"/>
      <c r="G366" s="66"/>
      <c r="H366" s="66"/>
      <c r="J366" s="66"/>
      <c r="K366" s="66"/>
      <c r="L366" s="66"/>
      <c r="M366" s="66"/>
    </row>
    <row r="367">
      <c r="E367" s="66"/>
      <c r="F367" s="66"/>
      <c r="G367" s="66"/>
      <c r="H367" s="66"/>
      <c r="J367" s="66"/>
      <c r="K367" s="66"/>
      <c r="L367" s="66"/>
      <c r="M367" s="66"/>
    </row>
    <row r="368">
      <c r="E368" s="66"/>
      <c r="F368" s="66"/>
      <c r="G368" s="66"/>
      <c r="H368" s="66"/>
      <c r="J368" s="66"/>
      <c r="K368" s="66"/>
      <c r="L368" s="66"/>
      <c r="M368" s="66"/>
    </row>
    <row r="369">
      <c r="E369" s="66"/>
      <c r="F369" s="66"/>
      <c r="G369" s="66"/>
      <c r="H369" s="66"/>
      <c r="J369" s="66"/>
      <c r="K369" s="66"/>
      <c r="L369" s="66"/>
      <c r="M369" s="66"/>
    </row>
    <row r="370">
      <c r="E370" s="66"/>
      <c r="F370" s="66"/>
      <c r="G370" s="66"/>
      <c r="H370" s="66"/>
      <c r="J370" s="66"/>
      <c r="K370" s="66"/>
      <c r="L370" s="66"/>
      <c r="M370" s="66"/>
    </row>
    <row r="371">
      <c r="E371" s="66"/>
      <c r="F371" s="66"/>
      <c r="G371" s="66"/>
      <c r="H371" s="66"/>
      <c r="J371" s="66"/>
      <c r="K371" s="66"/>
      <c r="L371" s="66"/>
      <c r="M371" s="66"/>
    </row>
    <row r="372">
      <c r="E372" s="66"/>
      <c r="F372" s="66"/>
      <c r="G372" s="66"/>
      <c r="H372" s="66"/>
      <c r="J372" s="66"/>
      <c r="K372" s="66"/>
      <c r="L372" s="66"/>
      <c r="M372" s="66"/>
    </row>
    <row r="373">
      <c r="E373" s="66"/>
      <c r="F373" s="66"/>
      <c r="G373" s="66"/>
      <c r="H373" s="66"/>
      <c r="J373" s="66"/>
      <c r="K373" s="66"/>
      <c r="L373" s="66"/>
      <c r="M373" s="66"/>
    </row>
    <row r="374">
      <c r="E374" s="66"/>
      <c r="F374" s="66"/>
      <c r="G374" s="66"/>
      <c r="H374" s="66"/>
      <c r="J374" s="66"/>
      <c r="K374" s="66"/>
      <c r="L374" s="66"/>
      <c r="M374" s="66"/>
    </row>
    <row r="375">
      <c r="E375" s="66"/>
      <c r="F375" s="66"/>
      <c r="G375" s="66"/>
      <c r="H375" s="66"/>
      <c r="J375" s="66"/>
      <c r="K375" s="66"/>
      <c r="L375" s="66"/>
      <c r="M375" s="66"/>
    </row>
    <row r="376">
      <c r="E376" s="66"/>
      <c r="F376" s="66"/>
      <c r="G376" s="66"/>
      <c r="H376" s="66"/>
      <c r="J376" s="66"/>
      <c r="K376" s="66"/>
      <c r="L376" s="66"/>
      <c r="M376" s="66"/>
    </row>
    <row r="377">
      <c r="E377" s="66"/>
      <c r="F377" s="66"/>
      <c r="G377" s="66"/>
      <c r="H377" s="66"/>
      <c r="J377" s="66"/>
      <c r="K377" s="66"/>
      <c r="L377" s="66"/>
      <c r="M377" s="66"/>
    </row>
    <row r="378">
      <c r="E378" s="66"/>
      <c r="F378" s="66"/>
      <c r="G378" s="66"/>
      <c r="H378" s="66"/>
      <c r="J378" s="66"/>
      <c r="K378" s="66"/>
      <c r="L378" s="66"/>
      <c r="M378" s="66"/>
    </row>
    <row r="379">
      <c r="E379" s="66"/>
      <c r="F379" s="66"/>
      <c r="G379" s="66"/>
      <c r="H379" s="66"/>
      <c r="J379" s="66"/>
      <c r="K379" s="66"/>
      <c r="L379" s="66"/>
      <c r="M379" s="66"/>
    </row>
    <row r="380">
      <c r="E380" s="66"/>
      <c r="F380" s="66"/>
      <c r="G380" s="66"/>
      <c r="H380" s="66"/>
      <c r="J380" s="66"/>
      <c r="K380" s="66"/>
      <c r="L380" s="66"/>
      <c r="M380" s="66"/>
    </row>
    <row r="381">
      <c r="E381" s="66"/>
      <c r="F381" s="66"/>
      <c r="G381" s="66"/>
      <c r="H381" s="66"/>
      <c r="J381" s="66"/>
      <c r="K381" s="66"/>
      <c r="L381" s="66"/>
      <c r="M381" s="66"/>
    </row>
    <row r="382">
      <c r="E382" s="66"/>
      <c r="F382" s="66"/>
      <c r="G382" s="66"/>
      <c r="H382" s="66"/>
      <c r="J382" s="66"/>
      <c r="K382" s="66"/>
      <c r="L382" s="66"/>
      <c r="M382" s="66"/>
    </row>
    <row r="383">
      <c r="E383" s="66"/>
      <c r="F383" s="66"/>
      <c r="G383" s="66"/>
      <c r="H383" s="66"/>
      <c r="J383" s="66"/>
      <c r="K383" s="66"/>
      <c r="L383" s="66"/>
      <c r="M383" s="66"/>
    </row>
    <row r="384">
      <c r="E384" s="66"/>
      <c r="F384" s="66"/>
      <c r="G384" s="66"/>
      <c r="H384" s="66"/>
      <c r="J384" s="66"/>
      <c r="K384" s="66"/>
      <c r="L384" s="66"/>
      <c r="M384" s="66"/>
    </row>
    <row r="385">
      <c r="E385" s="66"/>
      <c r="F385" s="66"/>
      <c r="G385" s="66"/>
      <c r="H385" s="66"/>
      <c r="J385" s="66"/>
      <c r="K385" s="66"/>
      <c r="L385" s="66"/>
      <c r="M385" s="66"/>
    </row>
    <row r="386">
      <c r="E386" s="66"/>
      <c r="F386" s="66"/>
      <c r="G386" s="66"/>
      <c r="H386" s="66"/>
      <c r="J386" s="66"/>
      <c r="K386" s="66"/>
      <c r="L386" s="66"/>
      <c r="M386" s="66"/>
    </row>
    <row r="387">
      <c r="E387" s="66"/>
      <c r="F387" s="66"/>
      <c r="G387" s="66"/>
      <c r="H387" s="66"/>
      <c r="J387" s="66"/>
      <c r="K387" s="66"/>
      <c r="L387" s="66"/>
      <c r="M387" s="66"/>
    </row>
    <row r="388">
      <c r="E388" s="66"/>
      <c r="F388" s="66"/>
      <c r="G388" s="66"/>
      <c r="H388" s="66"/>
      <c r="J388" s="66"/>
      <c r="K388" s="66"/>
      <c r="L388" s="66"/>
      <c r="M388" s="66"/>
    </row>
    <row r="389">
      <c r="E389" s="66"/>
      <c r="F389" s="66"/>
      <c r="G389" s="66"/>
      <c r="H389" s="66"/>
      <c r="J389" s="66"/>
      <c r="K389" s="66"/>
      <c r="L389" s="66"/>
      <c r="M389" s="66"/>
    </row>
    <row r="390">
      <c r="E390" s="66"/>
      <c r="F390" s="66"/>
      <c r="G390" s="66"/>
      <c r="H390" s="66"/>
      <c r="J390" s="66"/>
      <c r="K390" s="66"/>
      <c r="L390" s="66"/>
      <c r="M390" s="66"/>
    </row>
    <row r="391">
      <c r="E391" s="66"/>
      <c r="F391" s="66"/>
      <c r="G391" s="66"/>
      <c r="H391" s="66"/>
      <c r="J391" s="66"/>
      <c r="K391" s="66"/>
      <c r="L391" s="66"/>
      <c r="M391" s="66"/>
    </row>
    <row r="392">
      <c r="E392" s="66"/>
      <c r="F392" s="66"/>
      <c r="G392" s="66"/>
      <c r="H392" s="66"/>
      <c r="J392" s="66"/>
      <c r="K392" s="66"/>
      <c r="L392" s="66"/>
      <c r="M392" s="66"/>
    </row>
    <row r="393">
      <c r="E393" s="66"/>
      <c r="F393" s="66"/>
      <c r="G393" s="66"/>
      <c r="H393" s="66"/>
      <c r="J393" s="66"/>
      <c r="K393" s="66"/>
      <c r="L393" s="66"/>
      <c r="M393" s="66"/>
    </row>
    <row r="394">
      <c r="E394" s="66"/>
      <c r="F394" s="66"/>
      <c r="G394" s="66"/>
      <c r="H394" s="66"/>
      <c r="J394" s="66"/>
      <c r="K394" s="66"/>
      <c r="L394" s="66"/>
      <c r="M394" s="66"/>
    </row>
    <row r="395">
      <c r="E395" s="66"/>
      <c r="F395" s="66"/>
      <c r="G395" s="66"/>
      <c r="H395" s="66"/>
      <c r="J395" s="66"/>
      <c r="K395" s="66"/>
      <c r="L395" s="66"/>
      <c r="M395" s="66"/>
    </row>
    <row r="396">
      <c r="E396" s="66"/>
      <c r="F396" s="66"/>
      <c r="G396" s="66"/>
      <c r="H396" s="66"/>
      <c r="J396" s="66"/>
      <c r="K396" s="66"/>
      <c r="L396" s="66"/>
      <c r="M396" s="66"/>
    </row>
    <row r="397">
      <c r="E397" s="66"/>
      <c r="F397" s="66"/>
      <c r="G397" s="66"/>
      <c r="H397" s="66"/>
      <c r="J397" s="66"/>
      <c r="K397" s="66"/>
      <c r="L397" s="66"/>
      <c r="M397" s="66"/>
    </row>
    <row r="398">
      <c r="E398" s="66"/>
      <c r="F398" s="66"/>
      <c r="G398" s="66"/>
      <c r="H398" s="66"/>
      <c r="J398" s="66"/>
      <c r="K398" s="66"/>
      <c r="L398" s="66"/>
      <c r="M398" s="66"/>
    </row>
    <row r="399">
      <c r="E399" s="66"/>
      <c r="F399" s="66"/>
      <c r="G399" s="66"/>
      <c r="H399" s="66"/>
      <c r="J399" s="66"/>
      <c r="K399" s="66"/>
      <c r="L399" s="66"/>
      <c r="M399" s="66"/>
    </row>
    <row r="400">
      <c r="E400" s="66"/>
      <c r="F400" s="66"/>
      <c r="G400" s="66"/>
      <c r="H400" s="66"/>
      <c r="J400" s="66"/>
      <c r="K400" s="66"/>
      <c r="L400" s="66"/>
      <c r="M400" s="66"/>
    </row>
    <row r="401">
      <c r="E401" s="66"/>
      <c r="F401" s="66"/>
      <c r="G401" s="66"/>
      <c r="H401" s="66"/>
      <c r="J401" s="66"/>
      <c r="K401" s="66"/>
      <c r="L401" s="66"/>
      <c r="M401" s="66"/>
    </row>
    <row r="402">
      <c r="E402" s="66"/>
      <c r="F402" s="66"/>
      <c r="G402" s="66"/>
      <c r="H402" s="66"/>
      <c r="J402" s="66"/>
      <c r="K402" s="66"/>
      <c r="L402" s="66"/>
      <c r="M402" s="66"/>
    </row>
    <row r="403">
      <c r="E403" s="66"/>
      <c r="F403" s="66"/>
      <c r="G403" s="66"/>
      <c r="H403" s="66"/>
      <c r="J403" s="66"/>
      <c r="K403" s="66"/>
      <c r="L403" s="66"/>
      <c r="M403" s="66"/>
    </row>
    <row r="404">
      <c r="E404" s="66"/>
      <c r="F404" s="66"/>
      <c r="G404" s="66"/>
      <c r="H404" s="66"/>
      <c r="J404" s="66"/>
      <c r="K404" s="66"/>
      <c r="L404" s="66"/>
      <c r="M404" s="66"/>
    </row>
    <row r="405">
      <c r="E405" s="66"/>
      <c r="F405" s="66"/>
      <c r="G405" s="66"/>
      <c r="H405" s="66"/>
      <c r="J405" s="66"/>
      <c r="K405" s="66"/>
      <c r="L405" s="66"/>
      <c r="M405" s="66"/>
    </row>
    <row r="406">
      <c r="E406" s="66"/>
      <c r="F406" s="66"/>
      <c r="G406" s="66"/>
      <c r="H406" s="66"/>
      <c r="J406" s="66"/>
      <c r="K406" s="66"/>
      <c r="L406" s="66"/>
      <c r="M406" s="66"/>
    </row>
    <row r="407">
      <c r="E407" s="66"/>
      <c r="F407" s="66"/>
      <c r="G407" s="66"/>
      <c r="H407" s="66"/>
      <c r="J407" s="66"/>
      <c r="K407" s="66"/>
      <c r="L407" s="66"/>
      <c r="M407" s="66"/>
    </row>
    <row r="408">
      <c r="E408" s="66"/>
      <c r="F408" s="66"/>
      <c r="G408" s="66"/>
      <c r="H408" s="66"/>
      <c r="J408" s="66"/>
      <c r="K408" s="66"/>
      <c r="L408" s="66"/>
      <c r="M408" s="66"/>
    </row>
    <row r="409">
      <c r="E409" s="66"/>
      <c r="F409" s="66"/>
      <c r="G409" s="66"/>
      <c r="H409" s="66"/>
      <c r="J409" s="66"/>
      <c r="K409" s="66"/>
      <c r="L409" s="66"/>
      <c r="M409" s="66"/>
    </row>
    <row r="410">
      <c r="E410" s="66"/>
      <c r="F410" s="66"/>
      <c r="G410" s="66"/>
      <c r="H410" s="66"/>
      <c r="J410" s="66"/>
      <c r="K410" s="66"/>
      <c r="L410" s="66"/>
      <c r="M410" s="66"/>
    </row>
    <row r="411">
      <c r="E411" s="66"/>
      <c r="F411" s="66"/>
      <c r="G411" s="66"/>
      <c r="H411" s="66"/>
      <c r="J411" s="66"/>
      <c r="K411" s="66"/>
      <c r="L411" s="66"/>
      <c r="M411" s="66"/>
    </row>
    <row r="412">
      <c r="E412" s="66"/>
      <c r="F412" s="66"/>
      <c r="G412" s="66"/>
      <c r="H412" s="66"/>
      <c r="J412" s="66"/>
      <c r="K412" s="66"/>
      <c r="L412" s="66"/>
      <c r="M412" s="66"/>
    </row>
    <row r="413">
      <c r="E413" s="66"/>
      <c r="F413" s="66"/>
      <c r="G413" s="66"/>
      <c r="H413" s="66"/>
      <c r="J413" s="66"/>
      <c r="K413" s="66"/>
      <c r="L413" s="66"/>
      <c r="M413" s="66"/>
    </row>
    <row r="414">
      <c r="E414" s="66"/>
      <c r="F414" s="66"/>
      <c r="G414" s="66"/>
      <c r="H414" s="66"/>
      <c r="J414" s="66"/>
      <c r="K414" s="66"/>
      <c r="L414" s="66"/>
      <c r="M414" s="66"/>
    </row>
    <row r="415">
      <c r="E415" s="66"/>
      <c r="F415" s="66"/>
      <c r="G415" s="66"/>
      <c r="H415" s="66"/>
      <c r="J415" s="66"/>
      <c r="K415" s="66"/>
      <c r="L415" s="66"/>
      <c r="M415" s="66"/>
    </row>
    <row r="416">
      <c r="E416" s="66"/>
      <c r="F416" s="66"/>
      <c r="G416" s="66"/>
      <c r="H416" s="66"/>
      <c r="J416" s="66"/>
      <c r="K416" s="66"/>
      <c r="L416" s="66"/>
      <c r="M416" s="66"/>
    </row>
    <row r="417">
      <c r="E417" s="66"/>
      <c r="F417" s="66"/>
      <c r="G417" s="66"/>
      <c r="H417" s="66"/>
      <c r="J417" s="66"/>
      <c r="K417" s="66"/>
      <c r="L417" s="66"/>
      <c r="M417" s="66"/>
    </row>
    <row r="418">
      <c r="E418" s="66"/>
      <c r="F418" s="66"/>
      <c r="G418" s="66"/>
      <c r="H418" s="66"/>
      <c r="J418" s="66"/>
      <c r="K418" s="66"/>
      <c r="L418" s="66"/>
      <c r="M418" s="66"/>
    </row>
    <row r="419">
      <c r="E419" s="66"/>
      <c r="F419" s="66"/>
      <c r="G419" s="66"/>
      <c r="H419" s="66"/>
      <c r="J419" s="66"/>
      <c r="K419" s="66"/>
      <c r="L419" s="66"/>
      <c r="M419" s="66"/>
    </row>
    <row r="420">
      <c r="E420" s="66"/>
      <c r="F420" s="66"/>
      <c r="G420" s="66"/>
      <c r="H420" s="66"/>
      <c r="J420" s="66"/>
      <c r="K420" s="66"/>
      <c r="L420" s="66"/>
      <c r="M420" s="66"/>
    </row>
    <row r="421">
      <c r="E421" s="66"/>
      <c r="F421" s="66"/>
      <c r="G421" s="66"/>
      <c r="H421" s="66"/>
      <c r="J421" s="66"/>
      <c r="K421" s="66"/>
      <c r="L421" s="66"/>
      <c r="M421" s="66"/>
    </row>
    <row r="422">
      <c r="E422" s="66"/>
      <c r="F422" s="66"/>
      <c r="G422" s="66"/>
      <c r="H422" s="66"/>
      <c r="J422" s="66"/>
      <c r="K422" s="66"/>
      <c r="L422" s="66"/>
      <c r="M422" s="66"/>
    </row>
    <row r="423">
      <c r="E423" s="66"/>
      <c r="F423" s="66"/>
      <c r="G423" s="66"/>
      <c r="H423" s="66"/>
      <c r="J423" s="66"/>
      <c r="K423" s="66"/>
      <c r="L423" s="66"/>
      <c r="M423" s="66"/>
    </row>
    <row r="424">
      <c r="E424" s="66"/>
      <c r="F424" s="66"/>
      <c r="G424" s="66"/>
      <c r="H424" s="66"/>
      <c r="J424" s="66"/>
      <c r="K424" s="66"/>
      <c r="L424" s="66"/>
      <c r="M424" s="66"/>
    </row>
    <row r="425">
      <c r="E425" s="66"/>
      <c r="F425" s="66"/>
      <c r="G425" s="66"/>
      <c r="H425" s="66"/>
      <c r="J425" s="66"/>
      <c r="K425" s="66"/>
      <c r="L425" s="66"/>
      <c r="M425" s="66"/>
    </row>
    <row r="426">
      <c r="E426" s="66"/>
      <c r="F426" s="66"/>
      <c r="G426" s="66"/>
      <c r="H426" s="66"/>
      <c r="J426" s="66"/>
      <c r="K426" s="66"/>
      <c r="L426" s="66"/>
      <c r="M426" s="66"/>
    </row>
    <row r="427">
      <c r="E427" s="66"/>
      <c r="F427" s="66"/>
      <c r="G427" s="66"/>
      <c r="H427" s="66"/>
      <c r="J427" s="66"/>
      <c r="K427" s="66"/>
      <c r="L427" s="66"/>
      <c r="M427" s="66"/>
    </row>
    <row r="428">
      <c r="E428" s="66"/>
      <c r="F428" s="66"/>
      <c r="G428" s="66"/>
      <c r="H428" s="66"/>
      <c r="J428" s="66"/>
      <c r="K428" s="66"/>
      <c r="L428" s="66"/>
      <c r="M428" s="66"/>
    </row>
    <row r="429">
      <c r="E429" s="66"/>
      <c r="F429" s="66"/>
      <c r="G429" s="66"/>
      <c r="H429" s="66"/>
      <c r="J429" s="66"/>
      <c r="K429" s="66"/>
      <c r="L429" s="66"/>
      <c r="M429" s="66"/>
    </row>
    <row r="430">
      <c r="E430" s="66"/>
      <c r="F430" s="66"/>
      <c r="G430" s="66"/>
      <c r="H430" s="66"/>
      <c r="J430" s="66"/>
      <c r="K430" s="66"/>
      <c r="L430" s="66"/>
      <c r="M430" s="66"/>
    </row>
    <row r="431">
      <c r="E431" s="66"/>
      <c r="F431" s="66"/>
      <c r="G431" s="66"/>
      <c r="H431" s="66"/>
      <c r="J431" s="66"/>
      <c r="K431" s="66"/>
      <c r="L431" s="66"/>
      <c r="M431" s="66"/>
    </row>
    <row r="432">
      <c r="E432" s="66"/>
      <c r="F432" s="66"/>
      <c r="G432" s="66"/>
      <c r="H432" s="66"/>
      <c r="J432" s="66"/>
      <c r="K432" s="66"/>
      <c r="L432" s="66"/>
      <c r="M432" s="66"/>
    </row>
    <row r="433">
      <c r="E433" s="66"/>
      <c r="F433" s="66"/>
      <c r="G433" s="66"/>
      <c r="H433" s="66"/>
      <c r="J433" s="66"/>
      <c r="K433" s="66"/>
      <c r="L433" s="66"/>
      <c r="M433" s="66"/>
    </row>
    <row r="434">
      <c r="E434" s="66"/>
      <c r="F434" s="66"/>
      <c r="G434" s="66"/>
      <c r="H434" s="66"/>
      <c r="J434" s="66"/>
      <c r="K434" s="66"/>
      <c r="L434" s="66"/>
      <c r="M434" s="66"/>
    </row>
    <row r="435">
      <c r="E435" s="66"/>
      <c r="F435" s="66"/>
      <c r="G435" s="66"/>
      <c r="H435" s="66"/>
      <c r="J435" s="66"/>
      <c r="K435" s="66"/>
      <c r="L435" s="66"/>
      <c r="M435" s="66"/>
    </row>
    <row r="436">
      <c r="E436" s="66"/>
      <c r="F436" s="66"/>
      <c r="G436" s="66"/>
      <c r="H436" s="66"/>
      <c r="J436" s="66"/>
      <c r="K436" s="66"/>
      <c r="L436" s="66"/>
      <c r="M436" s="66"/>
    </row>
    <row r="437">
      <c r="E437" s="66"/>
      <c r="F437" s="66"/>
      <c r="G437" s="66"/>
      <c r="H437" s="66"/>
      <c r="J437" s="66"/>
      <c r="K437" s="66"/>
      <c r="L437" s="66"/>
      <c r="M437" s="66"/>
    </row>
    <row r="438">
      <c r="E438" s="66"/>
      <c r="F438" s="66"/>
      <c r="G438" s="66"/>
      <c r="H438" s="66"/>
      <c r="J438" s="66"/>
      <c r="K438" s="66"/>
      <c r="L438" s="66"/>
      <c r="M438" s="66"/>
    </row>
    <row r="439">
      <c r="E439" s="66"/>
      <c r="F439" s="66"/>
      <c r="G439" s="66"/>
      <c r="H439" s="66"/>
      <c r="J439" s="66"/>
      <c r="K439" s="66"/>
      <c r="L439" s="66"/>
      <c r="M439" s="66"/>
    </row>
    <row r="440">
      <c r="E440" s="66"/>
      <c r="F440" s="66"/>
      <c r="G440" s="66"/>
      <c r="H440" s="66"/>
      <c r="J440" s="66"/>
      <c r="K440" s="66"/>
      <c r="L440" s="66"/>
      <c r="M440" s="66"/>
    </row>
    <row r="441">
      <c r="E441" s="66"/>
      <c r="F441" s="66"/>
      <c r="G441" s="66"/>
      <c r="H441" s="66"/>
      <c r="J441" s="66"/>
      <c r="K441" s="66"/>
      <c r="L441" s="66"/>
      <c r="M441" s="66"/>
    </row>
    <row r="442">
      <c r="E442" s="66"/>
      <c r="F442" s="66"/>
      <c r="G442" s="66"/>
      <c r="H442" s="66"/>
      <c r="J442" s="66"/>
      <c r="K442" s="66"/>
      <c r="L442" s="66"/>
      <c r="M442" s="66"/>
    </row>
    <row r="443">
      <c r="E443" s="66"/>
      <c r="F443" s="66"/>
      <c r="G443" s="66"/>
      <c r="H443" s="66"/>
      <c r="J443" s="66"/>
      <c r="K443" s="66"/>
      <c r="L443" s="66"/>
      <c r="M443" s="66"/>
    </row>
    <row r="444">
      <c r="E444" s="66"/>
      <c r="F444" s="66"/>
      <c r="G444" s="66"/>
      <c r="H444" s="66"/>
      <c r="J444" s="66"/>
      <c r="K444" s="66"/>
      <c r="L444" s="66"/>
      <c r="M444" s="66"/>
    </row>
    <row r="445">
      <c r="E445" s="66"/>
      <c r="F445" s="66"/>
      <c r="G445" s="66"/>
      <c r="H445" s="66"/>
      <c r="J445" s="66"/>
      <c r="K445" s="66"/>
      <c r="L445" s="66"/>
      <c r="M445" s="66"/>
    </row>
    <row r="446">
      <c r="E446" s="66"/>
      <c r="F446" s="66"/>
      <c r="G446" s="66"/>
      <c r="H446" s="66"/>
      <c r="J446" s="66"/>
      <c r="K446" s="66"/>
      <c r="L446" s="66"/>
      <c r="M446" s="66"/>
    </row>
    <row r="447">
      <c r="E447" s="66"/>
      <c r="F447" s="66"/>
      <c r="G447" s="66"/>
      <c r="H447" s="66"/>
      <c r="J447" s="66"/>
      <c r="K447" s="66"/>
      <c r="L447" s="66"/>
      <c r="M447" s="66"/>
    </row>
    <row r="448">
      <c r="E448" s="66"/>
      <c r="F448" s="66"/>
      <c r="G448" s="66"/>
      <c r="H448" s="66"/>
      <c r="J448" s="66"/>
      <c r="K448" s="66"/>
      <c r="L448" s="66"/>
      <c r="M448" s="66"/>
    </row>
    <row r="449">
      <c r="E449" s="66"/>
      <c r="F449" s="66"/>
      <c r="G449" s="66"/>
      <c r="H449" s="66"/>
      <c r="J449" s="66"/>
      <c r="K449" s="66"/>
      <c r="L449" s="66"/>
      <c r="M449" s="66"/>
    </row>
    <row r="450">
      <c r="E450" s="66"/>
      <c r="F450" s="66"/>
      <c r="G450" s="66"/>
      <c r="H450" s="66"/>
      <c r="J450" s="66"/>
      <c r="K450" s="66"/>
      <c r="L450" s="66"/>
      <c r="M450" s="66"/>
    </row>
    <row r="451">
      <c r="E451" s="66"/>
      <c r="F451" s="66"/>
      <c r="G451" s="66"/>
      <c r="H451" s="66"/>
      <c r="J451" s="66"/>
      <c r="K451" s="66"/>
      <c r="L451" s="66"/>
      <c r="M451" s="66"/>
    </row>
    <row r="452">
      <c r="E452" s="66"/>
      <c r="F452" s="66"/>
      <c r="G452" s="66"/>
      <c r="H452" s="66"/>
      <c r="J452" s="66"/>
      <c r="K452" s="66"/>
      <c r="L452" s="66"/>
      <c r="M452" s="66"/>
    </row>
    <row r="453">
      <c r="E453" s="66"/>
      <c r="F453" s="66"/>
      <c r="G453" s="66"/>
      <c r="H453" s="66"/>
      <c r="J453" s="66"/>
      <c r="K453" s="66"/>
      <c r="L453" s="66"/>
      <c r="M453" s="66"/>
    </row>
    <row r="454">
      <c r="E454" s="66"/>
      <c r="F454" s="66"/>
      <c r="G454" s="66"/>
      <c r="H454" s="66"/>
      <c r="J454" s="66"/>
      <c r="K454" s="66"/>
      <c r="L454" s="66"/>
      <c r="M454" s="66"/>
    </row>
    <row r="455">
      <c r="E455" s="66"/>
      <c r="F455" s="66"/>
      <c r="G455" s="66"/>
      <c r="H455" s="66"/>
      <c r="J455" s="66"/>
      <c r="K455" s="66"/>
      <c r="L455" s="66"/>
      <c r="M455" s="66"/>
    </row>
    <row r="456">
      <c r="E456" s="66"/>
      <c r="F456" s="66"/>
      <c r="G456" s="66"/>
      <c r="H456" s="66"/>
      <c r="J456" s="66"/>
      <c r="K456" s="66"/>
      <c r="L456" s="66"/>
      <c r="M456" s="66"/>
    </row>
    <row r="457">
      <c r="E457" s="66"/>
      <c r="F457" s="66"/>
      <c r="G457" s="66"/>
      <c r="H457" s="66"/>
      <c r="J457" s="66"/>
      <c r="K457" s="66"/>
      <c r="L457" s="66"/>
      <c r="M457" s="66"/>
    </row>
    <row r="458">
      <c r="E458" s="66"/>
      <c r="F458" s="66"/>
      <c r="G458" s="66"/>
      <c r="H458" s="66"/>
      <c r="J458" s="66"/>
      <c r="K458" s="66"/>
      <c r="L458" s="66"/>
      <c r="M458" s="66"/>
    </row>
    <row r="459">
      <c r="E459" s="66"/>
      <c r="F459" s="66"/>
      <c r="G459" s="66"/>
      <c r="H459" s="66"/>
      <c r="J459" s="66"/>
      <c r="K459" s="66"/>
      <c r="L459" s="66"/>
      <c r="M459" s="66"/>
    </row>
    <row r="460">
      <c r="E460" s="66"/>
      <c r="F460" s="66"/>
      <c r="G460" s="66"/>
      <c r="H460" s="66"/>
      <c r="J460" s="66"/>
      <c r="K460" s="66"/>
      <c r="L460" s="66"/>
      <c r="M460" s="66"/>
    </row>
    <row r="461">
      <c r="E461" s="66"/>
      <c r="F461" s="66"/>
      <c r="G461" s="66"/>
      <c r="H461" s="66"/>
      <c r="J461" s="66"/>
      <c r="K461" s="66"/>
      <c r="L461" s="66"/>
      <c r="M461" s="66"/>
    </row>
    <row r="462">
      <c r="E462" s="66"/>
      <c r="F462" s="66"/>
      <c r="G462" s="66"/>
      <c r="H462" s="66"/>
      <c r="J462" s="66"/>
      <c r="K462" s="66"/>
      <c r="L462" s="66"/>
      <c r="M462" s="66"/>
    </row>
    <row r="463">
      <c r="E463" s="66"/>
      <c r="F463" s="66"/>
      <c r="G463" s="66"/>
      <c r="H463" s="66"/>
      <c r="J463" s="66"/>
      <c r="K463" s="66"/>
      <c r="L463" s="66"/>
      <c r="M463" s="66"/>
    </row>
    <row r="464">
      <c r="E464" s="66"/>
      <c r="F464" s="66"/>
      <c r="G464" s="66"/>
      <c r="H464" s="66"/>
      <c r="J464" s="66"/>
      <c r="K464" s="66"/>
      <c r="L464" s="66"/>
      <c r="M464" s="66"/>
    </row>
    <row r="465">
      <c r="E465" s="66"/>
      <c r="F465" s="66"/>
      <c r="G465" s="66"/>
      <c r="H465" s="66"/>
      <c r="J465" s="66"/>
      <c r="K465" s="66"/>
      <c r="L465" s="66"/>
      <c r="M465" s="66"/>
    </row>
    <row r="466">
      <c r="E466" s="66"/>
      <c r="F466" s="66"/>
      <c r="G466" s="66"/>
      <c r="H466" s="66"/>
      <c r="J466" s="66"/>
      <c r="K466" s="66"/>
      <c r="L466" s="66"/>
      <c r="M466" s="66"/>
    </row>
    <row r="467">
      <c r="E467" s="66"/>
      <c r="F467" s="66"/>
      <c r="G467" s="66"/>
      <c r="H467" s="66"/>
      <c r="J467" s="66"/>
      <c r="K467" s="66"/>
      <c r="L467" s="66"/>
      <c r="M467" s="66"/>
    </row>
    <row r="468">
      <c r="E468" s="66"/>
      <c r="F468" s="66"/>
      <c r="G468" s="66"/>
      <c r="H468" s="66"/>
      <c r="J468" s="66"/>
      <c r="K468" s="66"/>
      <c r="L468" s="66"/>
      <c r="M468" s="66"/>
    </row>
    <row r="469">
      <c r="E469" s="66"/>
      <c r="F469" s="66"/>
      <c r="G469" s="66"/>
      <c r="H469" s="66"/>
      <c r="J469" s="66"/>
      <c r="K469" s="66"/>
      <c r="L469" s="66"/>
      <c r="M469" s="66"/>
    </row>
    <row r="470">
      <c r="E470" s="66"/>
      <c r="F470" s="66"/>
      <c r="G470" s="66"/>
      <c r="H470" s="66"/>
      <c r="J470" s="66"/>
      <c r="K470" s="66"/>
      <c r="L470" s="66"/>
      <c r="M470" s="66"/>
    </row>
    <row r="471">
      <c r="E471" s="66"/>
      <c r="F471" s="66"/>
      <c r="G471" s="66"/>
      <c r="H471" s="66"/>
      <c r="J471" s="66"/>
      <c r="K471" s="66"/>
      <c r="L471" s="66"/>
      <c r="M471" s="66"/>
    </row>
    <row r="472">
      <c r="E472" s="66"/>
      <c r="F472" s="66"/>
      <c r="G472" s="66"/>
      <c r="H472" s="66"/>
      <c r="J472" s="66"/>
      <c r="K472" s="66"/>
      <c r="L472" s="66"/>
      <c r="M472" s="66"/>
    </row>
    <row r="473">
      <c r="E473" s="66"/>
      <c r="F473" s="66"/>
      <c r="G473" s="66"/>
      <c r="H473" s="66"/>
      <c r="J473" s="66"/>
      <c r="K473" s="66"/>
      <c r="L473" s="66"/>
      <c r="M473" s="66"/>
    </row>
    <row r="474">
      <c r="E474" s="66"/>
      <c r="F474" s="66"/>
      <c r="G474" s="66"/>
      <c r="H474" s="66"/>
      <c r="J474" s="66"/>
      <c r="K474" s="66"/>
      <c r="L474" s="66"/>
      <c r="M474" s="66"/>
    </row>
    <row r="475">
      <c r="E475" s="66"/>
      <c r="F475" s="66"/>
      <c r="G475" s="66"/>
      <c r="H475" s="66"/>
      <c r="J475" s="66"/>
      <c r="K475" s="66"/>
      <c r="L475" s="66"/>
      <c r="M475" s="66"/>
    </row>
    <row r="476">
      <c r="E476" s="66"/>
      <c r="F476" s="66"/>
      <c r="G476" s="66"/>
      <c r="H476" s="66"/>
      <c r="J476" s="66"/>
      <c r="K476" s="66"/>
      <c r="L476" s="66"/>
      <c r="M476" s="66"/>
    </row>
    <row r="477">
      <c r="E477" s="66"/>
      <c r="F477" s="66"/>
      <c r="G477" s="66"/>
      <c r="H477" s="66"/>
      <c r="J477" s="66"/>
      <c r="K477" s="66"/>
      <c r="L477" s="66"/>
      <c r="M477" s="66"/>
    </row>
    <row r="478">
      <c r="E478" s="66"/>
      <c r="F478" s="66"/>
      <c r="G478" s="66"/>
      <c r="H478" s="66"/>
      <c r="J478" s="66"/>
      <c r="K478" s="66"/>
      <c r="L478" s="66"/>
      <c r="M478" s="66"/>
    </row>
    <row r="479">
      <c r="E479" s="66"/>
      <c r="F479" s="66"/>
      <c r="G479" s="66"/>
      <c r="H479" s="66"/>
      <c r="J479" s="66"/>
      <c r="K479" s="66"/>
      <c r="L479" s="66"/>
      <c r="M479" s="66"/>
    </row>
    <row r="480">
      <c r="E480" s="66"/>
      <c r="F480" s="66"/>
      <c r="G480" s="66"/>
      <c r="H480" s="66"/>
      <c r="J480" s="66"/>
      <c r="K480" s="66"/>
      <c r="L480" s="66"/>
      <c r="M480" s="66"/>
    </row>
    <row r="481">
      <c r="E481" s="66"/>
      <c r="F481" s="66"/>
      <c r="G481" s="66"/>
      <c r="H481" s="66"/>
      <c r="J481" s="66"/>
      <c r="K481" s="66"/>
      <c r="L481" s="66"/>
      <c r="M481" s="66"/>
    </row>
    <row r="482">
      <c r="E482" s="66"/>
      <c r="F482" s="66"/>
      <c r="G482" s="66"/>
      <c r="H482" s="66"/>
      <c r="J482" s="66"/>
      <c r="K482" s="66"/>
      <c r="L482" s="66"/>
      <c r="M482" s="66"/>
    </row>
    <row r="483">
      <c r="E483" s="66"/>
      <c r="F483" s="66"/>
      <c r="G483" s="66"/>
      <c r="H483" s="66"/>
      <c r="J483" s="66"/>
      <c r="K483" s="66"/>
      <c r="L483" s="66"/>
      <c r="M483" s="66"/>
    </row>
    <row r="484">
      <c r="E484" s="66"/>
      <c r="F484" s="66"/>
      <c r="G484" s="66"/>
      <c r="H484" s="66"/>
      <c r="J484" s="66"/>
      <c r="K484" s="66"/>
      <c r="L484" s="66"/>
      <c r="M484" s="66"/>
    </row>
    <row r="485">
      <c r="E485" s="66"/>
      <c r="F485" s="66"/>
      <c r="G485" s="66"/>
      <c r="H485" s="66"/>
      <c r="J485" s="66"/>
      <c r="K485" s="66"/>
      <c r="L485" s="66"/>
      <c r="M485" s="66"/>
    </row>
    <row r="486">
      <c r="E486" s="66"/>
      <c r="F486" s="66"/>
      <c r="G486" s="66"/>
      <c r="H486" s="66"/>
      <c r="J486" s="66"/>
      <c r="K486" s="66"/>
      <c r="L486" s="66"/>
      <c r="M486" s="66"/>
    </row>
    <row r="487">
      <c r="E487" s="66"/>
      <c r="F487" s="66"/>
      <c r="G487" s="66"/>
      <c r="H487" s="66"/>
      <c r="J487" s="66"/>
      <c r="K487" s="66"/>
      <c r="L487" s="66"/>
      <c r="M487" s="66"/>
    </row>
    <row r="488">
      <c r="E488" s="66"/>
      <c r="F488" s="66"/>
      <c r="G488" s="66"/>
      <c r="H488" s="66"/>
      <c r="J488" s="66"/>
      <c r="K488" s="66"/>
      <c r="L488" s="66"/>
      <c r="M488" s="66"/>
    </row>
    <row r="489">
      <c r="E489" s="66"/>
      <c r="F489" s="66"/>
      <c r="G489" s="66"/>
      <c r="H489" s="66"/>
      <c r="J489" s="66"/>
      <c r="K489" s="66"/>
      <c r="L489" s="66"/>
      <c r="M489" s="66"/>
    </row>
    <row r="490">
      <c r="E490" s="66"/>
      <c r="F490" s="66"/>
      <c r="G490" s="66"/>
      <c r="H490" s="66"/>
      <c r="J490" s="66"/>
      <c r="K490" s="66"/>
      <c r="L490" s="66"/>
      <c r="M490" s="66"/>
    </row>
    <row r="491">
      <c r="E491" s="66"/>
      <c r="F491" s="66"/>
      <c r="G491" s="66"/>
      <c r="H491" s="66"/>
      <c r="J491" s="66"/>
      <c r="K491" s="66"/>
      <c r="L491" s="66"/>
      <c r="M491" s="66"/>
    </row>
    <row r="492">
      <c r="E492" s="66"/>
      <c r="F492" s="66"/>
      <c r="G492" s="66"/>
      <c r="H492" s="66"/>
      <c r="J492" s="66"/>
      <c r="K492" s="66"/>
      <c r="L492" s="66"/>
      <c r="M492" s="66"/>
    </row>
    <row r="493">
      <c r="E493" s="66"/>
      <c r="F493" s="66"/>
      <c r="G493" s="66"/>
      <c r="H493" s="66"/>
      <c r="J493" s="66"/>
      <c r="K493" s="66"/>
      <c r="L493" s="66"/>
      <c r="M493" s="66"/>
    </row>
    <row r="494">
      <c r="E494" s="66"/>
      <c r="F494" s="66"/>
      <c r="G494" s="66"/>
      <c r="H494" s="66"/>
      <c r="J494" s="66"/>
      <c r="K494" s="66"/>
      <c r="L494" s="66"/>
      <c r="M494" s="66"/>
    </row>
    <row r="495">
      <c r="E495" s="66"/>
      <c r="F495" s="66"/>
      <c r="G495" s="66"/>
      <c r="H495" s="66"/>
      <c r="J495" s="66"/>
      <c r="K495" s="66"/>
      <c r="L495" s="66"/>
      <c r="M495" s="66"/>
    </row>
    <row r="496">
      <c r="E496" s="66"/>
      <c r="F496" s="66"/>
      <c r="G496" s="66"/>
      <c r="H496" s="66"/>
      <c r="J496" s="66"/>
      <c r="K496" s="66"/>
      <c r="L496" s="66"/>
      <c r="M496" s="66"/>
    </row>
    <row r="497">
      <c r="E497" s="66"/>
      <c r="F497" s="66"/>
      <c r="G497" s="66"/>
      <c r="H497" s="66"/>
      <c r="J497" s="66"/>
      <c r="K497" s="66"/>
      <c r="L497" s="66"/>
      <c r="M497" s="66"/>
    </row>
    <row r="498">
      <c r="E498" s="66"/>
      <c r="F498" s="66"/>
      <c r="G498" s="66"/>
      <c r="H498" s="66"/>
      <c r="J498" s="66"/>
      <c r="K498" s="66"/>
      <c r="L498" s="66"/>
      <c r="M498" s="66"/>
    </row>
    <row r="499">
      <c r="E499" s="66"/>
      <c r="F499" s="66"/>
      <c r="G499" s="66"/>
      <c r="H499" s="66"/>
      <c r="J499" s="66"/>
      <c r="K499" s="66"/>
      <c r="L499" s="66"/>
      <c r="M499" s="66"/>
    </row>
    <row r="500">
      <c r="E500" s="66"/>
      <c r="F500" s="66"/>
      <c r="G500" s="66"/>
      <c r="H500" s="66"/>
      <c r="J500" s="66"/>
      <c r="K500" s="66"/>
      <c r="L500" s="66"/>
      <c r="M500" s="66"/>
    </row>
    <row r="501">
      <c r="E501" s="66"/>
      <c r="F501" s="66"/>
      <c r="G501" s="66"/>
      <c r="H501" s="66"/>
      <c r="J501" s="66"/>
      <c r="K501" s="66"/>
      <c r="L501" s="66"/>
      <c r="M501" s="66"/>
    </row>
    <row r="502">
      <c r="E502" s="66"/>
      <c r="F502" s="66"/>
      <c r="G502" s="66"/>
      <c r="H502" s="66"/>
      <c r="J502" s="66"/>
      <c r="K502" s="66"/>
      <c r="L502" s="66"/>
      <c r="M502" s="66"/>
    </row>
    <row r="503">
      <c r="E503" s="66"/>
      <c r="F503" s="66"/>
      <c r="G503" s="66"/>
      <c r="H503" s="66"/>
      <c r="J503" s="66"/>
      <c r="K503" s="66"/>
      <c r="L503" s="66"/>
      <c r="M503" s="66"/>
    </row>
    <row r="504">
      <c r="E504" s="66"/>
      <c r="F504" s="66"/>
      <c r="G504" s="66"/>
      <c r="H504" s="66"/>
      <c r="J504" s="66"/>
      <c r="K504" s="66"/>
      <c r="L504" s="66"/>
      <c r="M504" s="66"/>
    </row>
    <row r="505">
      <c r="E505" s="66"/>
      <c r="F505" s="66"/>
      <c r="G505" s="66"/>
      <c r="H505" s="66"/>
      <c r="J505" s="66"/>
      <c r="K505" s="66"/>
      <c r="L505" s="66"/>
      <c r="M505" s="66"/>
    </row>
    <row r="506">
      <c r="E506" s="66"/>
      <c r="F506" s="66"/>
      <c r="G506" s="66"/>
      <c r="H506" s="66"/>
      <c r="J506" s="66"/>
      <c r="K506" s="66"/>
      <c r="L506" s="66"/>
      <c r="M506" s="66"/>
    </row>
    <row r="507">
      <c r="E507" s="66"/>
      <c r="F507" s="66"/>
      <c r="G507" s="66"/>
      <c r="H507" s="66"/>
      <c r="J507" s="66"/>
      <c r="K507" s="66"/>
      <c r="L507" s="66"/>
      <c r="M507" s="66"/>
    </row>
    <row r="508">
      <c r="E508" s="66"/>
      <c r="F508" s="66"/>
      <c r="G508" s="66"/>
      <c r="H508" s="66"/>
      <c r="J508" s="66"/>
      <c r="K508" s="66"/>
      <c r="L508" s="66"/>
      <c r="M508" s="66"/>
    </row>
    <row r="509">
      <c r="E509" s="66"/>
      <c r="F509" s="66"/>
      <c r="G509" s="66"/>
      <c r="H509" s="66"/>
      <c r="J509" s="66"/>
      <c r="K509" s="66"/>
      <c r="L509" s="66"/>
      <c r="M509" s="66"/>
    </row>
    <row r="510">
      <c r="E510" s="66"/>
      <c r="F510" s="66"/>
      <c r="G510" s="66"/>
      <c r="H510" s="66"/>
      <c r="J510" s="66"/>
      <c r="K510" s="66"/>
      <c r="L510" s="66"/>
      <c r="M510" s="66"/>
    </row>
    <row r="511">
      <c r="E511" s="66"/>
      <c r="F511" s="66"/>
      <c r="G511" s="66"/>
      <c r="H511" s="66"/>
      <c r="J511" s="66"/>
      <c r="K511" s="66"/>
      <c r="L511" s="66"/>
      <c r="M511" s="66"/>
    </row>
    <row r="512">
      <c r="E512" s="66"/>
      <c r="F512" s="66"/>
      <c r="G512" s="66"/>
      <c r="H512" s="66"/>
      <c r="J512" s="66"/>
      <c r="K512" s="66"/>
      <c r="L512" s="66"/>
      <c r="M512" s="66"/>
    </row>
    <row r="513">
      <c r="E513" s="66"/>
      <c r="F513" s="66"/>
      <c r="G513" s="66"/>
      <c r="H513" s="66"/>
      <c r="J513" s="66"/>
      <c r="K513" s="66"/>
      <c r="L513" s="66"/>
      <c r="M513" s="66"/>
    </row>
    <row r="514">
      <c r="E514" s="66"/>
      <c r="F514" s="66"/>
      <c r="G514" s="66"/>
      <c r="H514" s="66"/>
      <c r="J514" s="66"/>
      <c r="K514" s="66"/>
      <c r="L514" s="66"/>
      <c r="M514" s="66"/>
    </row>
    <row r="515">
      <c r="E515" s="66"/>
      <c r="F515" s="66"/>
      <c r="G515" s="66"/>
      <c r="H515" s="66"/>
      <c r="J515" s="66"/>
      <c r="K515" s="66"/>
      <c r="L515" s="66"/>
      <c r="M515" s="66"/>
    </row>
    <row r="516">
      <c r="E516" s="66"/>
      <c r="F516" s="66"/>
      <c r="G516" s="66"/>
      <c r="H516" s="66"/>
      <c r="J516" s="66"/>
      <c r="K516" s="66"/>
      <c r="L516" s="66"/>
      <c r="M516" s="66"/>
    </row>
    <row r="517">
      <c r="E517" s="66"/>
      <c r="F517" s="66"/>
      <c r="G517" s="66"/>
      <c r="H517" s="66"/>
      <c r="J517" s="66"/>
      <c r="K517" s="66"/>
      <c r="L517" s="66"/>
      <c r="M517" s="66"/>
    </row>
    <row r="518">
      <c r="E518" s="66"/>
      <c r="F518" s="66"/>
      <c r="G518" s="66"/>
      <c r="H518" s="66"/>
      <c r="J518" s="66"/>
      <c r="K518" s="66"/>
      <c r="L518" s="66"/>
      <c r="M518" s="66"/>
    </row>
    <row r="519">
      <c r="E519" s="66"/>
      <c r="F519" s="66"/>
      <c r="G519" s="66"/>
      <c r="H519" s="66"/>
      <c r="J519" s="66"/>
      <c r="K519" s="66"/>
      <c r="L519" s="66"/>
      <c r="M519" s="66"/>
    </row>
    <row r="520">
      <c r="E520" s="66"/>
      <c r="F520" s="66"/>
      <c r="G520" s="66"/>
      <c r="H520" s="66"/>
      <c r="J520" s="66"/>
      <c r="K520" s="66"/>
      <c r="L520" s="66"/>
      <c r="M520" s="66"/>
    </row>
    <row r="521">
      <c r="E521" s="66"/>
      <c r="F521" s="66"/>
      <c r="G521" s="66"/>
      <c r="H521" s="66"/>
      <c r="J521" s="66"/>
      <c r="K521" s="66"/>
      <c r="L521" s="66"/>
      <c r="M521" s="66"/>
    </row>
    <row r="522">
      <c r="E522" s="66"/>
      <c r="F522" s="66"/>
      <c r="G522" s="66"/>
      <c r="H522" s="66"/>
      <c r="J522" s="66"/>
      <c r="K522" s="66"/>
      <c r="L522" s="66"/>
      <c r="M522" s="66"/>
    </row>
    <row r="523">
      <c r="E523" s="66"/>
      <c r="F523" s="66"/>
      <c r="G523" s="66"/>
      <c r="H523" s="66"/>
      <c r="J523" s="66"/>
      <c r="K523" s="66"/>
      <c r="L523" s="66"/>
      <c r="M523" s="66"/>
    </row>
    <row r="524">
      <c r="E524" s="66"/>
      <c r="F524" s="66"/>
      <c r="G524" s="66"/>
      <c r="H524" s="66"/>
      <c r="J524" s="66"/>
      <c r="K524" s="66"/>
      <c r="L524" s="66"/>
      <c r="M524" s="66"/>
    </row>
    <row r="525">
      <c r="E525" s="66"/>
      <c r="F525" s="66"/>
      <c r="G525" s="66"/>
      <c r="H525" s="66"/>
      <c r="J525" s="66"/>
      <c r="K525" s="66"/>
      <c r="L525" s="66"/>
      <c r="M525" s="66"/>
    </row>
    <row r="526">
      <c r="E526" s="66"/>
      <c r="F526" s="66"/>
      <c r="G526" s="66"/>
      <c r="H526" s="66"/>
      <c r="J526" s="66"/>
      <c r="K526" s="66"/>
      <c r="L526" s="66"/>
      <c r="M526" s="66"/>
    </row>
    <row r="527">
      <c r="E527" s="66"/>
      <c r="F527" s="66"/>
      <c r="G527" s="66"/>
      <c r="H527" s="66"/>
      <c r="J527" s="66"/>
      <c r="K527" s="66"/>
      <c r="L527" s="66"/>
      <c r="M527" s="66"/>
    </row>
    <row r="528">
      <c r="E528" s="66"/>
      <c r="F528" s="66"/>
      <c r="G528" s="66"/>
      <c r="H528" s="66"/>
      <c r="J528" s="66"/>
      <c r="K528" s="66"/>
      <c r="L528" s="66"/>
      <c r="M528" s="66"/>
    </row>
    <row r="529">
      <c r="E529" s="66"/>
      <c r="F529" s="66"/>
      <c r="G529" s="66"/>
      <c r="H529" s="66"/>
      <c r="J529" s="66"/>
      <c r="K529" s="66"/>
      <c r="L529" s="66"/>
      <c r="M529" s="66"/>
    </row>
    <row r="530">
      <c r="E530" s="66"/>
      <c r="F530" s="66"/>
      <c r="G530" s="66"/>
      <c r="H530" s="66"/>
      <c r="J530" s="66"/>
      <c r="K530" s="66"/>
      <c r="L530" s="66"/>
      <c r="M530" s="66"/>
    </row>
    <row r="531">
      <c r="E531" s="66"/>
      <c r="F531" s="66"/>
      <c r="G531" s="66"/>
      <c r="H531" s="66"/>
      <c r="J531" s="66"/>
      <c r="K531" s="66"/>
      <c r="L531" s="66"/>
      <c r="M531" s="66"/>
    </row>
    <row r="532">
      <c r="E532" s="66"/>
      <c r="F532" s="66"/>
      <c r="G532" s="66"/>
      <c r="H532" s="66"/>
      <c r="J532" s="66"/>
      <c r="K532" s="66"/>
      <c r="L532" s="66"/>
      <c r="M532" s="66"/>
    </row>
    <row r="533">
      <c r="E533" s="66"/>
      <c r="F533" s="66"/>
      <c r="G533" s="66"/>
      <c r="H533" s="66"/>
      <c r="J533" s="66"/>
      <c r="K533" s="66"/>
      <c r="L533" s="66"/>
      <c r="M533" s="66"/>
    </row>
    <row r="534">
      <c r="E534" s="66"/>
      <c r="F534" s="66"/>
      <c r="G534" s="66"/>
      <c r="H534" s="66"/>
      <c r="J534" s="66"/>
      <c r="K534" s="66"/>
      <c r="L534" s="66"/>
      <c r="M534" s="66"/>
    </row>
    <row r="535">
      <c r="E535" s="66"/>
      <c r="F535" s="66"/>
      <c r="G535" s="66"/>
      <c r="H535" s="66"/>
      <c r="J535" s="66"/>
      <c r="K535" s="66"/>
      <c r="L535" s="66"/>
      <c r="M535" s="66"/>
    </row>
    <row r="536">
      <c r="E536" s="66"/>
      <c r="F536" s="66"/>
      <c r="G536" s="66"/>
      <c r="H536" s="66"/>
      <c r="J536" s="66"/>
      <c r="K536" s="66"/>
      <c r="L536" s="66"/>
      <c r="M536" s="66"/>
    </row>
    <row r="537">
      <c r="E537" s="66"/>
      <c r="F537" s="66"/>
      <c r="G537" s="66"/>
      <c r="H537" s="66"/>
      <c r="J537" s="66"/>
      <c r="K537" s="66"/>
      <c r="L537" s="66"/>
      <c r="M537" s="66"/>
    </row>
    <row r="538">
      <c r="E538" s="66"/>
      <c r="F538" s="66"/>
      <c r="G538" s="66"/>
      <c r="H538" s="66"/>
      <c r="J538" s="66"/>
      <c r="K538" s="66"/>
      <c r="L538" s="66"/>
      <c r="M538" s="66"/>
    </row>
    <row r="539">
      <c r="E539" s="66"/>
      <c r="F539" s="66"/>
      <c r="G539" s="66"/>
      <c r="H539" s="66"/>
      <c r="J539" s="66"/>
      <c r="K539" s="66"/>
      <c r="L539" s="66"/>
      <c r="M539" s="66"/>
    </row>
    <row r="540">
      <c r="E540" s="66"/>
      <c r="F540" s="66"/>
      <c r="G540" s="66"/>
      <c r="H540" s="66"/>
      <c r="J540" s="66"/>
      <c r="K540" s="66"/>
      <c r="L540" s="66"/>
      <c r="M540" s="66"/>
    </row>
    <row r="541">
      <c r="E541" s="66"/>
      <c r="F541" s="66"/>
      <c r="G541" s="66"/>
      <c r="H541" s="66"/>
      <c r="J541" s="66"/>
      <c r="K541" s="66"/>
      <c r="L541" s="66"/>
      <c r="M541" s="66"/>
    </row>
    <row r="542">
      <c r="E542" s="66"/>
      <c r="F542" s="66"/>
      <c r="G542" s="66"/>
      <c r="H542" s="66"/>
      <c r="J542" s="66"/>
      <c r="K542" s="66"/>
      <c r="L542" s="66"/>
      <c r="M542" s="66"/>
    </row>
    <row r="543">
      <c r="E543" s="66"/>
      <c r="F543" s="66"/>
      <c r="G543" s="66"/>
      <c r="H543" s="66"/>
      <c r="J543" s="66"/>
      <c r="K543" s="66"/>
      <c r="L543" s="66"/>
      <c r="M543" s="66"/>
    </row>
    <row r="544">
      <c r="E544" s="66"/>
      <c r="F544" s="66"/>
      <c r="G544" s="66"/>
      <c r="H544" s="66"/>
      <c r="J544" s="66"/>
      <c r="K544" s="66"/>
      <c r="L544" s="66"/>
      <c r="M544" s="66"/>
    </row>
    <row r="545">
      <c r="E545" s="66"/>
      <c r="F545" s="66"/>
      <c r="G545" s="66"/>
      <c r="H545" s="66"/>
      <c r="J545" s="66"/>
      <c r="K545" s="66"/>
      <c r="L545" s="66"/>
      <c r="M545" s="66"/>
    </row>
    <row r="546">
      <c r="E546" s="66"/>
      <c r="F546" s="66"/>
      <c r="G546" s="66"/>
      <c r="H546" s="66"/>
      <c r="J546" s="66"/>
      <c r="K546" s="66"/>
      <c r="L546" s="66"/>
      <c r="M546" s="66"/>
    </row>
    <row r="547">
      <c r="E547" s="66"/>
      <c r="F547" s="66"/>
      <c r="G547" s="66"/>
      <c r="H547" s="66"/>
      <c r="J547" s="66"/>
      <c r="K547" s="66"/>
      <c r="L547" s="66"/>
      <c r="M547" s="66"/>
    </row>
    <row r="548">
      <c r="E548" s="66"/>
      <c r="F548" s="66"/>
      <c r="G548" s="66"/>
      <c r="H548" s="66"/>
      <c r="J548" s="66"/>
      <c r="K548" s="66"/>
      <c r="L548" s="66"/>
      <c r="M548" s="66"/>
    </row>
    <row r="549">
      <c r="E549" s="66"/>
      <c r="F549" s="66"/>
      <c r="G549" s="66"/>
      <c r="H549" s="66"/>
      <c r="J549" s="66"/>
      <c r="K549" s="66"/>
      <c r="L549" s="66"/>
      <c r="M549" s="66"/>
    </row>
    <row r="550">
      <c r="E550" s="66"/>
      <c r="F550" s="66"/>
      <c r="G550" s="66"/>
      <c r="H550" s="66"/>
      <c r="J550" s="66"/>
      <c r="K550" s="66"/>
      <c r="L550" s="66"/>
      <c r="M550" s="66"/>
    </row>
    <row r="551">
      <c r="E551" s="66"/>
      <c r="F551" s="66"/>
      <c r="G551" s="66"/>
      <c r="H551" s="66"/>
      <c r="J551" s="66"/>
      <c r="K551" s="66"/>
      <c r="L551" s="66"/>
      <c r="M551" s="66"/>
    </row>
    <row r="552">
      <c r="E552" s="66"/>
      <c r="F552" s="66"/>
      <c r="G552" s="66"/>
      <c r="H552" s="66"/>
      <c r="J552" s="66"/>
      <c r="K552" s="66"/>
      <c r="L552" s="66"/>
      <c r="M552" s="66"/>
    </row>
    <row r="553">
      <c r="E553" s="66"/>
      <c r="F553" s="66"/>
      <c r="G553" s="66"/>
      <c r="H553" s="66"/>
      <c r="J553" s="66"/>
      <c r="K553" s="66"/>
      <c r="L553" s="66"/>
      <c r="M553" s="66"/>
    </row>
    <row r="554">
      <c r="E554" s="66"/>
      <c r="F554" s="66"/>
      <c r="G554" s="66"/>
      <c r="H554" s="66"/>
      <c r="J554" s="66"/>
      <c r="K554" s="66"/>
      <c r="L554" s="66"/>
      <c r="M554" s="66"/>
    </row>
    <row r="555">
      <c r="E555" s="66"/>
      <c r="F555" s="66"/>
      <c r="G555" s="66"/>
      <c r="H555" s="66"/>
      <c r="J555" s="66"/>
      <c r="K555" s="66"/>
      <c r="L555" s="66"/>
      <c r="M555" s="66"/>
    </row>
    <row r="556">
      <c r="E556" s="66"/>
      <c r="F556" s="66"/>
      <c r="G556" s="66"/>
      <c r="H556" s="66"/>
      <c r="J556" s="66"/>
      <c r="K556" s="66"/>
      <c r="L556" s="66"/>
      <c r="M556" s="66"/>
    </row>
    <row r="557">
      <c r="E557" s="66"/>
      <c r="F557" s="66"/>
      <c r="G557" s="66"/>
      <c r="H557" s="66"/>
      <c r="J557" s="66"/>
      <c r="K557" s="66"/>
      <c r="L557" s="66"/>
      <c r="M557" s="66"/>
    </row>
    <row r="558">
      <c r="E558" s="66"/>
      <c r="F558" s="66"/>
      <c r="G558" s="66"/>
      <c r="H558" s="66"/>
      <c r="J558" s="66"/>
      <c r="K558" s="66"/>
      <c r="L558" s="66"/>
      <c r="M558" s="66"/>
    </row>
    <row r="559">
      <c r="E559" s="66"/>
      <c r="F559" s="66"/>
      <c r="G559" s="66"/>
      <c r="H559" s="66"/>
      <c r="J559" s="66"/>
      <c r="K559" s="66"/>
      <c r="L559" s="66"/>
      <c r="M559" s="66"/>
    </row>
    <row r="560">
      <c r="E560" s="66"/>
      <c r="F560" s="66"/>
      <c r="G560" s="66"/>
      <c r="H560" s="66"/>
      <c r="J560" s="66"/>
      <c r="K560" s="66"/>
      <c r="L560" s="66"/>
      <c r="M560" s="66"/>
    </row>
    <row r="561">
      <c r="E561" s="66"/>
      <c r="F561" s="66"/>
      <c r="G561" s="66"/>
      <c r="H561" s="66"/>
      <c r="J561" s="66"/>
      <c r="K561" s="66"/>
      <c r="L561" s="66"/>
      <c r="M561" s="66"/>
    </row>
    <row r="562">
      <c r="E562" s="66"/>
      <c r="F562" s="66"/>
      <c r="G562" s="66"/>
      <c r="H562" s="66"/>
      <c r="J562" s="66"/>
      <c r="K562" s="66"/>
      <c r="L562" s="66"/>
      <c r="M562" s="66"/>
    </row>
    <row r="563">
      <c r="E563" s="66"/>
      <c r="F563" s="66"/>
      <c r="G563" s="66"/>
      <c r="H563" s="66"/>
      <c r="J563" s="66"/>
      <c r="K563" s="66"/>
      <c r="L563" s="66"/>
      <c r="M563" s="66"/>
    </row>
    <row r="564">
      <c r="E564" s="66"/>
      <c r="F564" s="66"/>
      <c r="G564" s="66"/>
      <c r="H564" s="66"/>
      <c r="J564" s="66"/>
      <c r="K564" s="66"/>
      <c r="L564" s="66"/>
      <c r="M564" s="66"/>
    </row>
    <row r="565">
      <c r="E565" s="66"/>
      <c r="F565" s="66"/>
      <c r="G565" s="66"/>
      <c r="H565" s="66"/>
      <c r="J565" s="66"/>
      <c r="K565" s="66"/>
      <c r="L565" s="66"/>
      <c r="M565" s="66"/>
    </row>
    <row r="566">
      <c r="E566" s="66"/>
      <c r="F566" s="66"/>
      <c r="G566" s="66"/>
      <c r="H566" s="66"/>
      <c r="J566" s="66"/>
      <c r="K566" s="66"/>
      <c r="L566" s="66"/>
      <c r="M566" s="66"/>
    </row>
    <row r="567">
      <c r="E567" s="66"/>
      <c r="F567" s="66"/>
      <c r="G567" s="66"/>
      <c r="H567" s="66"/>
      <c r="J567" s="66"/>
      <c r="K567" s="66"/>
      <c r="L567" s="66"/>
      <c r="M567" s="66"/>
    </row>
    <row r="568">
      <c r="E568" s="66"/>
      <c r="F568" s="66"/>
      <c r="G568" s="66"/>
      <c r="H568" s="66"/>
      <c r="J568" s="66"/>
      <c r="K568" s="66"/>
      <c r="L568" s="66"/>
      <c r="M568" s="66"/>
    </row>
    <row r="569">
      <c r="E569" s="66"/>
      <c r="F569" s="66"/>
      <c r="G569" s="66"/>
      <c r="H569" s="66"/>
      <c r="J569" s="66"/>
      <c r="K569" s="66"/>
      <c r="L569" s="66"/>
      <c r="M569" s="66"/>
    </row>
    <row r="570">
      <c r="E570" s="66"/>
      <c r="F570" s="66"/>
      <c r="G570" s="66"/>
      <c r="H570" s="66"/>
      <c r="J570" s="66"/>
      <c r="K570" s="66"/>
      <c r="L570" s="66"/>
      <c r="M570" s="66"/>
    </row>
    <row r="571">
      <c r="E571" s="66"/>
      <c r="F571" s="66"/>
      <c r="G571" s="66"/>
      <c r="H571" s="66"/>
      <c r="J571" s="66"/>
      <c r="K571" s="66"/>
      <c r="L571" s="66"/>
      <c r="M571" s="66"/>
    </row>
    <row r="572">
      <c r="E572" s="66"/>
      <c r="F572" s="66"/>
      <c r="G572" s="66"/>
      <c r="H572" s="66"/>
      <c r="J572" s="66"/>
      <c r="K572" s="66"/>
      <c r="L572" s="66"/>
      <c r="M572" s="66"/>
    </row>
    <row r="573">
      <c r="E573" s="66"/>
      <c r="F573" s="66"/>
      <c r="G573" s="66"/>
      <c r="H573" s="66"/>
      <c r="J573" s="66"/>
      <c r="K573" s="66"/>
      <c r="L573" s="66"/>
      <c r="M573" s="66"/>
    </row>
    <row r="574">
      <c r="E574" s="66"/>
      <c r="F574" s="66"/>
      <c r="G574" s="66"/>
      <c r="H574" s="66"/>
      <c r="J574" s="66"/>
      <c r="K574" s="66"/>
      <c r="L574" s="66"/>
      <c r="M574" s="66"/>
    </row>
    <row r="575">
      <c r="E575" s="66"/>
      <c r="F575" s="66"/>
      <c r="G575" s="66"/>
      <c r="H575" s="66"/>
      <c r="J575" s="66"/>
      <c r="K575" s="66"/>
      <c r="L575" s="66"/>
      <c r="M575" s="66"/>
    </row>
    <row r="576">
      <c r="E576" s="66"/>
      <c r="F576" s="66"/>
      <c r="G576" s="66"/>
      <c r="H576" s="66"/>
      <c r="J576" s="66"/>
      <c r="K576" s="66"/>
      <c r="L576" s="66"/>
      <c r="M576" s="66"/>
    </row>
    <row r="577">
      <c r="E577" s="66"/>
      <c r="F577" s="66"/>
      <c r="G577" s="66"/>
      <c r="H577" s="66"/>
      <c r="J577" s="66"/>
      <c r="K577" s="66"/>
      <c r="L577" s="66"/>
      <c r="M577" s="66"/>
    </row>
    <row r="578">
      <c r="E578" s="66"/>
      <c r="F578" s="66"/>
      <c r="G578" s="66"/>
      <c r="H578" s="66"/>
      <c r="J578" s="66"/>
      <c r="K578" s="66"/>
      <c r="L578" s="66"/>
      <c r="M578" s="66"/>
    </row>
    <row r="579">
      <c r="E579" s="66"/>
      <c r="F579" s="66"/>
      <c r="G579" s="66"/>
      <c r="H579" s="66"/>
      <c r="J579" s="66"/>
      <c r="K579" s="66"/>
      <c r="L579" s="66"/>
      <c r="M579" s="66"/>
    </row>
    <row r="580">
      <c r="E580" s="66"/>
      <c r="F580" s="66"/>
      <c r="G580" s="66"/>
      <c r="H580" s="66"/>
      <c r="J580" s="66"/>
      <c r="K580" s="66"/>
      <c r="L580" s="66"/>
      <c r="M580" s="66"/>
    </row>
    <row r="581">
      <c r="E581" s="66"/>
      <c r="F581" s="66"/>
      <c r="G581" s="66"/>
      <c r="H581" s="66"/>
      <c r="J581" s="66"/>
      <c r="K581" s="66"/>
      <c r="L581" s="66"/>
      <c r="M581" s="66"/>
    </row>
    <row r="582">
      <c r="E582" s="66"/>
      <c r="F582" s="66"/>
      <c r="G582" s="66"/>
      <c r="H582" s="66"/>
      <c r="J582" s="66"/>
      <c r="K582" s="66"/>
      <c r="L582" s="66"/>
      <c r="M582" s="66"/>
    </row>
    <row r="583">
      <c r="E583" s="66"/>
      <c r="F583" s="66"/>
      <c r="G583" s="66"/>
      <c r="H583" s="66"/>
      <c r="J583" s="66"/>
      <c r="K583" s="66"/>
      <c r="L583" s="66"/>
      <c r="M583" s="66"/>
    </row>
    <row r="584">
      <c r="E584" s="66"/>
      <c r="F584" s="66"/>
      <c r="G584" s="66"/>
      <c r="H584" s="66"/>
      <c r="J584" s="66"/>
      <c r="K584" s="66"/>
      <c r="L584" s="66"/>
      <c r="M584" s="66"/>
    </row>
    <row r="585">
      <c r="E585" s="66"/>
      <c r="F585" s="66"/>
      <c r="G585" s="66"/>
      <c r="H585" s="66"/>
      <c r="J585" s="66"/>
      <c r="K585" s="66"/>
      <c r="L585" s="66"/>
      <c r="M585" s="66"/>
    </row>
    <row r="586">
      <c r="E586" s="66"/>
      <c r="F586" s="66"/>
      <c r="G586" s="66"/>
      <c r="H586" s="66"/>
      <c r="J586" s="66"/>
      <c r="K586" s="66"/>
      <c r="L586" s="66"/>
      <c r="M586" s="66"/>
    </row>
    <row r="587">
      <c r="E587" s="66"/>
      <c r="F587" s="66"/>
      <c r="G587" s="66"/>
      <c r="H587" s="66"/>
      <c r="J587" s="66"/>
      <c r="K587" s="66"/>
      <c r="L587" s="66"/>
      <c r="M587" s="66"/>
    </row>
    <row r="588">
      <c r="E588" s="66"/>
      <c r="F588" s="66"/>
      <c r="G588" s="66"/>
      <c r="H588" s="66"/>
      <c r="J588" s="66"/>
      <c r="K588" s="66"/>
      <c r="L588" s="66"/>
      <c r="M588" s="66"/>
    </row>
    <row r="589">
      <c r="E589" s="66"/>
      <c r="F589" s="66"/>
      <c r="G589" s="66"/>
      <c r="H589" s="66"/>
      <c r="J589" s="66"/>
      <c r="K589" s="66"/>
      <c r="L589" s="66"/>
      <c r="M589" s="66"/>
    </row>
    <row r="590">
      <c r="E590" s="66"/>
      <c r="F590" s="66"/>
      <c r="G590" s="66"/>
      <c r="H590" s="66"/>
      <c r="J590" s="66"/>
      <c r="K590" s="66"/>
      <c r="L590" s="66"/>
      <c r="M590" s="66"/>
    </row>
    <row r="591">
      <c r="E591" s="66"/>
      <c r="F591" s="66"/>
      <c r="G591" s="66"/>
      <c r="H591" s="66"/>
      <c r="J591" s="66"/>
      <c r="K591" s="66"/>
      <c r="L591" s="66"/>
      <c r="M591" s="66"/>
    </row>
    <row r="592">
      <c r="E592" s="66"/>
      <c r="F592" s="66"/>
      <c r="G592" s="66"/>
      <c r="H592" s="66"/>
      <c r="J592" s="66"/>
      <c r="K592" s="66"/>
      <c r="L592" s="66"/>
      <c r="M592" s="66"/>
    </row>
    <row r="593">
      <c r="E593" s="66"/>
      <c r="F593" s="66"/>
      <c r="G593" s="66"/>
      <c r="H593" s="66"/>
      <c r="J593" s="66"/>
      <c r="K593" s="66"/>
      <c r="L593" s="66"/>
      <c r="M593" s="66"/>
    </row>
    <row r="594">
      <c r="E594" s="66"/>
      <c r="F594" s="66"/>
      <c r="G594" s="66"/>
      <c r="H594" s="66"/>
      <c r="J594" s="66"/>
      <c r="K594" s="66"/>
      <c r="L594" s="66"/>
      <c r="M594" s="66"/>
    </row>
    <row r="595">
      <c r="E595" s="66"/>
      <c r="F595" s="66"/>
      <c r="G595" s="66"/>
      <c r="H595" s="66"/>
      <c r="J595" s="66"/>
      <c r="K595" s="66"/>
      <c r="L595" s="66"/>
      <c r="M595" s="66"/>
    </row>
    <row r="596">
      <c r="E596" s="66"/>
      <c r="F596" s="66"/>
      <c r="G596" s="66"/>
      <c r="H596" s="66"/>
      <c r="J596" s="66"/>
      <c r="K596" s="66"/>
      <c r="L596" s="66"/>
      <c r="M596" s="66"/>
    </row>
    <row r="597">
      <c r="E597" s="66"/>
      <c r="F597" s="66"/>
      <c r="G597" s="66"/>
      <c r="H597" s="66"/>
      <c r="J597" s="66"/>
      <c r="K597" s="66"/>
      <c r="L597" s="66"/>
      <c r="M597" s="66"/>
    </row>
    <row r="598">
      <c r="E598" s="66"/>
      <c r="F598" s="66"/>
      <c r="G598" s="66"/>
      <c r="H598" s="66"/>
      <c r="J598" s="66"/>
      <c r="K598" s="66"/>
      <c r="L598" s="66"/>
      <c r="M598" s="66"/>
    </row>
    <row r="599">
      <c r="E599" s="66"/>
      <c r="F599" s="66"/>
      <c r="G599" s="66"/>
      <c r="H599" s="66"/>
      <c r="J599" s="66"/>
      <c r="K599" s="66"/>
      <c r="L599" s="66"/>
      <c r="M599" s="66"/>
    </row>
    <row r="600">
      <c r="E600" s="66"/>
      <c r="F600" s="66"/>
      <c r="G600" s="66"/>
      <c r="H600" s="66"/>
      <c r="J600" s="66"/>
      <c r="K600" s="66"/>
      <c r="L600" s="66"/>
      <c r="M600" s="66"/>
    </row>
    <row r="601">
      <c r="E601" s="66"/>
      <c r="F601" s="66"/>
      <c r="G601" s="66"/>
      <c r="H601" s="66"/>
      <c r="J601" s="66"/>
      <c r="K601" s="66"/>
      <c r="L601" s="66"/>
      <c r="M601" s="66"/>
    </row>
    <row r="602">
      <c r="E602" s="66"/>
      <c r="F602" s="66"/>
      <c r="G602" s="66"/>
      <c r="H602" s="66"/>
      <c r="J602" s="66"/>
      <c r="K602" s="66"/>
      <c r="L602" s="66"/>
      <c r="M602" s="66"/>
    </row>
    <row r="603">
      <c r="E603" s="66"/>
      <c r="F603" s="66"/>
      <c r="G603" s="66"/>
      <c r="H603" s="66"/>
      <c r="J603" s="66"/>
      <c r="K603" s="66"/>
      <c r="L603" s="66"/>
      <c r="M603" s="66"/>
    </row>
    <row r="604">
      <c r="E604" s="66"/>
      <c r="F604" s="66"/>
      <c r="G604" s="66"/>
      <c r="H604" s="66"/>
      <c r="J604" s="66"/>
      <c r="K604" s="66"/>
      <c r="L604" s="66"/>
      <c r="M604" s="66"/>
    </row>
    <row r="605">
      <c r="E605" s="66"/>
      <c r="F605" s="66"/>
      <c r="G605" s="66"/>
      <c r="H605" s="66"/>
      <c r="J605" s="66"/>
      <c r="K605" s="66"/>
      <c r="L605" s="66"/>
      <c r="M605" s="66"/>
    </row>
    <row r="606">
      <c r="E606" s="66"/>
      <c r="F606" s="66"/>
      <c r="G606" s="66"/>
      <c r="H606" s="66"/>
      <c r="J606" s="66"/>
      <c r="K606" s="66"/>
      <c r="L606" s="66"/>
      <c r="M606" s="66"/>
    </row>
    <row r="607">
      <c r="E607" s="66"/>
      <c r="F607" s="66"/>
      <c r="G607" s="66"/>
      <c r="H607" s="66"/>
      <c r="J607" s="66"/>
      <c r="K607" s="66"/>
      <c r="L607" s="66"/>
      <c r="M607" s="66"/>
    </row>
    <row r="608">
      <c r="E608" s="66"/>
      <c r="F608" s="66"/>
      <c r="G608" s="66"/>
      <c r="H608" s="66"/>
      <c r="J608" s="66"/>
      <c r="K608" s="66"/>
      <c r="L608" s="66"/>
      <c r="M608" s="66"/>
    </row>
    <row r="609">
      <c r="E609" s="66"/>
      <c r="F609" s="66"/>
      <c r="G609" s="66"/>
      <c r="H609" s="66"/>
      <c r="J609" s="66"/>
      <c r="K609" s="66"/>
      <c r="L609" s="66"/>
      <c r="M609" s="66"/>
    </row>
    <row r="610">
      <c r="E610" s="66"/>
      <c r="F610" s="66"/>
      <c r="G610" s="66"/>
      <c r="H610" s="66"/>
      <c r="J610" s="66"/>
      <c r="K610" s="66"/>
      <c r="L610" s="66"/>
      <c r="M610" s="66"/>
    </row>
    <row r="611">
      <c r="E611" s="66"/>
      <c r="F611" s="66"/>
      <c r="G611" s="66"/>
      <c r="H611" s="66"/>
      <c r="J611" s="66"/>
      <c r="K611" s="66"/>
      <c r="L611" s="66"/>
      <c r="M611" s="66"/>
    </row>
    <row r="612">
      <c r="E612" s="66"/>
      <c r="F612" s="66"/>
      <c r="G612" s="66"/>
      <c r="H612" s="66"/>
      <c r="J612" s="66"/>
      <c r="K612" s="66"/>
      <c r="L612" s="66"/>
      <c r="M612" s="66"/>
    </row>
    <row r="613">
      <c r="E613" s="66"/>
      <c r="F613" s="66"/>
      <c r="G613" s="66"/>
      <c r="H613" s="66"/>
      <c r="J613" s="66"/>
      <c r="K613" s="66"/>
      <c r="L613" s="66"/>
      <c r="M613" s="66"/>
    </row>
    <row r="614">
      <c r="E614" s="66"/>
      <c r="F614" s="66"/>
      <c r="G614" s="66"/>
      <c r="H614" s="66"/>
      <c r="J614" s="66"/>
      <c r="K614" s="66"/>
      <c r="L614" s="66"/>
      <c r="M614" s="66"/>
    </row>
    <row r="615">
      <c r="E615" s="66"/>
      <c r="F615" s="66"/>
      <c r="G615" s="66"/>
      <c r="H615" s="66"/>
      <c r="J615" s="66"/>
      <c r="K615" s="66"/>
      <c r="L615" s="66"/>
      <c r="M615" s="66"/>
    </row>
    <row r="616">
      <c r="E616" s="66"/>
      <c r="F616" s="66"/>
      <c r="G616" s="66"/>
      <c r="H616" s="66"/>
      <c r="J616" s="66"/>
      <c r="K616" s="66"/>
      <c r="L616" s="66"/>
      <c r="M616" s="66"/>
    </row>
    <row r="617">
      <c r="E617" s="66"/>
      <c r="F617" s="66"/>
      <c r="G617" s="66"/>
      <c r="H617" s="66"/>
      <c r="J617" s="66"/>
      <c r="K617" s="66"/>
      <c r="L617" s="66"/>
      <c r="M617" s="66"/>
    </row>
    <row r="618">
      <c r="E618" s="66"/>
      <c r="F618" s="66"/>
      <c r="G618" s="66"/>
      <c r="H618" s="66"/>
      <c r="J618" s="66"/>
      <c r="K618" s="66"/>
      <c r="L618" s="66"/>
      <c r="M618" s="66"/>
    </row>
    <row r="619">
      <c r="E619" s="66"/>
      <c r="F619" s="66"/>
      <c r="G619" s="66"/>
      <c r="H619" s="66"/>
      <c r="J619" s="66"/>
      <c r="K619" s="66"/>
      <c r="L619" s="66"/>
      <c r="M619" s="66"/>
    </row>
    <row r="620">
      <c r="E620" s="66"/>
      <c r="F620" s="66"/>
      <c r="G620" s="66"/>
      <c r="H620" s="66"/>
      <c r="J620" s="66"/>
      <c r="K620" s="66"/>
      <c r="L620" s="66"/>
      <c r="M620" s="66"/>
    </row>
    <row r="621">
      <c r="E621" s="66"/>
      <c r="F621" s="66"/>
      <c r="G621" s="66"/>
      <c r="H621" s="66"/>
      <c r="J621" s="66"/>
      <c r="K621" s="66"/>
      <c r="L621" s="66"/>
      <c r="M621" s="66"/>
    </row>
    <row r="622">
      <c r="E622" s="66"/>
      <c r="F622" s="66"/>
      <c r="G622" s="66"/>
      <c r="H622" s="66"/>
      <c r="J622" s="66"/>
      <c r="K622" s="66"/>
      <c r="L622" s="66"/>
      <c r="M622" s="66"/>
    </row>
    <row r="623">
      <c r="E623" s="66"/>
      <c r="F623" s="66"/>
      <c r="G623" s="66"/>
      <c r="H623" s="66"/>
      <c r="J623" s="66"/>
      <c r="K623" s="66"/>
      <c r="L623" s="66"/>
      <c r="M623" s="66"/>
    </row>
    <row r="624">
      <c r="E624" s="66"/>
      <c r="F624" s="66"/>
      <c r="G624" s="66"/>
      <c r="H624" s="66"/>
      <c r="J624" s="66"/>
      <c r="K624" s="66"/>
      <c r="L624" s="66"/>
      <c r="M624" s="66"/>
    </row>
    <row r="625">
      <c r="E625" s="66"/>
      <c r="F625" s="66"/>
      <c r="G625" s="66"/>
      <c r="H625" s="66"/>
      <c r="J625" s="66"/>
      <c r="K625" s="66"/>
      <c r="L625" s="66"/>
      <c r="M625" s="66"/>
    </row>
    <row r="626">
      <c r="E626" s="66"/>
      <c r="F626" s="66"/>
      <c r="G626" s="66"/>
      <c r="H626" s="66"/>
      <c r="J626" s="66"/>
      <c r="K626" s="66"/>
      <c r="L626" s="66"/>
      <c r="M626" s="66"/>
    </row>
    <row r="627">
      <c r="E627" s="66"/>
      <c r="F627" s="66"/>
      <c r="G627" s="66"/>
      <c r="H627" s="66"/>
      <c r="J627" s="66"/>
      <c r="K627" s="66"/>
      <c r="L627" s="66"/>
      <c r="M627" s="66"/>
    </row>
    <row r="628">
      <c r="E628" s="66"/>
      <c r="F628" s="66"/>
      <c r="G628" s="66"/>
      <c r="H628" s="66"/>
      <c r="J628" s="66"/>
      <c r="K628" s="66"/>
      <c r="L628" s="66"/>
      <c r="M628" s="66"/>
    </row>
    <row r="629">
      <c r="E629" s="66"/>
      <c r="F629" s="66"/>
      <c r="G629" s="66"/>
      <c r="H629" s="66"/>
      <c r="J629" s="66"/>
      <c r="K629" s="66"/>
      <c r="L629" s="66"/>
      <c r="M629" s="66"/>
    </row>
    <row r="630">
      <c r="E630" s="66"/>
      <c r="F630" s="66"/>
      <c r="G630" s="66"/>
      <c r="H630" s="66"/>
      <c r="J630" s="66"/>
      <c r="K630" s="66"/>
      <c r="L630" s="66"/>
      <c r="M630" s="66"/>
    </row>
    <row r="631">
      <c r="E631" s="66"/>
      <c r="F631" s="66"/>
      <c r="G631" s="66"/>
      <c r="H631" s="66"/>
      <c r="J631" s="66"/>
      <c r="K631" s="66"/>
      <c r="L631" s="66"/>
      <c r="M631" s="66"/>
    </row>
    <row r="632">
      <c r="E632" s="66"/>
      <c r="F632" s="66"/>
      <c r="G632" s="66"/>
      <c r="H632" s="66"/>
      <c r="J632" s="66"/>
      <c r="K632" s="66"/>
      <c r="L632" s="66"/>
      <c r="M632" s="66"/>
    </row>
    <row r="633">
      <c r="E633" s="66"/>
      <c r="F633" s="66"/>
      <c r="G633" s="66"/>
      <c r="H633" s="66"/>
      <c r="J633" s="66"/>
      <c r="K633" s="66"/>
      <c r="L633" s="66"/>
      <c r="M633" s="66"/>
    </row>
    <row r="634">
      <c r="E634" s="66"/>
      <c r="F634" s="66"/>
      <c r="G634" s="66"/>
      <c r="H634" s="66"/>
      <c r="J634" s="66"/>
      <c r="K634" s="66"/>
      <c r="L634" s="66"/>
      <c r="M634" s="66"/>
    </row>
    <row r="635">
      <c r="E635" s="66"/>
      <c r="F635" s="66"/>
      <c r="G635" s="66"/>
      <c r="H635" s="66"/>
      <c r="J635" s="66"/>
      <c r="K635" s="66"/>
      <c r="L635" s="66"/>
      <c r="M635" s="66"/>
    </row>
    <row r="636">
      <c r="E636" s="66"/>
      <c r="F636" s="66"/>
      <c r="G636" s="66"/>
      <c r="H636" s="66"/>
      <c r="J636" s="66"/>
      <c r="K636" s="66"/>
      <c r="L636" s="66"/>
      <c r="M636" s="66"/>
    </row>
    <row r="637">
      <c r="E637" s="66"/>
      <c r="F637" s="66"/>
      <c r="G637" s="66"/>
      <c r="H637" s="66"/>
      <c r="J637" s="66"/>
      <c r="K637" s="66"/>
      <c r="L637" s="66"/>
      <c r="M637" s="66"/>
    </row>
    <row r="638">
      <c r="E638" s="66"/>
      <c r="F638" s="66"/>
      <c r="G638" s="66"/>
      <c r="H638" s="66"/>
      <c r="J638" s="66"/>
      <c r="K638" s="66"/>
      <c r="L638" s="66"/>
      <c r="M638" s="66"/>
    </row>
    <row r="639">
      <c r="E639" s="66"/>
      <c r="F639" s="66"/>
      <c r="G639" s="66"/>
      <c r="H639" s="66"/>
      <c r="J639" s="66"/>
      <c r="K639" s="66"/>
      <c r="L639" s="66"/>
      <c r="M639" s="66"/>
    </row>
    <row r="640">
      <c r="E640" s="66"/>
      <c r="F640" s="66"/>
      <c r="G640" s="66"/>
      <c r="H640" s="66"/>
      <c r="J640" s="66"/>
      <c r="K640" s="66"/>
      <c r="L640" s="66"/>
      <c r="M640" s="66"/>
    </row>
    <row r="641">
      <c r="E641" s="66"/>
      <c r="F641" s="66"/>
      <c r="G641" s="66"/>
      <c r="H641" s="66"/>
      <c r="J641" s="66"/>
      <c r="K641" s="66"/>
      <c r="L641" s="66"/>
      <c r="M641" s="66"/>
    </row>
    <row r="642">
      <c r="E642" s="66"/>
      <c r="F642" s="66"/>
      <c r="G642" s="66"/>
      <c r="H642" s="66"/>
      <c r="J642" s="66"/>
      <c r="K642" s="66"/>
      <c r="L642" s="66"/>
      <c r="M642" s="66"/>
    </row>
    <row r="643">
      <c r="E643" s="66"/>
      <c r="F643" s="66"/>
      <c r="G643" s="66"/>
      <c r="H643" s="66"/>
      <c r="J643" s="66"/>
      <c r="K643" s="66"/>
      <c r="L643" s="66"/>
      <c r="M643" s="66"/>
    </row>
    <row r="644">
      <c r="E644" s="66"/>
      <c r="F644" s="66"/>
      <c r="G644" s="66"/>
      <c r="H644" s="66"/>
      <c r="J644" s="66"/>
      <c r="K644" s="66"/>
      <c r="L644" s="66"/>
      <c r="M644" s="66"/>
    </row>
    <row r="645">
      <c r="E645" s="66"/>
      <c r="F645" s="66"/>
      <c r="G645" s="66"/>
      <c r="H645" s="66"/>
      <c r="J645" s="66"/>
      <c r="K645" s="66"/>
      <c r="L645" s="66"/>
      <c r="M645" s="66"/>
    </row>
    <row r="646">
      <c r="E646" s="66"/>
      <c r="F646" s="66"/>
      <c r="G646" s="66"/>
      <c r="H646" s="66"/>
      <c r="J646" s="66"/>
      <c r="K646" s="66"/>
      <c r="L646" s="66"/>
      <c r="M646" s="66"/>
    </row>
    <row r="647">
      <c r="E647" s="66"/>
      <c r="F647" s="66"/>
      <c r="G647" s="66"/>
      <c r="H647" s="66"/>
      <c r="J647" s="66"/>
      <c r="K647" s="66"/>
      <c r="L647" s="66"/>
      <c r="M647" s="66"/>
    </row>
    <row r="648">
      <c r="E648" s="66"/>
      <c r="F648" s="66"/>
      <c r="G648" s="66"/>
      <c r="H648" s="66"/>
      <c r="J648" s="66"/>
      <c r="K648" s="66"/>
      <c r="L648" s="66"/>
      <c r="M648" s="66"/>
    </row>
    <row r="649">
      <c r="E649" s="66"/>
      <c r="F649" s="66"/>
      <c r="G649" s="66"/>
      <c r="H649" s="66"/>
      <c r="J649" s="66"/>
      <c r="K649" s="66"/>
      <c r="L649" s="66"/>
      <c r="M649" s="66"/>
    </row>
    <row r="650">
      <c r="E650" s="66"/>
      <c r="F650" s="66"/>
      <c r="G650" s="66"/>
      <c r="H650" s="66"/>
      <c r="J650" s="66"/>
      <c r="K650" s="66"/>
      <c r="L650" s="66"/>
      <c r="M650" s="66"/>
    </row>
    <row r="651">
      <c r="E651" s="66"/>
      <c r="F651" s="66"/>
      <c r="G651" s="66"/>
      <c r="H651" s="66"/>
      <c r="J651" s="66"/>
      <c r="K651" s="66"/>
      <c r="L651" s="66"/>
      <c r="M651" s="66"/>
    </row>
    <row r="652">
      <c r="E652" s="66"/>
      <c r="F652" s="66"/>
      <c r="G652" s="66"/>
      <c r="H652" s="66"/>
      <c r="J652" s="66"/>
      <c r="K652" s="66"/>
      <c r="L652" s="66"/>
      <c r="M652" s="66"/>
    </row>
    <row r="653">
      <c r="E653" s="66"/>
      <c r="F653" s="66"/>
      <c r="G653" s="66"/>
      <c r="H653" s="66"/>
      <c r="J653" s="66"/>
      <c r="K653" s="66"/>
      <c r="L653" s="66"/>
      <c r="M653" s="66"/>
    </row>
    <row r="654">
      <c r="E654" s="66"/>
      <c r="F654" s="66"/>
      <c r="G654" s="66"/>
      <c r="H654" s="66"/>
      <c r="J654" s="66"/>
      <c r="K654" s="66"/>
      <c r="L654" s="66"/>
      <c r="M654" s="66"/>
    </row>
    <row r="655">
      <c r="E655" s="66"/>
      <c r="F655" s="66"/>
      <c r="G655" s="66"/>
      <c r="H655" s="66"/>
      <c r="J655" s="66"/>
      <c r="K655" s="66"/>
      <c r="L655" s="66"/>
      <c r="M655" s="66"/>
    </row>
    <row r="656">
      <c r="E656" s="66"/>
      <c r="F656" s="66"/>
      <c r="G656" s="66"/>
      <c r="H656" s="66"/>
      <c r="J656" s="66"/>
      <c r="K656" s="66"/>
      <c r="L656" s="66"/>
      <c r="M656" s="66"/>
    </row>
    <row r="657">
      <c r="E657" s="66"/>
      <c r="F657" s="66"/>
      <c r="G657" s="66"/>
      <c r="H657" s="66"/>
      <c r="J657" s="66"/>
      <c r="K657" s="66"/>
      <c r="L657" s="66"/>
      <c r="M657" s="66"/>
    </row>
    <row r="658">
      <c r="E658" s="66"/>
      <c r="F658" s="66"/>
      <c r="G658" s="66"/>
      <c r="H658" s="66"/>
      <c r="J658" s="66"/>
      <c r="K658" s="66"/>
      <c r="L658" s="66"/>
      <c r="M658" s="66"/>
    </row>
    <row r="659">
      <c r="E659" s="66"/>
      <c r="F659" s="66"/>
      <c r="G659" s="66"/>
      <c r="H659" s="66"/>
      <c r="J659" s="66"/>
      <c r="K659" s="66"/>
      <c r="L659" s="66"/>
      <c r="M659" s="66"/>
    </row>
    <row r="660">
      <c r="E660" s="66"/>
      <c r="F660" s="66"/>
      <c r="G660" s="66"/>
      <c r="H660" s="66"/>
      <c r="J660" s="66"/>
      <c r="K660" s="66"/>
      <c r="L660" s="66"/>
      <c r="M660" s="66"/>
    </row>
    <row r="661">
      <c r="E661" s="66"/>
      <c r="F661" s="66"/>
      <c r="G661" s="66"/>
      <c r="H661" s="66"/>
      <c r="J661" s="66"/>
      <c r="K661" s="66"/>
      <c r="L661" s="66"/>
      <c r="M661" s="66"/>
    </row>
    <row r="662">
      <c r="E662" s="66"/>
      <c r="F662" s="66"/>
      <c r="G662" s="66"/>
      <c r="H662" s="66"/>
      <c r="J662" s="66"/>
      <c r="K662" s="66"/>
      <c r="L662" s="66"/>
      <c r="M662" s="66"/>
    </row>
    <row r="663">
      <c r="E663" s="66"/>
      <c r="F663" s="66"/>
      <c r="G663" s="66"/>
      <c r="H663" s="66"/>
      <c r="J663" s="66"/>
      <c r="K663" s="66"/>
      <c r="L663" s="66"/>
      <c r="M663" s="66"/>
    </row>
    <row r="664">
      <c r="E664" s="66"/>
      <c r="F664" s="66"/>
      <c r="G664" s="66"/>
      <c r="H664" s="66"/>
      <c r="J664" s="66"/>
      <c r="K664" s="66"/>
      <c r="L664" s="66"/>
      <c r="M664" s="66"/>
    </row>
    <row r="665">
      <c r="E665" s="66"/>
      <c r="F665" s="66"/>
      <c r="G665" s="66"/>
      <c r="H665" s="66"/>
      <c r="J665" s="66"/>
      <c r="K665" s="66"/>
      <c r="L665" s="66"/>
      <c r="M665" s="66"/>
    </row>
    <row r="666">
      <c r="E666" s="66"/>
      <c r="F666" s="66"/>
      <c r="G666" s="66"/>
      <c r="H666" s="66"/>
      <c r="J666" s="66"/>
      <c r="K666" s="66"/>
      <c r="L666" s="66"/>
      <c r="M666" s="66"/>
    </row>
    <row r="667">
      <c r="E667" s="66"/>
      <c r="F667" s="66"/>
      <c r="G667" s="66"/>
      <c r="H667" s="66"/>
      <c r="J667" s="66"/>
      <c r="K667" s="66"/>
      <c r="L667" s="66"/>
      <c r="M667" s="66"/>
    </row>
    <row r="668">
      <c r="E668" s="66"/>
      <c r="F668" s="66"/>
      <c r="G668" s="66"/>
      <c r="H668" s="66"/>
      <c r="J668" s="66"/>
      <c r="K668" s="66"/>
      <c r="L668" s="66"/>
      <c r="M668" s="66"/>
    </row>
    <row r="669">
      <c r="E669" s="66"/>
      <c r="F669" s="66"/>
      <c r="G669" s="66"/>
      <c r="H669" s="66"/>
      <c r="J669" s="66"/>
      <c r="K669" s="66"/>
      <c r="L669" s="66"/>
      <c r="M669" s="66"/>
    </row>
    <row r="670">
      <c r="E670" s="66"/>
      <c r="F670" s="66"/>
      <c r="G670" s="66"/>
      <c r="H670" s="66"/>
      <c r="J670" s="66"/>
      <c r="K670" s="66"/>
      <c r="L670" s="66"/>
      <c r="M670" s="66"/>
    </row>
    <row r="671">
      <c r="E671" s="66"/>
      <c r="F671" s="66"/>
      <c r="G671" s="66"/>
      <c r="H671" s="66"/>
      <c r="J671" s="66"/>
      <c r="K671" s="66"/>
      <c r="L671" s="66"/>
      <c r="M671" s="66"/>
    </row>
    <row r="672">
      <c r="E672" s="66"/>
      <c r="F672" s="66"/>
      <c r="G672" s="66"/>
      <c r="H672" s="66"/>
      <c r="J672" s="66"/>
      <c r="K672" s="66"/>
      <c r="L672" s="66"/>
      <c r="M672" s="66"/>
    </row>
    <row r="673">
      <c r="E673" s="66"/>
      <c r="F673" s="66"/>
      <c r="G673" s="66"/>
      <c r="H673" s="66"/>
      <c r="J673" s="66"/>
      <c r="K673" s="66"/>
      <c r="L673" s="66"/>
      <c r="M673" s="66"/>
    </row>
    <row r="674">
      <c r="E674" s="66"/>
      <c r="F674" s="66"/>
      <c r="G674" s="66"/>
      <c r="H674" s="66"/>
      <c r="J674" s="66"/>
      <c r="K674" s="66"/>
      <c r="L674" s="66"/>
      <c r="M674" s="66"/>
    </row>
    <row r="675">
      <c r="E675" s="66"/>
      <c r="F675" s="66"/>
      <c r="G675" s="66"/>
      <c r="H675" s="66"/>
      <c r="J675" s="66"/>
      <c r="K675" s="66"/>
      <c r="L675" s="66"/>
      <c r="M675" s="66"/>
    </row>
    <row r="676">
      <c r="E676" s="66"/>
      <c r="F676" s="66"/>
      <c r="G676" s="66"/>
      <c r="H676" s="66"/>
      <c r="J676" s="66"/>
      <c r="K676" s="66"/>
      <c r="L676" s="66"/>
      <c r="M676" s="66"/>
    </row>
    <row r="677">
      <c r="E677" s="66"/>
      <c r="F677" s="66"/>
      <c r="G677" s="66"/>
      <c r="H677" s="66"/>
      <c r="J677" s="66"/>
      <c r="K677" s="66"/>
      <c r="L677" s="66"/>
      <c r="M677" s="66"/>
    </row>
    <row r="678">
      <c r="E678" s="66"/>
      <c r="F678" s="66"/>
      <c r="G678" s="66"/>
      <c r="H678" s="66"/>
      <c r="J678" s="66"/>
      <c r="K678" s="66"/>
      <c r="L678" s="66"/>
      <c r="M678" s="66"/>
    </row>
    <row r="679">
      <c r="E679" s="66"/>
      <c r="F679" s="66"/>
      <c r="G679" s="66"/>
      <c r="H679" s="66"/>
      <c r="J679" s="66"/>
      <c r="K679" s="66"/>
      <c r="L679" s="66"/>
      <c r="M679" s="66"/>
    </row>
    <row r="680">
      <c r="E680" s="66"/>
      <c r="F680" s="66"/>
      <c r="G680" s="66"/>
      <c r="H680" s="66"/>
      <c r="J680" s="66"/>
      <c r="K680" s="66"/>
      <c r="L680" s="66"/>
      <c r="M680" s="66"/>
    </row>
    <row r="681">
      <c r="E681" s="66"/>
      <c r="F681" s="66"/>
      <c r="G681" s="66"/>
      <c r="H681" s="66"/>
      <c r="J681" s="66"/>
      <c r="K681" s="66"/>
      <c r="L681" s="66"/>
      <c r="M681" s="66"/>
    </row>
    <row r="682">
      <c r="E682" s="66"/>
      <c r="F682" s="66"/>
      <c r="G682" s="66"/>
      <c r="H682" s="66"/>
      <c r="J682" s="66"/>
      <c r="K682" s="66"/>
      <c r="L682" s="66"/>
      <c r="M682" s="66"/>
    </row>
    <row r="683">
      <c r="E683" s="66"/>
      <c r="F683" s="66"/>
      <c r="G683" s="66"/>
      <c r="H683" s="66"/>
      <c r="J683" s="66"/>
      <c r="K683" s="66"/>
      <c r="L683" s="66"/>
      <c r="M683" s="66"/>
    </row>
    <row r="684">
      <c r="E684" s="66"/>
      <c r="F684" s="66"/>
      <c r="G684" s="66"/>
      <c r="H684" s="66"/>
      <c r="J684" s="66"/>
      <c r="K684" s="66"/>
      <c r="L684" s="66"/>
      <c r="M684" s="66"/>
    </row>
    <row r="685">
      <c r="E685" s="66"/>
      <c r="F685" s="66"/>
      <c r="G685" s="66"/>
      <c r="H685" s="66"/>
      <c r="J685" s="66"/>
      <c r="K685" s="66"/>
      <c r="L685" s="66"/>
      <c r="M685" s="66"/>
    </row>
    <row r="686">
      <c r="E686" s="66"/>
      <c r="F686" s="66"/>
      <c r="G686" s="66"/>
      <c r="H686" s="66"/>
      <c r="J686" s="66"/>
      <c r="K686" s="66"/>
      <c r="L686" s="66"/>
      <c r="M686" s="66"/>
    </row>
    <row r="687">
      <c r="E687" s="66"/>
      <c r="F687" s="66"/>
      <c r="G687" s="66"/>
      <c r="H687" s="66"/>
      <c r="J687" s="66"/>
      <c r="K687" s="66"/>
      <c r="L687" s="66"/>
      <c r="M687" s="66"/>
    </row>
    <row r="688">
      <c r="E688" s="66"/>
      <c r="F688" s="66"/>
      <c r="G688" s="66"/>
      <c r="H688" s="66"/>
      <c r="J688" s="66"/>
      <c r="K688" s="66"/>
      <c r="L688" s="66"/>
      <c r="M688" s="66"/>
    </row>
    <row r="689">
      <c r="E689" s="66"/>
      <c r="F689" s="66"/>
      <c r="G689" s="66"/>
      <c r="H689" s="66"/>
      <c r="J689" s="66"/>
      <c r="K689" s="66"/>
      <c r="L689" s="66"/>
      <c r="M689" s="66"/>
    </row>
    <row r="690">
      <c r="E690" s="66"/>
      <c r="F690" s="66"/>
      <c r="G690" s="66"/>
      <c r="H690" s="66"/>
      <c r="J690" s="66"/>
      <c r="K690" s="66"/>
      <c r="L690" s="66"/>
      <c r="M690" s="66"/>
    </row>
    <row r="691">
      <c r="E691" s="66"/>
      <c r="F691" s="66"/>
      <c r="G691" s="66"/>
      <c r="H691" s="66"/>
      <c r="J691" s="66"/>
      <c r="K691" s="66"/>
      <c r="L691" s="66"/>
      <c r="M691" s="66"/>
    </row>
    <row r="692">
      <c r="E692" s="66"/>
      <c r="F692" s="66"/>
      <c r="G692" s="66"/>
      <c r="H692" s="66"/>
      <c r="J692" s="66"/>
      <c r="K692" s="66"/>
      <c r="L692" s="66"/>
      <c r="M692" s="66"/>
    </row>
    <row r="693">
      <c r="E693" s="66"/>
      <c r="F693" s="66"/>
      <c r="G693" s="66"/>
      <c r="H693" s="66"/>
      <c r="J693" s="66"/>
      <c r="K693" s="66"/>
      <c r="L693" s="66"/>
      <c r="M693" s="66"/>
    </row>
    <row r="694">
      <c r="E694" s="66"/>
      <c r="F694" s="66"/>
      <c r="G694" s="66"/>
      <c r="H694" s="66"/>
      <c r="J694" s="66"/>
      <c r="K694" s="66"/>
      <c r="L694" s="66"/>
      <c r="M694" s="66"/>
    </row>
    <row r="695">
      <c r="E695" s="66"/>
      <c r="F695" s="66"/>
      <c r="G695" s="66"/>
      <c r="H695" s="66"/>
      <c r="J695" s="66"/>
      <c r="K695" s="66"/>
      <c r="L695" s="66"/>
      <c r="M695" s="66"/>
    </row>
    <row r="696">
      <c r="E696" s="66"/>
      <c r="F696" s="66"/>
      <c r="G696" s="66"/>
      <c r="H696" s="66"/>
      <c r="J696" s="66"/>
      <c r="K696" s="66"/>
      <c r="L696" s="66"/>
      <c r="M696" s="66"/>
    </row>
    <row r="697">
      <c r="E697" s="66"/>
      <c r="F697" s="66"/>
      <c r="G697" s="66"/>
      <c r="H697" s="66"/>
      <c r="J697" s="66"/>
      <c r="K697" s="66"/>
      <c r="L697" s="66"/>
      <c r="M697" s="66"/>
    </row>
    <row r="698">
      <c r="E698" s="66"/>
      <c r="F698" s="66"/>
      <c r="G698" s="66"/>
      <c r="H698" s="66"/>
      <c r="J698" s="66"/>
      <c r="K698" s="66"/>
      <c r="L698" s="66"/>
      <c r="M698" s="66"/>
    </row>
    <row r="699">
      <c r="E699" s="66"/>
      <c r="F699" s="66"/>
      <c r="G699" s="66"/>
      <c r="H699" s="66"/>
      <c r="J699" s="66"/>
      <c r="K699" s="66"/>
      <c r="L699" s="66"/>
      <c r="M699" s="66"/>
    </row>
    <row r="700">
      <c r="E700" s="66"/>
      <c r="F700" s="66"/>
      <c r="G700" s="66"/>
      <c r="H700" s="66"/>
      <c r="J700" s="66"/>
      <c r="K700" s="66"/>
      <c r="L700" s="66"/>
      <c r="M700" s="66"/>
    </row>
    <row r="701">
      <c r="E701" s="66"/>
      <c r="F701" s="66"/>
      <c r="G701" s="66"/>
      <c r="H701" s="66"/>
      <c r="J701" s="66"/>
      <c r="K701" s="66"/>
      <c r="L701" s="66"/>
      <c r="M701" s="66"/>
    </row>
    <row r="702">
      <c r="E702" s="66"/>
      <c r="F702" s="66"/>
      <c r="G702" s="66"/>
      <c r="H702" s="66"/>
      <c r="J702" s="66"/>
      <c r="K702" s="66"/>
      <c r="L702" s="66"/>
      <c r="M702" s="66"/>
    </row>
    <row r="703">
      <c r="E703" s="66"/>
      <c r="F703" s="66"/>
      <c r="G703" s="66"/>
      <c r="H703" s="66"/>
      <c r="J703" s="66"/>
      <c r="K703" s="66"/>
      <c r="L703" s="66"/>
      <c r="M703" s="66"/>
    </row>
    <row r="704">
      <c r="E704" s="66"/>
      <c r="F704" s="66"/>
      <c r="G704" s="66"/>
      <c r="H704" s="66"/>
      <c r="J704" s="66"/>
      <c r="K704" s="66"/>
      <c r="L704" s="66"/>
      <c r="M704" s="66"/>
    </row>
    <row r="705">
      <c r="E705" s="66"/>
      <c r="F705" s="66"/>
      <c r="G705" s="66"/>
      <c r="H705" s="66"/>
      <c r="J705" s="66"/>
      <c r="K705" s="66"/>
      <c r="L705" s="66"/>
      <c r="M705" s="66"/>
    </row>
    <row r="706">
      <c r="E706" s="66"/>
      <c r="F706" s="66"/>
      <c r="G706" s="66"/>
      <c r="H706" s="66"/>
      <c r="J706" s="66"/>
      <c r="K706" s="66"/>
      <c r="L706" s="66"/>
      <c r="M706" s="66"/>
    </row>
    <row r="707">
      <c r="E707" s="66"/>
      <c r="F707" s="66"/>
      <c r="G707" s="66"/>
      <c r="H707" s="66"/>
      <c r="J707" s="66"/>
      <c r="K707" s="66"/>
      <c r="L707" s="66"/>
      <c r="M707" s="66"/>
    </row>
    <row r="708">
      <c r="E708" s="66"/>
      <c r="F708" s="66"/>
      <c r="G708" s="66"/>
      <c r="H708" s="66"/>
      <c r="J708" s="66"/>
      <c r="K708" s="66"/>
      <c r="L708" s="66"/>
      <c r="M708" s="66"/>
    </row>
    <row r="709">
      <c r="E709" s="66"/>
      <c r="F709" s="66"/>
      <c r="G709" s="66"/>
      <c r="H709" s="66"/>
      <c r="J709" s="66"/>
      <c r="K709" s="66"/>
      <c r="L709" s="66"/>
      <c r="M709" s="66"/>
    </row>
    <row r="710">
      <c r="E710" s="66"/>
      <c r="F710" s="66"/>
      <c r="G710" s="66"/>
      <c r="H710" s="66"/>
      <c r="J710" s="66"/>
      <c r="K710" s="66"/>
      <c r="L710" s="66"/>
      <c r="M710" s="66"/>
    </row>
    <row r="711">
      <c r="E711" s="66"/>
      <c r="F711" s="66"/>
      <c r="G711" s="66"/>
      <c r="H711" s="66"/>
      <c r="J711" s="66"/>
      <c r="K711" s="66"/>
      <c r="L711" s="66"/>
      <c r="M711" s="66"/>
    </row>
    <row r="712">
      <c r="E712" s="66"/>
      <c r="F712" s="66"/>
      <c r="G712" s="66"/>
      <c r="H712" s="66"/>
      <c r="J712" s="66"/>
      <c r="K712" s="66"/>
      <c r="L712" s="66"/>
      <c r="M712" s="66"/>
    </row>
    <row r="713">
      <c r="E713" s="66"/>
      <c r="F713" s="66"/>
      <c r="G713" s="66"/>
      <c r="H713" s="66"/>
      <c r="J713" s="66"/>
      <c r="K713" s="66"/>
      <c r="L713" s="66"/>
      <c r="M713" s="66"/>
    </row>
    <row r="714">
      <c r="E714" s="66"/>
      <c r="F714" s="66"/>
      <c r="G714" s="66"/>
      <c r="H714" s="66"/>
      <c r="J714" s="66"/>
      <c r="K714" s="66"/>
      <c r="L714" s="66"/>
      <c r="M714" s="66"/>
    </row>
    <row r="715">
      <c r="E715" s="66"/>
      <c r="F715" s="66"/>
      <c r="G715" s="66"/>
      <c r="H715" s="66"/>
      <c r="J715" s="66"/>
      <c r="K715" s="66"/>
      <c r="L715" s="66"/>
      <c r="M715" s="66"/>
    </row>
    <row r="716">
      <c r="E716" s="66"/>
      <c r="F716" s="66"/>
      <c r="G716" s="66"/>
      <c r="H716" s="66"/>
      <c r="J716" s="66"/>
      <c r="K716" s="66"/>
      <c r="L716" s="66"/>
      <c r="M716" s="66"/>
    </row>
    <row r="717">
      <c r="E717" s="66"/>
      <c r="F717" s="66"/>
      <c r="G717" s="66"/>
      <c r="H717" s="66"/>
      <c r="J717" s="66"/>
      <c r="K717" s="66"/>
      <c r="L717" s="66"/>
      <c r="M717" s="66"/>
    </row>
    <row r="718">
      <c r="E718" s="66"/>
      <c r="F718" s="66"/>
      <c r="G718" s="66"/>
      <c r="H718" s="66"/>
      <c r="J718" s="66"/>
      <c r="K718" s="66"/>
      <c r="L718" s="66"/>
      <c r="M718" s="66"/>
    </row>
    <row r="719">
      <c r="E719" s="66"/>
      <c r="F719" s="66"/>
      <c r="G719" s="66"/>
      <c r="H719" s="66"/>
      <c r="J719" s="66"/>
      <c r="K719" s="66"/>
      <c r="L719" s="66"/>
      <c r="M719" s="66"/>
    </row>
    <row r="720">
      <c r="E720" s="66"/>
      <c r="F720" s="66"/>
      <c r="G720" s="66"/>
      <c r="H720" s="66"/>
      <c r="J720" s="66"/>
      <c r="K720" s="66"/>
      <c r="L720" s="66"/>
      <c r="M720" s="66"/>
    </row>
    <row r="721">
      <c r="E721" s="66"/>
      <c r="F721" s="66"/>
      <c r="G721" s="66"/>
      <c r="H721" s="66"/>
      <c r="J721" s="66"/>
      <c r="K721" s="66"/>
      <c r="L721" s="66"/>
      <c r="M721" s="66"/>
    </row>
    <row r="722">
      <c r="E722" s="66"/>
      <c r="F722" s="66"/>
      <c r="G722" s="66"/>
      <c r="H722" s="66"/>
      <c r="J722" s="66"/>
      <c r="K722" s="66"/>
      <c r="L722" s="66"/>
      <c r="M722" s="66"/>
    </row>
    <row r="723">
      <c r="E723" s="66"/>
      <c r="F723" s="66"/>
      <c r="G723" s="66"/>
      <c r="H723" s="66"/>
      <c r="J723" s="66"/>
      <c r="K723" s="66"/>
      <c r="L723" s="66"/>
      <c r="M723" s="66"/>
    </row>
    <row r="724">
      <c r="E724" s="66"/>
      <c r="F724" s="66"/>
      <c r="G724" s="66"/>
      <c r="H724" s="66"/>
      <c r="J724" s="66"/>
      <c r="K724" s="66"/>
      <c r="L724" s="66"/>
      <c r="M724" s="66"/>
    </row>
    <row r="725">
      <c r="E725" s="66"/>
      <c r="F725" s="66"/>
      <c r="G725" s="66"/>
      <c r="H725" s="66"/>
      <c r="J725" s="66"/>
      <c r="K725" s="66"/>
      <c r="L725" s="66"/>
      <c r="M725" s="66"/>
    </row>
    <row r="726">
      <c r="E726" s="66"/>
      <c r="F726" s="66"/>
      <c r="G726" s="66"/>
      <c r="H726" s="66"/>
      <c r="J726" s="66"/>
      <c r="K726" s="66"/>
      <c r="L726" s="66"/>
      <c r="M726" s="66"/>
    </row>
    <row r="727">
      <c r="E727" s="66"/>
      <c r="F727" s="66"/>
      <c r="G727" s="66"/>
      <c r="H727" s="66"/>
      <c r="J727" s="66"/>
      <c r="K727" s="66"/>
      <c r="L727" s="66"/>
      <c r="M727" s="66"/>
    </row>
    <row r="728">
      <c r="E728" s="66"/>
      <c r="F728" s="66"/>
      <c r="G728" s="66"/>
      <c r="H728" s="66"/>
      <c r="J728" s="66"/>
      <c r="K728" s="66"/>
      <c r="L728" s="66"/>
      <c r="M728" s="66"/>
    </row>
    <row r="729">
      <c r="E729" s="66"/>
      <c r="F729" s="66"/>
      <c r="G729" s="66"/>
      <c r="H729" s="66"/>
      <c r="J729" s="66"/>
      <c r="K729" s="66"/>
      <c r="L729" s="66"/>
      <c r="M729" s="66"/>
    </row>
    <row r="730">
      <c r="E730" s="66"/>
      <c r="F730" s="66"/>
      <c r="G730" s="66"/>
      <c r="H730" s="66"/>
      <c r="J730" s="66"/>
      <c r="K730" s="66"/>
      <c r="L730" s="66"/>
      <c r="M730" s="66"/>
    </row>
    <row r="731">
      <c r="E731" s="66"/>
      <c r="F731" s="66"/>
      <c r="G731" s="66"/>
      <c r="H731" s="66"/>
      <c r="J731" s="66"/>
      <c r="K731" s="66"/>
      <c r="L731" s="66"/>
      <c r="M731" s="66"/>
    </row>
    <row r="732">
      <c r="E732" s="66"/>
      <c r="F732" s="66"/>
      <c r="G732" s="66"/>
      <c r="H732" s="66"/>
      <c r="J732" s="66"/>
      <c r="K732" s="66"/>
      <c r="L732" s="66"/>
      <c r="M732" s="66"/>
    </row>
    <row r="733">
      <c r="E733" s="66"/>
      <c r="F733" s="66"/>
      <c r="G733" s="66"/>
      <c r="H733" s="66"/>
      <c r="J733" s="66"/>
      <c r="K733" s="66"/>
      <c r="L733" s="66"/>
      <c r="M733" s="66"/>
    </row>
    <row r="734">
      <c r="E734" s="66"/>
      <c r="F734" s="66"/>
      <c r="G734" s="66"/>
      <c r="H734" s="66"/>
      <c r="J734" s="66"/>
      <c r="K734" s="66"/>
      <c r="L734" s="66"/>
      <c r="M734" s="66"/>
    </row>
    <row r="735">
      <c r="E735" s="66"/>
      <c r="F735" s="66"/>
      <c r="G735" s="66"/>
      <c r="H735" s="66"/>
      <c r="J735" s="66"/>
      <c r="K735" s="66"/>
      <c r="L735" s="66"/>
      <c r="M735" s="66"/>
    </row>
    <row r="736">
      <c r="E736" s="66"/>
      <c r="F736" s="66"/>
      <c r="G736" s="66"/>
      <c r="H736" s="66"/>
      <c r="J736" s="66"/>
      <c r="K736" s="66"/>
      <c r="L736" s="66"/>
      <c r="M736" s="66"/>
    </row>
    <row r="737">
      <c r="E737" s="66"/>
      <c r="F737" s="66"/>
      <c r="G737" s="66"/>
      <c r="H737" s="66"/>
      <c r="J737" s="66"/>
      <c r="K737" s="66"/>
      <c r="L737" s="66"/>
      <c r="M737" s="66"/>
    </row>
    <row r="738">
      <c r="E738" s="66"/>
      <c r="F738" s="66"/>
      <c r="G738" s="66"/>
      <c r="H738" s="66"/>
      <c r="J738" s="66"/>
      <c r="K738" s="66"/>
      <c r="L738" s="66"/>
      <c r="M738" s="66"/>
    </row>
    <row r="739">
      <c r="E739" s="66"/>
      <c r="F739" s="66"/>
      <c r="G739" s="66"/>
      <c r="H739" s="66"/>
      <c r="J739" s="66"/>
      <c r="K739" s="66"/>
      <c r="L739" s="66"/>
      <c r="M739" s="66"/>
    </row>
    <row r="740">
      <c r="E740" s="66"/>
      <c r="F740" s="66"/>
      <c r="G740" s="66"/>
      <c r="H740" s="66"/>
      <c r="J740" s="66"/>
      <c r="K740" s="66"/>
      <c r="L740" s="66"/>
      <c r="M740" s="66"/>
    </row>
    <row r="741">
      <c r="E741" s="66"/>
      <c r="F741" s="66"/>
      <c r="G741" s="66"/>
      <c r="H741" s="66"/>
      <c r="J741" s="66"/>
      <c r="K741" s="66"/>
      <c r="L741" s="66"/>
      <c r="M741" s="66"/>
    </row>
    <row r="742">
      <c r="E742" s="66"/>
      <c r="F742" s="66"/>
      <c r="G742" s="66"/>
      <c r="H742" s="66"/>
      <c r="J742" s="66"/>
      <c r="K742" s="66"/>
      <c r="L742" s="66"/>
      <c r="M742" s="66"/>
    </row>
    <row r="743">
      <c r="E743" s="66"/>
      <c r="F743" s="66"/>
      <c r="G743" s="66"/>
      <c r="H743" s="66"/>
      <c r="J743" s="66"/>
      <c r="K743" s="66"/>
      <c r="L743" s="66"/>
      <c r="M743" s="66"/>
    </row>
    <row r="744">
      <c r="E744" s="66"/>
      <c r="F744" s="66"/>
      <c r="G744" s="66"/>
      <c r="H744" s="66"/>
      <c r="J744" s="66"/>
      <c r="K744" s="66"/>
      <c r="L744" s="66"/>
      <c r="M744" s="66"/>
    </row>
    <row r="745">
      <c r="E745" s="66"/>
      <c r="F745" s="66"/>
      <c r="G745" s="66"/>
      <c r="H745" s="66"/>
      <c r="J745" s="66"/>
      <c r="K745" s="66"/>
      <c r="L745" s="66"/>
      <c r="M745" s="66"/>
    </row>
    <row r="746">
      <c r="E746" s="66"/>
      <c r="F746" s="66"/>
      <c r="G746" s="66"/>
      <c r="H746" s="66"/>
      <c r="J746" s="66"/>
      <c r="K746" s="66"/>
      <c r="L746" s="66"/>
      <c r="M746" s="66"/>
    </row>
    <row r="747">
      <c r="E747" s="66"/>
      <c r="F747" s="66"/>
      <c r="G747" s="66"/>
      <c r="H747" s="66"/>
      <c r="J747" s="66"/>
      <c r="K747" s="66"/>
      <c r="L747" s="66"/>
      <c r="M747" s="66"/>
    </row>
    <row r="748">
      <c r="E748" s="66"/>
      <c r="F748" s="66"/>
      <c r="G748" s="66"/>
      <c r="H748" s="66"/>
      <c r="J748" s="66"/>
      <c r="K748" s="66"/>
      <c r="L748" s="66"/>
      <c r="M748" s="66"/>
    </row>
    <row r="749">
      <c r="E749" s="66"/>
      <c r="F749" s="66"/>
      <c r="G749" s="66"/>
      <c r="H749" s="66"/>
      <c r="J749" s="66"/>
      <c r="K749" s="66"/>
      <c r="L749" s="66"/>
      <c r="M749" s="66"/>
    </row>
    <row r="750">
      <c r="E750" s="66"/>
      <c r="F750" s="66"/>
      <c r="G750" s="66"/>
      <c r="H750" s="66"/>
      <c r="J750" s="66"/>
      <c r="K750" s="66"/>
      <c r="L750" s="66"/>
      <c r="M750" s="66"/>
    </row>
    <row r="751">
      <c r="E751" s="66"/>
      <c r="F751" s="66"/>
      <c r="G751" s="66"/>
      <c r="H751" s="66"/>
      <c r="J751" s="66"/>
      <c r="K751" s="66"/>
      <c r="L751" s="66"/>
      <c r="M751" s="66"/>
    </row>
    <row r="752">
      <c r="E752" s="66"/>
      <c r="F752" s="66"/>
      <c r="G752" s="66"/>
      <c r="H752" s="66"/>
      <c r="J752" s="66"/>
      <c r="K752" s="66"/>
      <c r="L752" s="66"/>
      <c r="M752" s="66"/>
    </row>
    <row r="753">
      <c r="E753" s="66"/>
      <c r="F753" s="66"/>
      <c r="G753" s="66"/>
      <c r="H753" s="66"/>
      <c r="J753" s="66"/>
      <c r="K753" s="66"/>
      <c r="L753" s="66"/>
      <c r="M753" s="66"/>
    </row>
    <row r="754">
      <c r="E754" s="66"/>
      <c r="F754" s="66"/>
      <c r="G754" s="66"/>
      <c r="H754" s="66"/>
      <c r="J754" s="66"/>
      <c r="K754" s="66"/>
      <c r="L754" s="66"/>
      <c r="M754" s="66"/>
    </row>
    <row r="755">
      <c r="E755" s="66"/>
      <c r="F755" s="66"/>
      <c r="G755" s="66"/>
      <c r="H755" s="66"/>
      <c r="J755" s="66"/>
      <c r="K755" s="66"/>
      <c r="L755" s="66"/>
      <c r="M755" s="66"/>
    </row>
    <row r="756">
      <c r="E756" s="66"/>
      <c r="F756" s="66"/>
      <c r="G756" s="66"/>
      <c r="H756" s="66"/>
      <c r="J756" s="66"/>
      <c r="K756" s="66"/>
      <c r="L756" s="66"/>
      <c r="M756" s="66"/>
    </row>
    <row r="757">
      <c r="E757" s="66"/>
      <c r="F757" s="66"/>
      <c r="G757" s="66"/>
      <c r="H757" s="66"/>
      <c r="J757" s="66"/>
      <c r="K757" s="66"/>
      <c r="L757" s="66"/>
      <c r="M757" s="66"/>
    </row>
    <row r="758">
      <c r="E758" s="66"/>
      <c r="F758" s="66"/>
      <c r="G758" s="66"/>
      <c r="H758" s="66"/>
      <c r="J758" s="66"/>
      <c r="K758" s="66"/>
      <c r="L758" s="66"/>
      <c r="M758" s="66"/>
    </row>
    <row r="759">
      <c r="E759" s="66"/>
      <c r="F759" s="66"/>
      <c r="G759" s="66"/>
      <c r="H759" s="66"/>
      <c r="J759" s="66"/>
      <c r="K759" s="66"/>
      <c r="L759" s="66"/>
      <c r="M759" s="66"/>
    </row>
    <row r="760">
      <c r="E760" s="66"/>
      <c r="F760" s="66"/>
      <c r="G760" s="66"/>
      <c r="H760" s="66"/>
      <c r="J760" s="66"/>
      <c r="K760" s="66"/>
      <c r="L760" s="66"/>
      <c r="M760" s="66"/>
    </row>
    <row r="761">
      <c r="E761" s="66"/>
      <c r="F761" s="66"/>
      <c r="G761" s="66"/>
      <c r="H761" s="66"/>
      <c r="J761" s="66"/>
      <c r="K761" s="66"/>
      <c r="L761" s="66"/>
      <c r="M761" s="66"/>
    </row>
    <row r="762">
      <c r="E762" s="66"/>
      <c r="F762" s="66"/>
      <c r="G762" s="66"/>
      <c r="H762" s="66"/>
      <c r="J762" s="66"/>
      <c r="K762" s="66"/>
      <c r="L762" s="66"/>
      <c r="M762" s="66"/>
    </row>
    <row r="763">
      <c r="E763" s="66"/>
      <c r="F763" s="66"/>
      <c r="G763" s="66"/>
      <c r="H763" s="66"/>
      <c r="J763" s="66"/>
      <c r="K763" s="66"/>
      <c r="L763" s="66"/>
      <c r="M763" s="66"/>
    </row>
    <row r="764">
      <c r="E764" s="66"/>
      <c r="F764" s="66"/>
      <c r="G764" s="66"/>
      <c r="H764" s="66"/>
      <c r="J764" s="66"/>
      <c r="K764" s="66"/>
      <c r="L764" s="66"/>
      <c r="M764" s="66"/>
    </row>
    <row r="765">
      <c r="E765" s="66"/>
      <c r="F765" s="66"/>
      <c r="G765" s="66"/>
      <c r="H765" s="66"/>
      <c r="J765" s="66"/>
      <c r="K765" s="66"/>
      <c r="L765" s="66"/>
      <c r="M765" s="66"/>
    </row>
    <row r="766">
      <c r="E766" s="66"/>
      <c r="F766" s="66"/>
      <c r="G766" s="66"/>
      <c r="H766" s="66"/>
      <c r="J766" s="66"/>
      <c r="K766" s="66"/>
      <c r="L766" s="66"/>
      <c r="M766" s="66"/>
    </row>
    <row r="767">
      <c r="E767" s="66"/>
      <c r="F767" s="66"/>
      <c r="G767" s="66"/>
      <c r="H767" s="66"/>
      <c r="J767" s="66"/>
      <c r="K767" s="66"/>
      <c r="L767" s="66"/>
      <c r="M767" s="66"/>
    </row>
    <row r="768">
      <c r="E768" s="66"/>
      <c r="F768" s="66"/>
      <c r="G768" s="66"/>
      <c r="H768" s="66"/>
      <c r="J768" s="66"/>
      <c r="K768" s="66"/>
      <c r="L768" s="66"/>
      <c r="M768" s="66"/>
    </row>
    <row r="769">
      <c r="E769" s="66"/>
      <c r="F769" s="66"/>
      <c r="G769" s="66"/>
      <c r="H769" s="66"/>
      <c r="J769" s="66"/>
      <c r="K769" s="66"/>
      <c r="L769" s="66"/>
      <c r="M769" s="66"/>
    </row>
    <row r="770">
      <c r="E770" s="66"/>
      <c r="F770" s="66"/>
      <c r="G770" s="66"/>
      <c r="H770" s="66"/>
      <c r="J770" s="66"/>
      <c r="K770" s="66"/>
      <c r="L770" s="66"/>
      <c r="M770" s="66"/>
    </row>
    <row r="771">
      <c r="E771" s="66"/>
      <c r="F771" s="66"/>
      <c r="G771" s="66"/>
      <c r="H771" s="66"/>
      <c r="J771" s="66"/>
      <c r="K771" s="66"/>
      <c r="L771" s="66"/>
      <c r="M771" s="66"/>
    </row>
    <row r="772">
      <c r="E772" s="66"/>
      <c r="F772" s="66"/>
      <c r="G772" s="66"/>
      <c r="H772" s="66"/>
      <c r="J772" s="66"/>
      <c r="K772" s="66"/>
      <c r="L772" s="66"/>
      <c r="M772" s="66"/>
    </row>
    <row r="773">
      <c r="E773" s="66"/>
      <c r="F773" s="66"/>
      <c r="G773" s="66"/>
      <c r="H773" s="66"/>
      <c r="J773" s="66"/>
      <c r="K773" s="66"/>
      <c r="L773" s="66"/>
      <c r="M773" s="66"/>
    </row>
    <row r="774">
      <c r="E774" s="66"/>
      <c r="F774" s="66"/>
      <c r="G774" s="66"/>
      <c r="H774" s="66"/>
      <c r="J774" s="66"/>
      <c r="K774" s="66"/>
      <c r="L774" s="66"/>
      <c r="M774" s="66"/>
    </row>
    <row r="775">
      <c r="E775" s="66"/>
      <c r="F775" s="66"/>
      <c r="G775" s="66"/>
      <c r="H775" s="66"/>
      <c r="J775" s="66"/>
      <c r="K775" s="66"/>
      <c r="L775" s="66"/>
      <c r="M775" s="66"/>
    </row>
    <row r="776">
      <c r="E776" s="66"/>
      <c r="F776" s="66"/>
      <c r="G776" s="66"/>
      <c r="H776" s="66"/>
      <c r="J776" s="66"/>
      <c r="K776" s="66"/>
      <c r="L776" s="66"/>
      <c r="M776" s="66"/>
    </row>
    <row r="777">
      <c r="E777" s="66"/>
      <c r="F777" s="66"/>
      <c r="G777" s="66"/>
      <c r="H777" s="66"/>
      <c r="J777" s="66"/>
      <c r="K777" s="66"/>
      <c r="L777" s="66"/>
      <c r="M777" s="66"/>
    </row>
    <row r="778">
      <c r="E778" s="66"/>
      <c r="F778" s="66"/>
      <c r="G778" s="66"/>
      <c r="H778" s="66"/>
      <c r="J778" s="66"/>
      <c r="K778" s="66"/>
      <c r="L778" s="66"/>
      <c r="M778" s="66"/>
    </row>
    <row r="779">
      <c r="E779" s="66"/>
      <c r="F779" s="66"/>
      <c r="G779" s="66"/>
      <c r="H779" s="66"/>
      <c r="J779" s="66"/>
      <c r="K779" s="66"/>
      <c r="L779" s="66"/>
      <c r="M779" s="66"/>
    </row>
    <row r="780">
      <c r="E780" s="66"/>
      <c r="F780" s="66"/>
      <c r="G780" s="66"/>
      <c r="H780" s="66"/>
      <c r="J780" s="66"/>
      <c r="K780" s="66"/>
      <c r="L780" s="66"/>
      <c r="M780" s="66"/>
    </row>
    <row r="781">
      <c r="E781" s="66"/>
      <c r="F781" s="66"/>
      <c r="G781" s="66"/>
      <c r="H781" s="66"/>
      <c r="J781" s="66"/>
      <c r="K781" s="66"/>
      <c r="L781" s="66"/>
      <c r="M781" s="66"/>
    </row>
    <row r="782">
      <c r="E782" s="66"/>
      <c r="F782" s="66"/>
      <c r="G782" s="66"/>
      <c r="H782" s="66"/>
      <c r="J782" s="66"/>
      <c r="K782" s="66"/>
      <c r="L782" s="66"/>
      <c r="M782" s="66"/>
    </row>
    <row r="783">
      <c r="E783" s="66"/>
      <c r="F783" s="66"/>
      <c r="G783" s="66"/>
      <c r="H783" s="66"/>
      <c r="J783" s="66"/>
      <c r="K783" s="66"/>
      <c r="L783" s="66"/>
      <c r="M783" s="66"/>
    </row>
    <row r="784">
      <c r="E784" s="66"/>
      <c r="F784" s="66"/>
      <c r="G784" s="66"/>
      <c r="H784" s="66"/>
      <c r="J784" s="66"/>
      <c r="K784" s="66"/>
      <c r="L784" s="66"/>
      <c r="M784" s="66"/>
    </row>
    <row r="785">
      <c r="E785" s="66"/>
      <c r="F785" s="66"/>
      <c r="G785" s="66"/>
      <c r="H785" s="66"/>
      <c r="J785" s="66"/>
      <c r="K785" s="66"/>
      <c r="L785" s="66"/>
      <c r="M785" s="66"/>
    </row>
    <row r="786">
      <c r="E786" s="66"/>
      <c r="F786" s="66"/>
      <c r="G786" s="66"/>
      <c r="H786" s="66"/>
      <c r="J786" s="66"/>
      <c r="K786" s="66"/>
      <c r="L786" s="66"/>
      <c r="M786" s="66"/>
    </row>
    <row r="787">
      <c r="E787" s="66"/>
      <c r="F787" s="66"/>
      <c r="G787" s="66"/>
      <c r="H787" s="66"/>
      <c r="J787" s="66"/>
      <c r="K787" s="66"/>
      <c r="L787" s="66"/>
      <c r="M787" s="66"/>
    </row>
    <row r="788">
      <c r="E788" s="66"/>
      <c r="F788" s="66"/>
      <c r="G788" s="66"/>
      <c r="H788" s="66"/>
      <c r="J788" s="66"/>
      <c r="K788" s="66"/>
      <c r="L788" s="66"/>
      <c r="M788" s="66"/>
    </row>
    <row r="789">
      <c r="E789" s="66"/>
      <c r="F789" s="66"/>
      <c r="G789" s="66"/>
      <c r="H789" s="66"/>
      <c r="J789" s="66"/>
      <c r="K789" s="66"/>
      <c r="L789" s="66"/>
      <c r="M789" s="66"/>
    </row>
    <row r="790">
      <c r="E790" s="66"/>
      <c r="F790" s="66"/>
      <c r="G790" s="66"/>
      <c r="H790" s="66"/>
      <c r="J790" s="66"/>
      <c r="K790" s="66"/>
      <c r="L790" s="66"/>
      <c r="M790" s="66"/>
    </row>
    <row r="791">
      <c r="E791" s="66"/>
      <c r="F791" s="66"/>
      <c r="G791" s="66"/>
      <c r="H791" s="66"/>
      <c r="J791" s="66"/>
      <c r="K791" s="66"/>
      <c r="L791" s="66"/>
      <c r="M791" s="66"/>
    </row>
    <row r="792">
      <c r="E792" s="66"/>
      <c r="F792" s="66"/>
      <c r="G792" s="66"/>
      <c r="H792" s="66"/>
      <c r="J792" s="66"/>
      <c r="K792" s="66"/>
      <c r="L792" s="66"/>
      <c r="M792" s="66"/>
    </row>
    <row r="793">
      <c r="E793" s="66"/>
      <c r="F793" s="66"/>
      <c r="G793" s="66"/>
      <c r="H793" s="66"/>
      <c r="J793" s="66"/>
      <c r="K793" s="66"/>
      <c r="L793" s="66"/>
      <c r="M793" s="66"/>
    </row>
    <row r="794">
      <c r="E794" s="66"/>
      <c r="F794" s="66"/>
      <c r="G794" s="66"/>
      <c r="H794" s="66"/>
      <c r="J794" s="66"/>
      <c r="K794" s="66"/>
      <c r="L794" s="66"/>
      <c r="M794" s="66"/>
    </row>
    <row r="795">
      <c r="E795" s="66"/>
      <c r="F795" s="66"/>
      <c r="G795" s="66"/>
      <c r="H795" s="66"/>
      <c r="J795" s="66"/>
      <c r="K795" s="66"/>
      <c r="L795" s="66"/>
      <c r="M795" s="66"/>
    </row>
    <row r="796">
      <c r="E796" s="66"/>
      <c r="F796" s="66"/>
      <c r="G796" s="66"/>
      <c r="H796" s="66"/>
      <c r="J796" s="66"/>
      <c r="K796" s="66"/>
      <c r="L796" s="66"/>
      <c r="M796" s="66"/>
    </row>
    <row r="797">
      <c r="E797" s="66"/>
      <c r="F797" s="66"/>
      <c r="G797" s="66"/>
      <c r="H797" s="66"/>
      <c r="J797" s="66"/>
      <c r="K797" s="66"/>
      <c r="L797" s="66"/>
      <c r="M797" s="66"/>
    </row>
    <row r="798">
      <c r="E798" s="66"/>
      <c r="F798" s="66"/>
      <c r="G798" s="66"/>
      <c r="H798" s="66"/>
      <c r="J798" s="66"/>
      <c r="K798" s="66"/>
      <c r="L798" s="66"/>
      <c r="M798" s="66"/>
    </row>
    <row r="799">
      <c r="E799" s="66"/>
      <c r="F799" s="66"/>
      <c r="G799" s="66"/>
      <c r="H799" s="66"/>
      <c r="J799" s="66"/>
      <c r="K799" s="66"/>
      <c r="L799" s="66"/>
      <c r="M799" s="66"/>
    </row>
    <row r="800">
      <c r="E800" s="66"/>
      <c r="F800" s="66"/>
      <c r="G800" s="66"/>
      <c r="H800" s="66"/>
      <c r="J800" s="66"/>
      <c r="K800" s="66"/>
      <c r="L800" s="66"/>
      <c r="M800" s="66"/>
    </row>
    <row r="801">
      <c r="E801" s="66"/>
      <c r="F801" s="66"/>
      <c r="G801" s="66"/>
      <c r="H801" s="66"/>
      <c r="J801" s="66"/>
      <c r="K801" s="66"/>
      <c r="L801" s="66"/>
      <c r="M801" s="66"/>
    </row>
    <row r="802">
      <c r="E802" s="66"/>
      <c r="F802" s="66"/>
      <c r="G802" s="66"/>
      <c r="H802" s="66"/>
      <c r="J802" s="66"/>
      <c r="K802" s="66"/>
      <c r="L802" s="66"/>
      <c r="M802" s="66"/>
    </row>
    <row r="803">
      <c r="E803" s="66"/>
      <c r="F803" s="66"/>
      <c r="G803" s="66"/>
      <c r="H803" s="66"/>
      <c r="J803" s="66"/>
      <c r="K803" s="66"/>
      <c r="L803" s="66"/>
      <c r="M803" s="66"/>
    </row>
    <row r="804">
      <c r="E804" s="66"/>
      <c r="F804" s="66"/>
      <c r="G804" s="66"/>
      <c r="H804" s="66"/>
      <c r="J804" s="66"/>
      <c r="K804" s="66"/>
      <c r="L804" s="66"/>
      <c r="M804" s="66"/>
    </row>
    <row r="805">
      <c r="E805" s="66"/>
      <c r="F805" s="66"/>
      <c r="G805" s="66"/>
      <c r="H805" s="66"/>
      <c r="J805" s="66"/>
      <c r="K805" s="66"/>
      <c r="L805" s="66"/>
      <c r="M805" s="66"/>
    </row>
    <row r="806">
      <c r="E806" s="66"/>
      <c r="F806" s="66"/>
      <c r="G806" s="66"/>
      <c r="H806" s="66"/>
      <c r="J806" s="66"/>
      <c r="K806" s="66"/>
      <c r="L806" s="66"/>
      <c r="M806" s="66"/>
    </row>
    <row r="807">
      <c r="E807" s="66"/>
      <c r="F807" s="66"/>
      <c r="G807" s="66"/>
      <c r="H807" s="66"/>
      <c r="J807" s="66"/>
      <c r="K807" s="66"/>
      <c r="L807" s="66"/>
      <c r="M807" s="66"/>
    </row>
    <row r="808">
      <c r="E808" s="66"/>
      <c r="F808" s="66"/>
      <c r="G808" s="66"/>
      <c r="H808" s="66"/>
      <c r="J808" s="66"/>
      <c r="K808" s="66"/>
      <c r="L808" s="66"/>
      <c r="M808" s="66"/>
    </row>
    <row r="809">
      <c r="E809" s="66"/>
      <c r="F809" s="66"/>
      <c r="G809" s="66"/>
      <c r="H809" s="66"/>
      <c r="J809" s="66"/>
      <c r="K809" s="66"/>
      <c r="L809" s="66"/>
      <c r="M809" s="66"/>
    </row>
    <row r="810">
      <c r="E810" s="66"/>
      <c r="F810" s="66"/>
      <c r="G810" s="66"/>
      <c r="H810" s="66"/>
      <c r="J810" s="66"/>
      <c r="K810" s="66"/>
      <c r="L810" s="66"/>
      <c r="M810" s="66"/>
    </row>
    <row r="811">
      <c r="E811" s="66"/>
      <c r="F811" s="66"/>
      <c r="G811" s="66"/>
      <c r="H811" s="66"/>
      <c r="J811" s="66"/>
      <c r="K811" s="66"/>
      <c r="L811" s="66"/>
      <c r="M811" s="66"/>
    </row>
    <row r="812">
      <c r="E812" s="66"/>
      <c r="F812" s="66"/>
      <c r="G812" s="66"/>
      <c r="H812" s="66"/>
      <c r="J812" s="66"/>
      <c r="K812" s="66"/>
      <c r="L812" s="66"/>
      <c r="M812" s="66"/>
    </row>
    <row r="813">
      <c r="E813" s="66"/>
      <c r="F813" s="66"/>
      <c r="G813" s="66"/>
      <c r="H813" s="66"/>
      <c r="J813" s="66"/>
      <c r="K813" s="66"/>
      <c r="L813" s="66"/>
      <c r="M813" s="66"/>
    </row>
    <row r="814">
      <c r="E814" s="66"/>
      <c r="F814" s="66"/>
      <c r="G814" s="66"/>
      <c r="H814" s="66"/>
      <c r="J814" s="66"/>
      <c r="K814" s="66"/>
      <c r="L814" s="66"/>
      <c r="M814" s="66"/>
    </row>
    <row r="815">
      <c r="E815" s="66"/>
      <c r="F815" s="66"/>
      <c r="G815" s="66"/>
      <c r="H815" s="66"/>
      <c r="J815" s="66"/>
      <c r="K815" s="66"/>
      <c r="L815" s="66"/>
      <c r="M815" s="66"/>
    </row>
    <row r="816">
      <c r="E816" s="66"/>
      <c r="F816" s="66"/>
      <c r="G816" s="66"/>
      <c r="H816" s="66"/>
      <c r="J816" s="66"/>
      <c r="K816" s="66"/>
      <c r="L816" s="66"/>
      <c r="M816" s="66"/>
    </row>
    <row r="817">
      <c r="E817" s="66"/>
      <c r="F817" s="66"/>
      <c r="G817" s="66"/>
      <c r="H817" s="66"/>
      <c r="J817" s="66"/>
      <c r="K817" s="66"/>
      <c r="L817" s="66"/>
      <c r="M817" s="66"/>
    </row>
    <row r="818">
      <c r="E818" s="66"/>
      <c r="F818" s="66"/>
      <c r="G818" s="66"/>
      <c r="H818" s="66"/>
      <c r="J818" s="66"/>
      <c r="K818" s="66"/>
      <c r="L818" s="66"/>
      <c r="M818" s="66"/>
    </row>
    <row r="819">
      <c r="E819" s="66"/>
      <c r="F819" s="66"/>
      <c r="G819" s="66"/>
      <c r="H819" s="66"/>
      <c r="J819" s="66"/>
      <c r="K819" s="66"/>
      <c r="L819" s="66"/>
      <c r="M819" s="66"/>
    </row>
    <row r="820">
      <c r="E820" s="66"/>
      <c r="F820" s="66"/>
      <c r="G820" s="66"/>
      <c r="H820" s="66"/>
      <c r="J820" s="66"/>
      <c r="K820" s="66"/>
      <c r="L820" s="66"/>
      <c r="M820" s="66"/>
    </row>
    <row r="821">
      <c r="E821" s="66"/>
      <c r="F821" s="66"/>
      <c r="G821" s="66"/>
      <c r="H821" s="66"/>
      <c r="J821" s="66"/>
      <c r="K821" s="66"/>
      <c r="L821" s="66"/>
      <c r="M821" s="66"/>
    </row>
    <row r="822">
      <c r="E822" s="66"/>
      <c r="F822" s="66"/>
      <c r="G822" s="66"/>
      <c r="H822" s="66"/>
      <c r="J822" s="66"/>
      <c r="K822" s="66"/>
      <c r="L822" s="66"/>
      <c r="M822" s="66"/>
    </row>
    <row r="823">
      <c r="E823" s="66"/>
      <c r="F823" s="66"/>
      <c r="G823" s="66"/>
      <c r="H823" s="66"/>
      <c r="J823" s="66"/>
      <c r="K823" s="66"/>
      <c r="L823" s="66"/>
      <c r="M823" s="66"/>
    </row>
    <row r="824">
      <c r="E824" s="66"/>
      <c r="F824" s="66"/>
      <c r="G824" s="66"/>
      <c r="H824" s="66"/>
      <c r="J824" s="66"/>
      <c r="K824" s="66"/>
      <c r="L824" s="66"/>
      <c r="M824" s="66"/>
    </row>
    <row r="825">
      <c r="E825" s="66"/>
      <c r="F825" s="66"/>
      <c r="G825" s="66"/>
      <c r="H825" s="66"/>
      <c r="J825" s="66"/>
      <c r="K825" s="66"/>
      <c r="L825" s="66"/>
      <c r="M825" s="66"/>
    </row>
    <row r="826">
      <c r="E826" s="66"/>
      <c r="F826" s="66"/>
      <c r="G826" s="66"/>
      <c r="H826" s="66"/>
      <c r="J826" s="66"/>
      <c r="K826" s="66"/>
      <c r="L826" s="66"/>
      <c r="M826" s="66"/>
    </row>
    <row r="827">
      <c r="E827" s="66"/>
      <c r="F827" s="66"/>
      <c r="G827" s="66"/>
      <c r="H827" s="66"/>
      <c r="J827" s="66"/>
      <c r="K827" s="66"/>
      <c r="L827" s="66"/>
      <c r="M827" s="66"/>
    </row>
    <row r="828">
      <c r="E828" s="66"/>
      <c r="F828" s="66"/>
      <c r="G828" s="66"/>
      <c r="H828" s="66"/>
      <c r="J828" s="66"/>
      <c r="K828" s="66"/>
      <c r="L828" s="66"/>
      <c r="M828" s="66"/>
    </row>
    <row r="829">
      <c r="E829" s="66"/>
      <c r="F829" s="66"/>
      <c r="G829" s="66"/>
      <c r="H829" s="66"/>
      <c r="J829" s="66"/>
      <c r="K829" s="66"/>
      <c r="L829" s="66"/>
      <c r="M829" s="66"/>
    </row>
    <row r="830">
      <c r="E830" s="66"/>
      <c r="F830" s="66"/>
      <c r="G830" s="66"/>
      <c r="H830" s="66"/>
      <c r="J830" s="66"/>
      <c r="K830" s="66"/>
      <c r="L830" s="66"/>
      <c r="M830" s="66"/>
    </row>
    <row r="831">
      <c r="E831" s="66"/>
      <c r="F831" s="66"/>
      <c r="G831" s="66"/>
      <c r="H831" s="66"/>
      <c r="J831" s="66"/>
      <c r="K831" s="66"/>
      <c r="L831" s="66"/>
      <c r="M831" s="66"/>
    </row>
    <row r="832">
      <c r="E832" s="66"/>
      <c r="F832" s="66"/>
      <c r="G832" s="66"/>
      <c r="H832" s="66"/>
      <c r="J832" s="66"/>
      <c r="K832" s="66"/>
      <c r="L832" s="66"/>
      <c r="M832" s="66"/>
    </row>
    <row r="833">
      <c r="E833" s="66"/>
      <c r="F833" s="66"/>
      <c r="G833" s="66"/>
      <c r="H833" s="66"/>
      <c r="J833" s="66"/>
      <c r="K833" s="66"/>
      <c r="L833" s="66"/>
      <c r="M833" s="66"/>
    </row>
    <row r="834">
      <c r="E834" s="66"/>
      <c r="F834" s="66"/>
      <c r="G834" s="66"/>
      <c r="H834" s="66"/>
      <c r="J834" s="66"/>
      <c r="K834" s="66"/>
      <c r="L834" s="66"/>
      <c r="M834" s="66"/>
    </row>
    <row r="835">
      <c r="E835" s="66"/>
      <c r="F835" s="66"/>
      <c r="G835" s="66"/>
      <c r="H835" s="66"/>
      <c r="J835" s="66"/>
      <c r="K835" s="66"/>
      <c r="L835" s="66"/>
      <c r="M835" s="66"/>
    </row>
    <row r="836">
      <c r="E836" s="66"/>
      <c r="F836" s="66"/>
      <c r="G836" s="66"/>
      <c r="H836" s="66"/>
      <c r="J836" s="66"/>
      <c r="K836" s="66"/>
      <c r="L836" s="66"/>
      <c r="M836" s="66"/>
    </row>
    <row r="837">
      <c r="E837" s="66"/>
      <c r="F837" s="66"/>
      <c r="G837" s="66"/>
      <c r="H837" s="66"/>
      <c r="J837" s="66"/>
      <c r="K837" s="66"/>
      <c r="L837" s="66"/>
      <c r="M837" s="66"/>
    </row>
    <row r="838">
      <c r="E838" s="66"/>
      <c r="F838" s="66"/>
      <c r="G838" s="66"/>
      <c r="H838" s="66"/>
      <c r="J838" s="66"/>
      <c r="K838" s="66"/>
      <c r="L838" s="66"/>
      <c r="M838" s="66"/>
    </row>
    <row r="839">
      <c r="E839" s="66"/>
      <c r="F839" s="66"/>
      <c r="G839" s="66"/>
      <c r="H839" s="66"/>
      <c r="J839" s="66"/>
      <c r="K839" s="66"/>
      <c r="L839" s="66"/>
      <c r="M839" s="66"/>
    </row>
    <row r="840">
      <c r="E840" s="66"/>
      <c r="F840" s="66"/>
      <c r="G840" s="66"/>
      <c r="H840" s="66"/>
      <c r="J840" s="66"/>
      <c r="K840" s="66"/>
      <c r="L840" s="66"/>
      <c r="M840" s="66"/>
    </row>
    <row r="841">
      <c r="E841" s="66"/>
      <c r="F841" s="66"/>
      <c r="G841" s="66"/>
      <c r="H841" s="66"/>
      <c r="J841" s="66"/>
      <c r="K841" s="66"/>
      <c r="L841" s="66"/>
      <c r="M841" s="66"/>
    </row>
    <row r="842">
      <c r="E842" s="66"/>
      <c r="F842" s="66"/>
      <c r="G842" s="66"/>
      <c r="H842" s="66"/>
      <c r="J842" s="66"/>
      <c r="K842" s="66"/>
      <c r="L842" s="66"/>
      <c r="M842" s="66"/>
    </row>
    <row r="843">
      <c r="E843" s="66"/>
      <c r="F843" s="66"/>
      <c r="G843" s="66"/>
      <c r="H843" s="66"/>
      <c r="J843" s="66"/>
      <c r="K843" s="66"/>
      <c r="L843" s="66"/>
      <c r="M843" s="66"/>
    </row>
    <row r="844">
      <c r="E844" s="66"/>
      <c r="F844" s="66"/>
      <c r="G844" s="66"/>
      <c r="H844" s="66"/>
      <c r="J844" s="66"/>
      <c r="K844" s="66"/>
      <c r="L844" s="66"/>
      <c r="M844" s="66"/>
    </row>
    <row r="845">
      <c r="E845" s="66"/>
      <c r="F845" s="66"/>
      <c r="G845" s="66"/>
      <c r="H845" s="66"/>
      <c r="J845" s="66"/>
      <c r="K845" s="66"/>
      <c r="L845" s="66"/>
      <c r="M845" s="66"/>
    </row>
    <row r="846">
      <c r="E846" s="66"/>
      <c r="F846" s="66"/>
      <c r="G846" s="66"/>
      <c r="H846" s="66"/>
      <c r="J846" s="66"/>
      <c r="K846" s="66"/>
      <c r="L846" s="66"/>
      <c r="M846" s="66"/>
    </row>
    <row r="847">
      <c r="E847" s="66"/>
      <c r="F847" s="66"/>
      <c r="G847" s="66"/>
      <c r="H847" s="66"/>
      <c r="J847" s="66"/>
      <c r="K847" s="66"/>
      <c r="L847" s="66"/>
      <c r="M847" s="66"/>
    </row>
    <row r="848">
      <c r="E848" s="66"/>
      <c r="F848" s="66"/>
      <c r="G848" s="66"/>
      <c r="H848" s="66"/>
      <c r="J848" s="66"/>
      <c r="K848" s="66"/>
      <c r="L848" s="66"/>
      <c r="M848" s="66"/>
    </row>
    <row r="849">
      <c r="E849" s="66"/>
      <c r="F849" s="66"/>
      <c r="G849" s="66"/>
      <c r="H849" s="66"/>
      <c r="J849" s="66"/>
      <c r="K849" s="66"/>
      <c r="L849" s="66"/>
      <c r="M849" s="66"/>
    </row>
    <row r="850">
      <c r="E850" s="66"/>
      <c r="F850" s="66"/>
      <c r="G850" s="66"/>
      <c r="H850" s="66"/>
      <c r="J850" s="66"/>
      <c r="K850" s="66"/>
      <c r="L850" s="66"/>
      <c r="M850" s="66"/>
    </row>
    <row r="851">
      <c r="E851" s="66"/>
      <c r="F851" s="66"/>
      <c r="G851" s="66"/>
      <c r="H851" s="66"/>
      <c r="J851" s="66"/>
      <c r="K851" s="66"/>
      <c r="L851" s="66"/>
      <c r="M851" s="66"/>
    </row>
    <row r="852">
      <c r="E852" s="66"/>
      <c r="F852" s="66"/>
      <c r="G852" s="66"/>
      <c r="H852" s="66"/>
      <c r="J852" s="66"/>
      <c r="K852" s="66"/>
      <c r="L852" s="66"/>
      <c r="M852" s="66"/>
    </row>
    <row r="853">
      <c r="E853" s="66"/>
      <c r="F853" s="66"/>
      <c r="G853" s="66"/>
      <c r="H853" s="66"/>
      <c r="J853" s="66"/>
      <c r="K853" s="66"/>
      <c r="L853" s="66"/>
      <c r="M853" s="66"/>
    </row>
    <row r="854">
      <c r="E854" s="66"/>
      <c r="F854" s="66"/>
      <c r="G854" s="66"/>
      <c r="H854" s="66"/>
      <c r="J854" s="66"/>
      <c r="K854" s="66"/>
      <c r="L854" s="66"/>
      <c r="M854" s="66"/>
    </row>
    <row r="855">
      <c r="E855" s="66"/>
      <c r="F855" s="66"/>
      <c r="G855" s="66"/>
      <c r="H855" s="66"/>
      <c r="J855" s="66"/>
      <c r="K855" s="66"/>
      <c r="L855" s="66"/>
      <c r="M855" s="66"/>
    </row>
    <row r="856">
      <c r="E856" s="66"/>
      <c r="F856" s="66"/>
      <c r="G856" s="66"/>
      <c r="H856" s="66"/>
      <c r="J856" s="66"/>
      <c r="K856" s="66"/>
      <c r="L856" s="66"/>
      <c r="M856" s="66"/>
    </row>
    <row r="857">
      <c r="E857" s="66"/>
      <c r="F857" s="66"/>
      <c r="G857" s="66"/>
      <c r="H857" s="66"/>
      <c r="J857" s="66"/>
      <c r="K857" s="66"/>
      <c r="L857" s="66"/>
      <c r="M857" s="66"/>
    </row>
    <row r="858">
      <c r="E858" s="66"/>
      <c r="F858" s="66"/>
      <c r="G858" s="66"/>
      <c r="H858" s="66"/>
      <c r="J858" s="66"/>
      <c r="K858" s="66"/>
      <c r="L858" s="66"/>
      <c r="M858" s="66"/>
    </row>
    <row r="859">
      <c r="E859" s="66"/>
      <c r="F859" s="66"/>
      <c r="G859" s="66"/>
      <c r="H859" s="66"/>
      <c r="J859" s="66"/>
      <c r="K859" s="66"/>
      <c r="L859" s="66"/>
      <c r="M859" s="66"/>
    </row>
    <row r="860">
      <c r="E860" s="66"/>
      <c r="F860" s="66"/>
      <c r="G860" s="66"/>
      <c r="H860" s="66"/>
      <c r="J860" s="66"/>
      <c r="K860" s="66"/>
      <c r="L860" s="66"/>
      <c r="M860" s="66"/>
    </row>
    <row r="861">
      <c r="E861" s="66"/>
      <c r="F861" s="66"/>
      <c r="G861" s="66"/>
      <c r="H861" s="66"/>
      <c r="J861" s="66"/>
      <c r="K861" s="66"/>
      <c r="L861" s="66"/>
      <c r="M861" s="66"/>
    </row>
    <row r="862">
      <c r="E862" s="66"/>
      <c r="F862" s="66"/>
      <c r="G862" s="66"/>
      <c r="H862" s="66"/>
      <c r="J862" s="66"/>
      <c r="K862" s="66"/>
      <c r="L862" s="66"/>
      <c r="M862" s="66"/>
    </row>
    <row r="863">
      <c r="E863" s="66"/>
      <c r="F863" s="66"/>
      <c r="G863" s="66"/>
      <c r="H863" s="66"/>
      <c r="J863" s="66"/>
      <c r="K863" s="66"/>
      <c r="L863" s="66"/>
      <c r="M863" s="66"/>
    </row>
    <row r="864">
      <c r="E864" s="66"/>
      <c r="F864" s="66"/>
      <c r="G864" s="66"/>
      <c r="H864" s="66"/>
      <c r="J864" s="66"/>
      <c r="K864" s="66"/>
      <c r="L864" s="66"/>
      <c r="M864" s="66"/>
    </row>
    <row r="865">
      <c r="E865" s="66"/>
      <c r="F865" s="66"/>
      <c r="G865" s="66"/>
      <c r="H865" s="66"/>
      <c r="J865" s="66"/>
      <c r="K865" s="66"/>
      <c r="L865" s="66"/>
      <c r="M865" s="66"/>
    </row>
    <row r="866">
      <c r="E866" s="66"/>
      <c r="F866" s="66"/>
      <c r="G866" s="66"/>
      <c r="H866" s="66"/>
      <c r="J866" s="66"/>
      <c r="K866" s="66"/>
      <c r="L866" s="66"/>
      <c r="M866" s="66"/>
    </row>
    <row r="867">
      <c r="E867" s="66"/>
      <c r="F867" s="66"/>
      <c r="G867" s="66"/>
      <c r="H867" s="66"/>
      <c r="J867" s="66"/>
      <c r="K867" s="66"/>
      <c r="L867" s="66"/>
      <c r="M867" s="66"/>
    </row>
    <row r="868">
      <c r="E868" s="66"/>
      <c r="F868" s="66"/>
      <c r="G868" s="66"/>
      <c r="H868" s="66"/>
      <c r="J868" s="66"/>
      <c r="K868" s="66"/>
      <c r="L868" s="66"/>
      <c r="M868" s="66"/>
    </row>
    <row r="869">
      <c r="E869" s="66"/>
      <c r="F869" s="66"/>
      <c r="G869" s="66"/>
      <c r="H869" s="66"/>
      <c r="J869" s="66"/>
      <c r="K869" s="66"/>
      <c r="L869" s="66"/>
      <c r="M869" s="66"/>
    </row>
    <row r="870">
      <c r="E870" s="66"/>
      <c r="F870" s="66"/>
      <c r="G870" s="66"/>
      <c r="H870" s="66"/>
      <c r="J870" s="66"/>
      <c r="K870" s="66"/>
      <c r="L870" s="66"/>
      <c r="M870" s="66"/>
    </row>
    <row r="871">
      <c r="E871" s="66"/>
      <c r="F871" s="66"/>
      <c r="G871" s="66"/>
      <c r="H871" s="66"/>
      <c r="J871" s="66"/>
      <c r="K871" s="66"/>
      <c r="L871" s="66"/>
      <c r="M871" s="66"/>
    </row>
    <row r="872">
      <c r="E872" s="66"/>
      <c r="F872" s="66"/>
      <c r="G872" s="66"/>
      <c r="H872" s="66"/>
      <c r="J872" s="66"/>
      <c r="K872" s="66"/>
      <c r="L872" s="66"/>
      <c r="M872" s="66"/>
    </row>
    <row r="873">
      <c r="E873" s="66"/>
      <c r="F873" s="66"/>
      <c r="G873" s="66"/>
      <c r="H873" s="66"/>
      <c r="J873" s="66"/>
      <c r="K873" s="66"/>
      <c r="L873" s="66"/>
      <c r="M873" s="66"/>
    </row>
    <row r="874">
      <c r="E874" s="66"/>
      <c r="F874" s="66"/>
      <c r="G874" s="66"/>
      <c r="H874" s="66"/>
      <c r="J874" s="66"/>
      <c r="K874" s="66"/>
      <c r="L874" s="66"/>
      <c r="M874" s="66"/>
    </row>
    <row r="875">
      <c r="E875" s="66"/>
      <c r="F875" s="66"/>
      <c r="G875" s="66"/>
      <c r="H875" s="66"/>
      <c r="J875" s="66"/>
      <c r="K875" s="66"/>
      <c r="L875" s="66"/>
      <c r="M875" s="66"/>
    </row>
    <row r="876">
      <c r="E876" s="66"/>
      <c r="F876" s="66"/>
      <c r="G876" s="66"/>
      <c r="H876" s="66"/>
      <c r="J876" s="66"/>
      <c r="K876" s="66"/>
      <c r="L876" s="66"/>
      <c r="M876" s="66"/>
    </row>
    <row r="877">
      <c r="E877" s="66"/>
      <c r="F877" s="66"/>
      <c r="G877" s="66"/>
      <c r="H877" s="66"/>
      <c r="J877" s="66"/>
      <c r="K877" s="66"/>
      <c r="L877" s="66"/>
      <c r="M877" s="66"/>
    </row>
    <row r="878">
      <c r="E878" s="66"/>
      <c r="F878" s="66"/>
      <c r="G878" s="66"/>
      <c r="H878" s="66"/>
      <c r="J878" s="66"/>
      <c r="K878" s="66"/>
      <c r="L878" s="66"/>
      <c r="M878" s="66"/>
    </row>
    <row r="879">
      <c r="E879" s="66"/>
      <c r="F879" s="66"/>
      <c r="G879" s="66"/>
      <c r="H879" s="66"/>
      <c r="J879" s="66"/>
      <c r="K879" s="66"/>
      <c r="L879" s="66"/>
      <c r="M879" s="66"/>
    </row>
    <row r="880">
      <c r="E880" s="66"/>
      <c r="F880" s="66"/>
      <c r="G880" s="66"/>
      <c r="H880" s="66"/>
      <c r="J880" s="66"/>
      <c r="K880" s="66"/>
      <c r="L880" s="66"/>
      <c r="M880" s="66"/>
    </row>
    <row r="881">
      <c r="E881" s="66"/>
      <c r="F881" s="66"/>
      <c r="G881" s="66"/>
      <c r="H881" s="66"/>
      <c r="J881" s="66"/>
      <c r="K881" s="66"/>
      <c r="L881" s="66"/>
      <c r="M881" s="66"/>
    </row>
    <row r="882">
      <c r="E882" s="66"/>
      <c r="F882" s="66"/>
      <c r="G882" s="66"/>
      <c r="H882" s="66"/>
      <c r="J882" s="66"/>
      <c r="K882" s="66"/>
      <c r="L882" s="66"/>
      <c r="M882" s="66"/>
    </row>
    <row r="883">
      <c r="E883" s="66"/>
      <c r="F883" s="66"/>
      <c r="G883" s="66"/>
      <c r="H883" s="66"/>
      <c r="J883" s="66"/>
      <c r="K883" s="66"/>
      <c r="L883" s="66"/>
      <c r="M883" s="66"/>
    </row>
    <row r="884">
      <c r="E884" s="66"/>
      <c r="F884" s="66"/>
      <c r="G884" s="66"/>
      <c r="H884" s="66"/>
      <c r="J884" s="66"/>
      <c r="K884" s="66"/>
      <c r="L884" s="66"/>
      <c r="M884" s="66"/>
    </row>
    <row r="885">
      <c r="E885" s="66"/>
      <c r="F885" s="66"/>
      <c r="G885" s="66"/>
      <c r="H885" s="66"/>
      <c r="J885" s="66"/>
      <c r="K885" s="66"/>
      <c r="L885" s="66"/>
      <c r="M885" s="66"/>
    </row>
    <row r="886">
      <c r="E886" s="66"/>
      <c r="F886" s="66"/>
      <c r="G886" s="66"/>
      <c r="H886" s="66"/>
      <c r="J886" s="66"/>
      <c r="K886" s="66"/>
      <c r="L886" s="66"/>
      <c r="M886" s="66"/>
    </row>
    <row r="887">
      <c r="E887" s="66"/>
      <c r="F887" s="66"/>
      <c r="G887" s="66"/>
      <c r="H887" s="66"/>
      <c r="J887" s="66"/>
      <c r="K887" s="66"/>
      <c r="L887" s="66"/>
      <c r="M887" s="66"/>
    </row>
    <row r="888">
      <c r="E888" s="66"/>
      <c r="F888" s="66"/>
      <c r="G888" s="66"/>
      <c r="H888" s="66"/>
      <c r="J888" s="66"/>
      <c r="K888" s="66"/>
      <c r="L888" s="66"/>
      <c r="M888" s="66"/>
    </row>
    <row r="889">
      <c r="E889" s="66"/>
      <c r="F889" s="66"/>
      <c r="G889" s="66"/>
      <c r="H889" s="66"/>
      <c r="J889" s="66"/>
      <c r="K889" s="66"/>
      <c r="L889" s="66"/>
      <c r="M889" s="66"/>
    </row>
    <row r="890">
      <c r="E890" s="66"/>
      <c r="F890" s="66"/>
      <c r="G890" s="66"/>
      <c r="H890" s="66"/>
      <c r="J890" s="66"/>
      <c r="K890" s="66"/>
      <c r="L890" s="66"/>
      <c r="M890" s="66"/>
    </row>
    <row r="891">
      <c r="E891" s="66"/>
      <c r="F891" s="66"/>
      <c r="G891" s="66"/>
      <c r="H891" s="66"/>
      <c r="J891" s="66"/>
      <c r="K891" s="66"/>
      <c r="L891" s="66"/>
      <c r="M891" s="66"/>
    </row>
    <row r="892">
      <c r="E892" s="66"/>
      <c r="F892" s="66"/>
      <c r="G892" s="66"/>
      <c r="H892" s="66"/>
      <c r="J892" s="66"/>
      <c r="K892" s="66"/>
      <c r="L892" s="66"/>
      <c r="M892" s="66"/>
    </row>
    <row r="893">
      <c r="E893" s="66"/>
      <c r="F893" s="66"/>
      <c r="G893" s="66"/>
      <c r="H893" s="66"/>
      <c r="J893" s="66"/>
      <c r="K893" s="66"/>
      <c r="L893" s="66"/>
      <c r="M893" s="66"/>
    </row>
    <row r="894">
      <c r="E894" s="66"/>
      <c r="F894" s="66"/>
      <c r="G894" s="66"/>
      <c r="H894" s="66"/>
      <c r="J894" s="66"/>
      <c r="K894" s="66"/>
      <c r="L894" s="66"/>
      <c r="M894" s="66"/>
    </row>
    <row r="895">
      <c r="E895" s="66"/>
      <c r="F895" s="66"/>
      <c r="G895" s="66"/>
      <c r="H895" s="66"/>
      <c r="J895" s="66"/>
      <c r="K895" s="66"/>
      <c r="L895" s="66"/>
      <c r="M895" s="66"/>
    </row>
    <row r="896">
      <c r="E896" s="66"/>
      <c r="F896" s="66"/>
      <c r="G896" s="66"/>
      <c r="H896" s="66"/>
      <c r="J896" s="66"/>
      <c r="K896" s="66"/>
      <c r="L896" s="66"/>
      <c r="M896" s="66"/>
    </row>
    <row r="897">
      <c r="E897" s="66"/>
      <c r="F897" s="66"/>
      <c r="G897" s="66"/>
      <c r="H897" s="66"/>
      <c r="J897" s="66"/>
      <c r="K897" s="66"/>
      <c r="L897" s="66"/>
      <c r="M897" s="66"/>
    </row>
    <row r="898">
      <c r="E898" s="66"/>
      <c r="F898" s="66"/>
      <c r="G898" s="66"/>
      <c r="H898" s="66"/>
      <c r="J898" s="66"/>
      <c r="K898" s="66"/>
      <c r="L898" s="66"/>
      <c r="M898" s="66"/>
    </row>
    <row r="899">
      <c r="E899" s="66"/>
      <c r="F899" s="66"/>
      <c r="G899" s="66"/>
      <c r="H899" s="66"/>
      <c r="J899" s="66"/>
      <c r="K899" s="66"/>
      <c r="L899" s="66"/>
      <c r="M899" s="66"/>
    </row>
    <row r="900">
      <c r="E900" s="66"/>
      <c r="F900" s="66"/>
      <c r="G900" s="66"/>
      <c r="H900" s="66"/>
      <c r="J900" s="66"/>
      <c r="K900" s="66"/>
      <c r="L900" s="66"/>
      <c r="M900" s="66"/>
    </row>
    <row r="901">
      <c r="E901" s="66"/>
      <c r="F901" s="66"/>
      <c r="G901" s="66"/>
      <c r="H901" s="66"/>
      <c r="J901" s="66"/>
      <c r="K901" s="66"/>
      <c r="L901" s="66"/>
      <c r="M901" s="66"/>
    </row>
    <row r="902">
      <c r="E902" s="66"/>
      <c r="F902" s="66"/>
      <c r="G902" s="66"/>
      <c r="H902" s="66"/>
      <c r="J902" s="66"/>
      <c r="K902" s="66"/>
      <c r="L902" s="66"/>
      <c r="M902" s="66"/>
    </row>
    <row r="903">
      <c r="E903" s="66"/>
      <c r="F903" s="66"/>
      <c r="G903" s="66"/>
      <c r="H903" s="66"/>
      <c r="J903" s="66"/>
      <c r="K903" s="66"/>
      <c r="L903" s="66"/>
      <c r="M903" s="66"/>
    </row>
    <row r="904">
      <c r="E904" s="66"/>
      <c r="F904" s="66"/>
      <c r="G904" s="66"/>
      <c r="H904" s="66"/>
      <c r="J904" s="66"/>
      <c r="K904" s="66"/>
      <c r="L904" s="66"/>
      <c r="M904" s="66"/>
    </row>
    <row r="905">
      <c r="E905" s="66"/>
      <c r="F905" s="66"/>
      <c r="G905" s="66"/>
      <c r="H905" s="66"/>
      <c r="J905" s="66"/>
      <c r="K905" s="66"/>
      <c r="L905" s="66"/>
      <c r="M905" s="66"/>
    </row>
    <row r="906">
      <c r="E906" s="66"/>
      <c r="F906" s="66"/>
      <c r="G906" s="66"/>
      <c r="H906" s="66"/>
      <c r="J906" s="66"/>
      <c r="K906" s="66"/>
      <c r="L906" s="66"/>
      <c r="M906" s="66"/>
    </row>
    <row r="907">
      <c r="E907" s="66"/>
      <c r="F907" s="66"/>
      <c r="G907" s="66"/>
      <c r="H907" s="66"/>
      <c r="J907" s="66"/>
      <c r="K907" s="66"/>
      <c r="L907" s="66"/>
      <c r="M907" s="66"/>
    </row>
    <row r="908">
      <c r="E908" s="66"/>
      <c r="F908" s="66"/>
      <c r="G908" s="66"/>
      <c r="H908" s="66"/>
      <c r="J908" s="66"/>
      <c r="K908" s="66"/>
      <c r="L908" s="66"/>
      <c r="M908" s="66"/>
    </row>
    <row r="909">
      <c r="E909" s="66"/>
      <c r="F909" s="66"/>
      <c r="G909" s="66"/>
      <c r="H909" s="66"/>
      <c r="J909" s="66"/>
      <c r="K909" s="66"/>
      <c r="L909" s="66"/>
      <c r="M909" s="66"/>
    </row>
    <row r="910">
      <c r="E910" s="66"/>
      <c r="F910" s="66"/>
      <c r="G910" s="66"/>
      <c r="H910" s="66"/>
      <c r="J910" s="66"/>
      <c r="K910" s="66"/>
      <c r="L910" s="66"/>
      <c r="M910" s="66"/>
    </row>
    <row r="911">
      <c r="E911" s="66"/>
      <c r="F911" s="66"/>
      <c r="G911" s="66"/>
      <c r="H911" s="66"/>
      <c r="J911" s="66"/>
      <c r="K911" s="66"/>
      <c r="L911" s="66"/>
      <c r="M911" s="66"/>
    </row>
    <row r="912">
      <c r="E912" s="66"/>
      <c r="F912" s="66"/>
      <c r="G912" s="66"/>
      <c r="H912" s="66"/>
      <c r="J912" s="66"/>
      <c r="K912" s="66"/>
      <c r="L912" s="66"/>
      <c r="M912" s="66"/>
    </row>
    <row r="913">
      <c r="E913" s="66"/>
      <c r="F913" s="66"/>
      <c r="G913" s="66"/>
      <c r="H913" s="66"/>
      <c r="J913" s="66"/>
      <c r="K913" s="66"/>
      <c r="L913" s="66"/>
      <c r="M913" s="66"/>
    </row>
    <row r="914">
      <c r="E914" s="66"/>
      <c r="F914" s="66"/>
      <c r="G914" s="66"/>
      <c r="H914" s="66"/>
      <c r="J914" s="66"/>
      <c r="K914" s="66"/>
      <c r="L914" s="66"/>
      <c r="M914" s="66"/>
    </row>
    <row r="915">
      <c r="E915" s="66"/>
      <c r="F915" s="66"/>
      <c r="G915" s="66"/>
      <c r="H915" s="66"/>
      <c r="J915" s="66"/>
      <c r="K915" s="66"/>
      <c r="L915" s="66"/>
      <c r="M915" s="66"/>
    </row>
    <row r="916">
      <c r="E916" s="66"/>
      <c r="F916" s="66"/>
      <c r="G916" s="66"/>
      <c r="H916" s="66"/>
      <c r="J916" s="66"/>
      <c r="K916" s="66"/>
      <c r="L916" s="66"/>
      <c r="M916" s="66"/>
    </row>
    <row r="917">
      <c r="E917" s="66"/>
      <c r="F917" s="66"/>
      <c r="G917" s="66"/>
      <c r="H917" s="66"/>
      <c r="J917" s="66"/>
      <c r="K917" s="66"/>
      <c r="L917" s="66"/>
      <c r="M917" s="66"/>
    </row>
    <row r="918">
      <c r="E918" s="66"/>
      <c r="F918" s="66"/>
      <c r="G918" s="66"/>
      <c r="H918" s="66"/>
      <c r="J918" s="66"/>
      <c r="K918" s="66"/>
      <c r="L918" s="66"/>
      <c r="M918" s="66"/>
    </row>
    <row r="919">
      <c r="E919" s="66"/>
      <c r="F919" s="66"/>
      <c r="G919" s="66"/>
      <c r="H919" s="66"/>
      <c r="J919" s="66"/>
      <c r="K919" s="66"/>
      <c r="L919" s="66"/>
      <c r="M919" s="66"/>
    </row>
    <row r="920">
      <c r="E920" s="66"/>
      <c r="F920" s="66"/>
      <c r="G920" s="66"/>
      <c r="H920" s="66"/>
      <c r="J920" s="66"/>
      <c r="K920" s="66"/>
      <c r="L920" s="66"/>
      <c r="M920" s="66"/>
    </row>
    <row r="921">
      <c r="E921" s="66"/>
      <c r="F921" s="66"/>
      <c r="G921" s="66"/>
      <c r="H921" s="66"/>
      <c r="J921" s="66"/>
      <c r="K921" s="66"/>
      <c r="L921" s="66"/>
      <c r="M921" s="66"/>
    </row>
    <row r="922">
      <c r="E922" s="66"/>
      <c r="F922" s="66"/>
      <c r="G922" s="66"/>
      <c r="H922" s="66"/>
      <c r="J922" s="66"/>
      <c r="K922" s="66"/>
      <c r="L922" s="66"/>
      <c r="M922" s="66"/>
    </row>
    <row r="923">
      <c r="E923" s="66"/>
      <c r="F923" s="66"/>
      <c r="G923" s="66"/>
      <c r="H923" s="66"/>
      <c r="J923" s="66"/>
      <c r="K923" s="66"/>
      <c r="L923" s="66"/>
      <c r="M923" s="66"/>
    </row>
    <row r="924">
      <c r="E924" s="66"/>
      <c r="F924" s="66"/>
      <c r="G924" s="66"/>
      <c r="H924" s="66"/>
      <c r="J924" s="66"/>
      <c r="K924" s="66"/>
      <c r="L924" s="66"/>
      <c r="M924" s="66"/>
    </row>
    <row r="925">
      <c r="E925" s="66"/>
      <c r="F925" s="66"/>
      <c r="G925" s="66"/>
      <c r="H925" s="66"/>
      <c r="J925" s="66"/>
      <c r="K925" s="66"/>
      <c r="L925" s="66"/>
      <c r="M925" s="66"/>
    </row>
    <row r="926">
      <c r="E926" s="66"/>
      <c r="F926" s="66"/>
      <c r="G926" s="66"/>
      <c r="H926" s="66"/>
      <c r="J926" s="66"/>
      <c r="K926" s="66"/>
      <c r="L926" s="66"/>
      <c r="M926" s="66"/>
    </row>
    <row r="927">
      <c r="E927" s="66"/>
      <c r="F927" s="66"/>
      <c r="G927" s="66"/>
      <c r="H927" s="66"/>
      <c r="J927" s="66"/>
      <c r="K927" s="66"/>
      <c r="L927" s="66"/>
      <c r="M927" s="66"/>
    </row>
    <row r="928">
      <c r="E928" s="66"/>
      <c r="F928" s="66"/>
      <c r="G928" s="66"/>
      <c r="H928" s="66"/>
      <c r="J928" s="66"/>
      <c r="K928" s="66"/>
      <c r="L928" s="66"/>
      <c r="M928" s="66"/>
    </row>
    <row r="929">
      <c r="E929" s="66"/>
      <c r="F929" s="66"/>
      <c r="G929" s="66"/>
      <c r="H929" s="66"/>
      <c r="J929" s="66"/>
      <c r="K929" s="66"/>
      <c r="L929" s="66"/>
      <c r="M929" s="66"/>
    </row>
    <row r="930">
      <c r="E930" s="66"/>
      <c r="F930" s="66"/>
      <c r="G930" s="66"/>
      <c r="H930" s="66"/>
      <c r="J930" s="66"/>
      <c r="K930" s="66"/>
      <c r="L930" s="66"/>
      <c r="M930" s="66"/>
    </row>
    <row r="931">
      <c r="E931" s="66"/>
      <c r="F931" s="66"/>
      <c r="G931" s="66"/>
      <c r="H931" s="66"/>
      <c r="J931" s="66"/>
      <c r="K931" s="66"/>
      <c r="L931" s="66"/>
      <c r="M931" s="66"/>
    </row>
    <row r="932">
      <c r="E932" s="66"/>
      <c r="F932" s="66"/>
      <c r="G932" s="66"/>
      <c r="H932" s="66"/>
      <c r="J932" s="66"/>
      <c r="K932" s="66"/>
      <c r="L932" s="66"/>
      <c r="M932" s="66"/>
    </row>
    <row r="933">
      <c r="E933" s="66"/>
      <c r="F933" s="66"/>
      <c r="G933" s="66"/>
      <c r="H933" s="66"/>
      <c r="J933" s="66"/>
      <c r="K933" s="66"/>
      <c r="L933" s="66"/>
      <c r="M933" s="66"/>
    </row>
    <row r="934">
      <c r="E934" s="66"/>
      <c r="F934" s="66"/>
      <c r="G934" s="66"/>
      <c r="H934" s="66"/>
      <c r="J934" s="66"/>
      <c r="K934" s="66"/>
      <c r="L934" s="66"/>
      <c r="M934" s="66"/>
    </row>
    <row r="935">
      <c r="E935" s="66"/>
      <c r="F935" s="66"/>
      <c r="G935" s="66"/>
      <c r="H935" s="66"/>
      <c r="J935" s="66"/>
      <c r="K935" s="66"/>
      <c r="L935" s="66"/>
      <c r="M935" s="66"/>
    </row>
    <row r="936">
      <c r="E936" s="66"/>
      <c r="F936" s="66"/>
      <c r="G936" s="66"/>
      <c r="H936" s="66"/>
      <c r="J936" s="66"/>
      <c r="K936" s="66"/>
      <c r="L936" s="66"/>
      <c r="M936" s="66"/>
    </row>
    <row r="937">
      <c r="E937" s="66"/>
      <c r="F937" s="66"/>
      <c r="G937" s="66"/>
      <c r="H937" s="66"/>
      <c r="J937" s="66"/>
      <c r="K937" s="66"/>
      <c r="L937" s="66"/>
      <c r="M937" s="66"/>
    </row>
    <row r="938">
      <c r="E938" s="66"/>
      <c r="F938" s="66"/>
      <c r="G938" s="66"/>
      <c r="H938" s="66"/>
      <c r="J938" s="66"/>
      <c r="K938" s="66"/>
      <c r="L938" s="66"/>
      <c r="M938" s="66"/>
    </row>
    <row r="939">
      <c r="E939" s="66"/>
      <c r="F939" s="66"/>
      <c r="G939" s="66"/>
      <c r="H939" s="66"/>
      <c r="J939" s="66"/>
      <c r="K939" s="66"/>
      <c r="L939" s="66"/>
      <c r="M939" s="66"/>
    </row>
    <row r="940">
      <c r="E940" s="66"/>
      <c r="F940" s="66"/>
      <c r="G940" s="66"/>
      <c r="H940" s="66"/>
      <c r="J940" s="66"/>
      <c r="K940" s="66"/>
      <c r="L940" s="66"/>
      <c r="M940" s="66"/>
    </row>
    <row r="941">
      <c r="E941" s="66"/>
      <c r="F941" s="66"/>
      <c r="G941" s="66"/>
      <c r="H941" s="66"/>
      <c r="J941" s="66"/>
      <c r="K941" s="66"/>
      <c r="L941" s="66"/>
      <c r="M941" s="66"/>
    </row>
    <row r="942">
      <c r="E942" s="66"/>
      <c r="F942" s="66"/>
      <c r="G942" s="66"/>
      <c r="H942" s="66"/>
      <c r="J942" s="66"/>
      <c r="K942" s="66"/>
      <c r="L942" s="66"/>
      <c r="M942" s="66"/>
    </row>
    <row r="943">
      <c r="E943" s="66"/>
      <c r="F943" s="66"/>
      <c r="G943" s="66"/>
      <c r="H943" s="66"/>
      <c r="J943" s="66"/>
      <c r="K943" s="66"/>
      <c r="L943" s="66"/>
      <c r="M943" s="66"/>
    </row>
    <row r="944">
      <c r="E944" s="66"/>
      <c r="F944" s="66"/>
      <c r="G944" s="66"/>
      <c r="H944" s="66"/>
      <c r="J944" s="66"/>
      <c r="K944" s="66"/>
      <c r="L944" s="66"/>
      <c r="M944" s="66"/>
    </row>
    <row r="945">
      <c r="E945" s="66"/>
      <c r="F945" s="66"/>
      <c r="G945" s="66"/>
      <c r="H945" s="66"/>
      <c r="J945" s="66"/>
      <c r="K945" s="66"/>
      <c r="L945" s="66"/>
      <c r="M945" s="66"/>
    </row>
    <row r="946">
      <c r="E946" s="66"/>
      <c r="F946" s="66"/>
      <c r="G946" s="66"/>
      <c r="H946" s="66"/>
      <c r="J946" s="66"/>
      <c r="K946" s="66"/>
      <c r="L946" s="66"/>
      <c r="M946" s="66"/>
    </row>
    <row r="947">
      <c r="E947" s="66"/>
      <c r="F947" s="66"/>
      <c r="G947" s="66"/>
      <c r="H947" s="66"/>
      <c r="J947" s="66"/>
      <c r="K947" s="66"/>
      <c r="L947" s="66"/>
      <c r="M947" s="66"/>
    </row>
    <row r="948">
      <c r="E948" s="66"/>
      <c r="F948" s="66"/>
      <c r="G948" s="66"/>
      <c r="H948" s="66"/>
      <c r="J948" s="66"/>
      <c r="K948" s="66"/>
      <c r="L948" s="66"/>
      <c r="M948" s="66"/>
    </row>
    <row r="949">
      <c r="E949" s="66"/>
      <c r="F949" s="66"/>
      <c r="G949" s="66"/>
      <c r="H949" s="66"/>
      <c r="J949" s="66"/>
      <c r="K949" s="66"/>
      <c r="L949" s="66"/>
      <c r="M949" s="66"/>
    </row>
    <row r="950">
      <c r="E950" s="66"/>
      <c r="F950" s="66"/>
      <c r="G950" s="66"/>
      <c r="H950" s="66"/>
      <c r="J950" s="66"/>
      <c r="K950" s="66"/>
      <c r="L950" s="66"/>
      <c r="M950" s="66"/>
    </row>
    <row r="951">
      <c r="E951" s="66"/>
      <c r="F951" s="66"/>
      <c r="G951" s="66"/>
      <c r="H951" s="66"/>
      <c r="J951" s="66"/>
      <c r="K951" s="66"/>
      <c r="L951" s="66"/>
      <c r="M951" s="66"/>
    </row>
    <row r="952">
      <c r="E952" s="66"/>
      <c r="F952" s="66"/>
      <c r="G952" s="66"/>
      <c r="H952" s="66"/>
      <c r="J952" s="66"/>
      <c r="K952" s="66"/>
      <c r="L952" s="66"/>
      <c r="M952" s="66"/>
    </row>
    <row r="953">
      <c r="E953" s="66"/>
      <c r="F953" s="66"/>
      <c r="G953" s="66"/>
      <c r="H953" s="66"/>
      <c r="J953" s="66"/>
      <c r="K953" s="66"/>
      <c r="L953" s="66"/>
      <c r="M953" s="66"/>
    </row>
    <row r="954">
      <c r="E954" s="66"/>
      <c r="F954" s="66"/>
      <c r="G954" s="66"/>
      <c r="H954" s="66"/>
      <c r="J954" s="66"/>
      <c r="K954" s="66"/>
      <c r="L954" s="66"/>
      <c r="M954" s="66"/>
    </row>
    <row r="955">
      <c r="E955" s="66"/>
      <c r="F955" s="66"/>
      <c r="G955" s="66"/>
      <c r="H955" s="66"/>
      <c r="J955" s="66"/>
      <c r="K955" s="66"/>
      <c r="L955" s="66"/>
      <c r="M955" s="66"/>
    </row>
    <row r="956">
      <c r="E956" s="66"/>
      <c r="F956" s="66"/>
      <c r="G956" s="66"/>
      <c r="H956" s="66"/>
      <c r="J956" s="66"/>
      <c r="K956" s="66"/>
      <c r="L956" s="66"/>
      <c r="M956" s="66"/>
    </row>
    <row r="957">
      <c r="E957" s="66"/>
      <c r="F957" s="66"/>
      <c r="G957" s="66"/>
      <c r="H957" s="66"/>
      <c r="J957" s="66"/>
      <c r="K957" s="66"/>
      <c r="L957" s="66"/>
      <c r="M957" s="66"/>
    </row>
    <row r="958">
      <c r="E958" s="66"/>
      <c r="F958" s="66"/>
      <c r="G958" s="66"/>
      <c r="H958" s="66"/>
      <c r="J958" s="66"/>
      <c r="K958" s="66"/>
      <c r="L958" s="66"/>
      <c r="M958" s="66"/>
    </row>
    <row r="959">
      <c r="E959" s="66"/>
      <c r="F959" s="66"/>
      <c r="G959" s="66"/>
      <c r="H959" s="66"/>
      <c r="J959" s="66"/>
      <c r="K959" s="66"/>
      <c r="L959" s="66"/>
      <c r="M959" s="66"/>
    </row>
    <row r="960">
      <c r="E960" s="66"/>
      <c r="F960" s="66"/>
      <c r="G960" s="66"/>
      <c r="H960" s="66"/>
      <c r="J960" s="66"/>
      <c r="K960" s="66"/>
      <c r="L960" s="66"/>
      <c r="M960" s="66"/>
    </row>
    <row r="961">
      <c r="E961" s="66"/>
      <c r="F961" s="66"/>
      <c r="G961" s="66"/>
      <c r="H961" s="66"/>
      <c r="J961" s="66"/>
      <c r="K961" s="66"/>
      <c r="L961" s="66"/>
      <c r="M961" s="66"/>
    </row>
    <row r="962">
      <c r="E962" s="66"/>
      <c r="F962" s="66"/>
      <c r="G962" s="66"/>
      <c r="H962" s="66"/>
      <c r="J962" s="66"/>
      <c r="K962" s="66"/>
      <c r="L962" s="66"/>
      <c r="M962" s="66"/>
    </row>
    <row r="963">
      <c r="E963" s="66"/>
      <c r="F963" s="66"/>
      <c r="G963" s="66"/>
      <c r="H963" s="66"/>
      <c r="J963" s="66"/>
      <c r="K963" s="66"/>
      <c r="L963" s="66"/>
      <c r="M963" s="66"/>
    </row>
    <row r="964">
      <c r="E964" s="66"/>
      <c r="F964" s="66"/>
      <c r="G964" s="66"/>
      <c r="H964" s="66"/>
      <c r="J964" s="66"/>
      <c r="K964" s="66"/>
      <c r="L964" s="66"/>
      <c r="M964" s="66"/>
    </row>
    <row r="965">
      <c r="E965" s="66"/>
      <c r="F965" s="66"/>
      <c r="G965" s="66"/>
      <c r="H965" s="66"/>
      <c r="J965" s="66"/>
      <c r="K965" s="66"/>
      <c r="L965" s="66"/>
      <c r="M965" s="66"/>
    </row>
    <row r="966">
      <c r="E966" s="66"/>
      <c r="F966" s="66"/>
      <c r="G966" s="66"/>
      <c r="H966" s="66"/>
      <c r="J966" s="66"/>
      <c r="K966" s="66"/>
      <c r="L966" s="66"/>
      <c r="M966" s="66"/>
    </row>
    <row r="967">
      <c r="E967" s="66"/>
      <c r="F967" s="66"/>
      <c r="G967" s="66"/>
      <c r="H967" s="66"/>
      <c r="J967" s="66"/>
      <c r="K967" s="66"/>
      <c r="L967" s="66"/>
      <c r="M967" s="66"/>
    </row>
    <row r="968">
      <c r="E968" s="66"/>
      <c r="F968" s="66"/>
      <c r="G968" s="66"/>
      <c r="H968" s="66"/>
      <c r="J968" s="66"/>
      <c r="K968" s="66"/>
      <c r="L968" s="66"/>
      <c r="M968" s="66"/>
    </row>
    <row r="969">
      <c r="E969" s="66"/>
      <c r="F969" s="66"/>
      <c r="G969" s="66"/>
      <c r="H969" s="66"/>
      <c r="J969" s="66"/>
      <c r="K969" s="66"/>
      <c r="L969" s="66"/>
      <c r="M969" s="66"/>
    </row>
    <row r="970">
      <c r="E970" s="66"/>
      <c r="F970" s="66"/>
      <c r="G970" s="66"/>
      <c r="H970" s="66"/>
      <c r="J970" s="66"/>
      <c r="K970" s="66"/>
      <c r="L970" s="66"/>
      <c r="M970" s="66"/>
    </row>
    <row r="971">
      <c r="E971" s="66"/>
      <c r="F971" s="66"/>
      <c r="G971" s="66"/>
      <c r="H971" s="66"/>
      <c r="J971" s="66"/>
      <c r="K971" s="66"/>
      <c r="L971" s="66"/>
      <c r="M971" s="66"/>
    </row>
    <row r="972">
      <c r="E972" s="66"/>
      <c r="F972" s="66"/>
      <c r="G972" s="66"/>
      <c r="H972" s="66"/>
      <c r="J972" s="66"/>
      <c r="K972" s="66"/>
      <c r="L972" s="66"/>
      <c r="M972" s="66"/>
    </row>
    <row r="973">
      <c r="E973" s="66"/>
      <c r="F973" s="66"/>
      <c r="G973" s="66"/>
      <c r="H973" s="66"/>
      <c r="J973" s="66"/>
      <c r="K973" s="66"/>
      <c r="L973" s="66"/>
      <c r="M973" s="66"/>
    </row>
    <row r="974">
      <c r="E974" s="66"/>
      <c r="F974" s="66"/>
      <c r="G974" s="66"/>
      <c r="H974" s="66"/>
      <c r="J974" s="66"/>
      <c r="K974" s="66"/>
      <c r="L974" s="66"/>
      <c r="M974" s="66"/>
    </row>
    <row r="975">
      <c r="E975" s="66"/>
      <c r="F975" s="66"/>
      <c r="G975" s="66"/>
      <c r="H975" s="66"/>
      <c r="J975" s="66"/>
      <c r="K975" s="66"/>
      <c r="L975" s="66"/>
      <c r="M975" s="66"/>
    </row>
    <row r="976">
      <c r="E976" s="66"/>
      <c r="F976" s="66"/>
      <c r="G976" s="66"/>
      <c r="H976" s="66"/>
      <c r="J976" s="66"/>
      <c r="K976" s="66"/>
      <c r="L976" s="66"/>
      <c r="M976" s="66"/>
    </row>
    <row r="977">
      <c r="E977" s="66"/>
      <c r="F977" s="66"/>
      <c r="G977" s="66"/>
      <c r="H977" s="66"/>
      <c r="J977" s="66"/>
      <c r="K977" s="66"/>
      <c r="L977" s="66"/>
      <c r="M977" s="66"/>
    </row>
    <row r="978">
      <c r="E978" s="66"/>
      <c r="F978" s="66"/>
      <c r="G978" s="66"/>
      <c r="H978" s="66"/>
      <c r="J978" s="66"/>
      <c r="K978" s="66"/>
      <c r="L978" s="66"/>
      <c r="M978" s="66"/>
    </row>
    <row r="979">
      <c r="E979" s="66"/>
      <c r="F979" s="66"/>
      <c r="G979" s="66"/>
      <c r="H979" s="66"/>
      <c r="J979" s="66"/>
      <c r="K979" s="66"/>
      <c r="L979" s="66"/>
      <c r="M979" s="66"/>
    </row>
    <row r="980">
      <c r="E980" s="66"/>
      <c r="F980" s="66"/>
      <c r="G980" s="66"/>
      <c r="H980" s="66"/>
      <c r="J980" s="66"/>
      <c r="K980" s="66"/>
      <c r="L980" s="66"/>
      <c r="M980" s="66"/>
    </row>
    <row r="981">
      <c r="E981" s="66"/>
      <c r="F981" s="66"/>
      <c r="G981" s="66"/>
      <c r="H981" s="66"/>
      <c r="J981" s="66"/>
      <c r="K981" s="66"/>
      <c r="L981" s="66"/>
      <c r="M981" s="66"/>
    </row>
    <row r="982">
      <c r="E982" s="66"/>
      <c r="F982" s="66"/>
      <c r="G982" s="66"/>
      <c r="H982" s="66"/>
      <c r="J982" s="66"/>
      <c r="K982" s="66"/>
      <c r="L982" s="66"/>
      <c r="M982" s="66"/>
    </row>
    <row r="983">
      <c r="E983" s="66"/>
      <c r="F983" s="66"/>
      <c r="G983" s="66"/>
      <c r="H983" s="66"/>
      <c r="J983" s="66"/>
      <c r="K983" s="66"/>
      <c r="L983" s="66"/>
      <c r="M983" s="66"/>
    </row>
    <row r="984">
      <c r="E984" s="66"/>
      <c r="F984" s="66"/>
      <c r="G984" s="66"/>
      <c r="H984" s="66"/>
      <c r="J984" s="66"/>
      <c r="K984" s="66"/>
      <c r="L984" s="66"/>
      <c r="M984" s="66"/>
    </row>
    <row r="985">
      <c r="E985" s="66"/>
      <c r="F985" s="66"/>
      <c r="G985" s="66"/>
      <c r="H985" s="66"/>
      <c r="J985" s="66"/>
      <c r="K985" s="66"/>
      <c r="L985" s="66"/>
      <c r="M985" s="66"/>
    </row>
    <row r="986">
      <c r="E986" s="66"/>
      <c r="F986" s="66"/>
      <c r="G986" s="66"/>
      <c r="H986" s="66"/>
      <c r="J986" s="66"/>
      <c r="K986" s="66"/>
      <c r="L986" s="66"/>
      <c r="M986" s="66"/>
    </row>
    <row r="987">
      <c r="E987" s="66"/>
      <c r="F987" s="66"/>
      <c r="G987" s="66"/>
      <c r="H987" s="66"/>
      <c r="J987" s="66"/>
      <c r="K987" s="66"/>
      <c r="L987" s="66"/>
      <c r="M987" s="66"/>
    </row>
    <row r="988">
      <c r="E988" s="66"/>
      <c r="F988" s="66"/>
      <c r="G988" s="66"/>
      <c r="H988" s="66"/>
      <c r="J988" s="66"/>
      <c r="K988" s="66"/>
      <c r="L988" s="66"/>
      <c r="M988" s="66"/>
    </row>
    <row r="989">
      <c r="E989" s="66"/>
      <c r="F989" s="66"/>
      <c r="G989" s="66"/>
      <c r="H989" s="66"/>
      <c r="J989" s="66"/>
      <c r="K989" s="66"/>
      <c r="L989" s="66"/>
      <c r="M989" s="66"/>
    </row>
    <row r="990">
      <c r="E990" s="66"/>
      <c r="F990" s="66"/>
      <c r="G990" s="66"/>
      <c r="H990" s="66"/>
      <c r="J990" s="66"/>
      <c r="K990" s="66"/>
      <c r="L990" s="66"/>
      <c r="M990" s="66"/>
    </row>
    <row r="991">
      <c r="E991" s="66"/>
      <c r="F991" s="66"/>
      <c r="G991" s="66"/>
      <c r="H991" s="66"/>
      <c r="J991" s="66"/>
      <c r="K991" s="66"/>
      <c r="L991" s="66"/>
      <c r="M991" s="66"/>
    </row>
    <row r="992">
      <c r="E992" s="66"/>
      <c r="F992" s="66"/>
      <c r="G992" s="66"/>
      <c r="H992" s="66"/>
      <c r="J992" s="66"/>
      <c r="K992" s="66"/>
      <c r="L992" s="66"/>
      <c r="M992" s="66"/>
    </row>
    <row r="993">
      <c r="E993" s="66"/>
      <c r="F993" s="66"/>
      <c r="G993" s="66"/>
      <c r="H993" s="66"/>
      <c r="J993" s="66"/>
      <c r="K993" s="66"/>
      <c r="L993" s="66"/>
      <c r="M993" s="66"/>
    </row>
    <row r="994">
      <c r="E994" s="66"/>
      <c r="F994" s="66"/>
      <c r="G994" s="66"/>
      <c r="H994" s="66"/>
      <c r="J994" s="66"/>
      <c r="K994" s="66"/>
      <c r="L994" s="66"/>
      <c r="M994" s="66"/>
    </row>
    <row r="995">
      <c r="E995" s="66"/>
      <c r="F995" s="66"/>
      <c r="G995" s="66"/>
      <c r="H995" s="66"/>
      <c r="J995" s="66"/>
      <c r="K995" s="66"/>
      <c r="L995" s="66"/>
      <c r="M995" s="66"/>
    </row>
    <row r="996">
      <c r="E996" s="66"/>
      <c r="F996" s="66"/>
      <c r="G996" s="66"/>
      <c r="H996" s="66"/>
      <c r="J996" s="66"/>
      <c r="K996" s="66"/>
      <c r="L996" s="66"/>
      <c r="M996" s="66"/>
    </row>
    <row r="997">
      <c r="E997" s="66"/>
      <c r="F997" s="66"/>
      <c r="G997" s="66"/>
      <c r="H997" s="66"/>
      <c r="J997" s="66"/>
      <c r="K997" s="66"/>
      <c r="L997" s="66"/>
      <c r="M997" s="66"/>
    </row>
    <row r="998">
      <c r="E998" s="66"/>
      <c r="F998" s="66"/>
      <c r="G998" s="66"/>
      <c r="H998" s="66"/>
      <c r="J998" s="66"/>
      <c r="K998" s="66"/>
      <c r="L998" s="66"/>
      <c r="M998" s="66"/>
    </row>
    <row r="999">
      <c r="E999" s="66"/>
      <c r="F999" s="66"/>
      <c r="G999" s="66"/>
      <c r="H999" s="66"/>
      <c r="J999" s="66"/>
      <c r="K999" s="66"/>
      <c r="L999" s="66"/>
      <c r="M999" s="6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19" max="19" width="14.88"/>
  </cols>
  <sheetData>
    <row r="1">
      <c r="A1" s="67" t="s">
        <v>567</v>
      </c>
      <c r="B1" s="68" t="s">
        <v>575</v>
      </c>
      <c r="C1" s="69" t="s">
        <v>575</v>
      </c>
      <c r="E1" s="70" t="s">
        <v>567</v>
      </c>
      <c r="F1" s="71"/>
      <c r="G1" s="71"/>
      <c r="H1" s="71"/>
      <c r="I1" s="71"/>
      <c r="J1" s="68" t="s">
        <v>575</v>
      </c>
      <c r="K1" s="69" t="s">
        <v>575</v>
      </c>
      <c r="M1" s="70" t="s">
        <v>568</v>
      </c>
      <c r="N1" s="71"/>
      <c r="O1" s="71"/>
      <c r="P1" s="71"/>
      <c r="Q1" s="71"/>
      <c r="R1" s="68" t="s">
        <v>575</v>
      </c>
      <c r="S1" s="69" t="s">
        <v>575</v>
      </c>
    </row>
    <row r="2">
      <c r="A2" s="72" t="s">
        <v>576</v>
      </c>
      <c r="B2" s="73" t="s">
        <v>577</v>
      </c>
      <c r="C2" s="74" t="s">
        <v>578</v>
      </c>
      <c r="E2" s="75" t="s">
        <v>0</v>
      </c>
      <c r="F2" s="73" t="s">
        <v>579</v>
      </c>
      <c r="G2" s="76" t="s">
        <v>0</v>
      </c>
      <c r="H2" s="73" t="s">
        <v>580</v>
      </c>
      <c r="I2" s="73" t="s">
        <v>581</v>
      </c>
      <c r="J2" s="73" t="s">
        <v>577</v>
      </c>
      <c r="K2" s="74" t="s">
        <v>578</v>
      </c>
      <c r="M2" s="77" t="s">
        <v>0</v>
      </c>
      <c r="N2" s="78" t="s">
        <v>579</v>
      </c>
      <c r="O2" s="28" t="s">
        <v>0</v>
      </c>
      <c r="P2" s="79" t="s">
        <v>5</v>
      </c>
      <c r="Q2" s="73" t="s">
        <v>581</v>
      </c>
      <c r="R2" s="73" t="s">
        <v>577</v>
      </c>
      <c r="S2" s="74" t="s">
        <v>578</v>
      </c>
    </row>
    <row r="3">
      <c r="A3" s="80"/>
      <c r="B3" s="81" t="s">
        <v>97</v>
      </c>
      <c r="C3" s="82" t="s">
        <v>130</v>
      </c>
      <c r="E3" s="83" t="s">
        <v>6</v>
      </c>
      <c r="F3" s="1">
        <v>-1.0</v>
      </c>
      <c r="G3" s="81" t="s">
        <v>6</v>
      </c>
      <c r="H3" s="81">
        <v>-1.0</v>
      </c>
      <c r="I3" s="84" t="b">
        <f t="shared" ref="I3:I194" si="1">EQ(E3,G3)</f>
        <v>1</v>
      </c>
      <c r="J3" s="81" t="str">
        <f t="shared" ref="J3:J194" si="2">IF(AND(EQ(F3,-1),EQ(H3,1)),E3,"")</f>
        <v/>
      </c>
      <c r="K3" s="82" t="str">
        <f t="shared" ref="K3:K194" si="3">IF(AND(EQ(F3,1),EQ(H3,-1)),E3,"")</f>
        <v/>
      </c>
      <c r="M3" s="20" t="s">
        <v>151</v>
      </c>
      <c r="N3" s="16">
        <v>1.0</v>
      </c>
      <c r="O3" s="14" t="s">
        <v>151</v>
      </c>
      <c r="P3" s="16">
        <v>1.0</v>
      </c>
      <c r="Q3" s="84" t="b">
        <f t="shared" ref="Q3:Q316" si="4">EQ(M3,O3)</f>
        <v>1</v>
      </c>
      <c r="R3" s="81" t="str">
        <f t="shared" ref="R3:R316" si="5">IF(AND(EQ(N3,-1),EQ(P3,1)),M3,"")</f>
        <v/>
      </c>
      <c r="S3" s="82" t="str">
        <f t="shared" ref="S3:S316" si="6">IF(AND(EQ(N3,1),EQ(P3,-1)),M3,"")</f>
        <v/>
      </c>
    </row>
    <row r="4">
      <c r="A4" s="85" t="s">
        <v>563</v>
      </c>
      <c r="B4" s="86">
        <v>1.0</v>
      </c>
      <c r="C4" s="87">
        <v>1.0</v>
      </c>
      <c r="E4" s="83" t="s">
        <v>9</v>
      </c>
      <c r="F4" s="1">
        <v>1.0</v>
      </c>
      <c r="G4" s="81" t="s">
        <v>9</v>
      </c>
      <c r="H4" s="81">
        <v>1.0</v>
      </c>
      <c r="I4" s="84" t="b">
        <f t="shared" si="1"/>
        <v>1</v>
      </c>
      <c r="J4" s="81" t="str">
        <f t="shared" si="2"/>
        <v/>
      </c>
      <c r="K4" s="82" t="str">
        <f t="shared" si="3"/>
        <v/>
      </c>
      <c r="M4" s="20" t="s">
        <v>153</v>
      </c>
      <c r="N4" s="16">
        <v>0.0</v>
      </c>
      <c r="O4" s="14" t="s">
        <v>153</v>
      </c>
      <c r="P4" s="16">
        <v>-1.0</v>
      </c>
      <c r="Q4" s="84" t="b">
        <f t="shared" si="4"/>
        <v>1</v>
      </c>
      <c r="R4" s="81" t="str">
        <f t="shared" si="5"/>
        <v/>
      </c>
      <c r="S4" s="82" t="str">
        <f t="shared" si="6"/>
        <v/>
      </c>
    </row>
    <row r="5">
      <c r="E5" s="83" t="s">
        <v>11</v>
      </c>
      <c r="F5" s="1">
        <v>1.0</v>
      </c>
      <c r="G5" s="81" t="s">
        <v>11</v>
      </c>
      <c r="H5" s="81">
        <v>1.0</v>
      </c>
      <c r="I5" s="84" t="b">
        <f t="shared" si="1"/>
        <v>1</v>
      </c>
      <c r="J5" s="81" t="str">
        <f t="shared" si="2"/>
        <v/>
      </c>
      <c r="K5" s="82" t="str">
        <f t="shared" si="3"/>
        <v/>
      </c>
      <c r="M5" s="20" t="s">
        <v>155</v>
      </c>
      <c r="N5" s="16">
        <v>1.0</v>
      </c>
      <c r="O5" s="14" t="s">
        <v>155</v>
      </c>
      <c r="P5" s="16">
        <v>1.0</v>
      </c>
      <c r="Q5" s="84" t="b">
        <f t="shared" si="4"/>
        <v>1</v>
      </c>
      <c r="R5" s="81" t="str">
        <f t="shared" si="5"/>
        <v/>
      </c>
      <c r="S5" s="82" t="str">
        <f t="shared" si="6"/>
        <v/>
      </c>
    </row>
    <row r="6">
      <c r="A6" s="67" t="s">
        <v>568</v>
      </c>
      <c r="B6" s="68" t="s">
        <v>575</v>
      </c>
      <c r="C6" s="69" t="s">
        <v>575</v>
      </c>
      <c r="E6" s="83" t="s">
        <v>12</v>
      </c>
      <c r="F6" s="1">
        <v>1.0</v>
      </c>
      <c r="G6" s="81" t="s">
        <v>12</v>
      </c>
      <c r="H6" s="81">
        <v>1.0</v>
      </c>
      <c r="I6" s="84" t="b">
        <f t="shared" si="1"/>
        <v>1</v>
      </c>
      <c r="J6" s="81" t="str">
        <f t="shared" si="2"/>
        <v/>
      </c>
      <c r="K6" s="82" t="str">
        <f t="shared" si="3"/>
        <v/>
      </c>
      <c r="M6" s="88" t="s">
        <v>157</v>
      </c>
      <c r="N6" s="11">
        <v>1.0</v>
      </c>
      <c r="O6" s="9" t="s">
        <v>157</v>
      </c>
      <c r="P6" s="11">
        <v>-1.0</v>
      </c>
      <c r="Q6" s="89" t="b">
        <f t="shared" si="4"/>
        <v>1</v>
      </c>
      <c r="R6" s="10" t="str">
        <f t="shared" si="5"/>
        <v/>
      </c>
      <c r="S6" s="90" t="str">
        <f t="shared" si="6"/>
        <v>IC1256</v>
      </c>
    </row>
    <row r="7">
      <c r="A7" s="72" t="s">
        <v>576</v>
      </c>
      <c r="B7" s="73" t="s">
        <v>577</v>
      </c>
      <c r="C7" s="74" t="s">
        <v>578</v>
      </c>
      <c r="E7" s="83" t="s">
        <v>13</v>
      </c>
      <c r="F7" s="1">
        <v>1.0</v>
      </c>
      <c r="G7" s="81" t="s">
        <v>13</v>
      </c>
      <c r="H7" s="81">
        <v>1.0</v>
      </c>
      <c r="I7" s="84" t="b">
        <f t="shared" si="1"/>
        <v>1</v>
      </c>
      <c r="J7" s="81" t="str">
        <f t="shared" si="2"/>
        <v/>
      </c>
      <c r="K7" s="82" t="str">
        <f t="shared" si="3"/>
        <v/>
      </c>
      <c r="M7" s="91" t="s">
        <v>159</v>
      </c>
      <c r="N7" s="5">
        <v>-1.0</v>
      </c>
      <c r="O7" s="3" t="s">
        <v>159</v>
      </c>
      <c r="P7" s="5">
        <v>1.0</v>
      </c>
      <c r="Q7" s="92" t="b">
        <f t="shared" si="4"/>
        <v>1</v>
      </c>
      <c r="R7" s="4" t="str">
        <f t="shared" si="5"/>
        <v>IC1528</v>
      </c>
      <c r="S7" s="93" t="str">
        <f t="shared" si="6"/>
        <v/>
      </c>
    </row>
    <row r="8">
      <c r="A8" s="80"/>
      <c r="B8" s="81" t="s">
        <v>159</v>
      </c>
      <c r="C8" s="82" t="s">
        <v>157</v>
      </c>
      <c r="E8" s="83" t="s">
        <v>14</v>
      </c>
      <c r="F8" s="1">
        <v>1.0</v>
      </c>
      <c r="G8" s="81" t="s">
        <v>14</v>
      </c>
      <c r="H8" s="81">
        <v>1.0</v>
      </c>
      <c r="I8" s="84" t="b">
        <f t="shared" si="1"/>
        <v>1</v>
      </c>
      <c r="J8" s="81" t="str">
        <f t="shared" si="2"/>
        <v/>
      </c>
      <c r="K8" s="82" t="str">
        <f t="shared" si="3"/>
        <v/>
      </c>
      <c r="M8" s="20" t="s">
        <v>161</v>
      </c>
      <c r="N8" s="16">
        <v>1.0</v>
      </c>
      <c r="O8" s="14" t="s">
        <v>161</v>
      </c>
      <c r="P8" s="16">
        <v>1.0</v>
      </c>
      <c r="Q8" s="84" t="b">
        <f t="shared" si="4"/>
        <v>1</v>
      </c>
      <c r="R8" s="81" t="str">
        <f t="shared" si="5"/>
        <v/>
      </c>
      <c r="S8" s="82" t="str">
        <f t="shared" si="6"/>
        <v/>
      </c>
    </row>
    <row r="9">
      <c r="A9" s="80"/>
      <c r="B9" s="81" t="s">
        <v>193</v>
      </c>
      <c r="C9" s="82" t="s">
        <v>169</v>
      </c>
      <c r="E9" s="83" t="s">
        <v>15</v>
      </c>
      <c r="F9" s="1">
        <v>1.0</v>
      </c>
      <c r="G9" s="81" t="s">
        <v>15</v>
      </c>
      <c r="H9" s="81">
        <v>1.0</v>
      </c>
      <c r="I9" s="84" t="b">
        <f t="shared" si="1"/>
        <v>1</v>
      </c>
      <c r="J9" s="81" t="str">
        <f t="shared" si="2"/>
        <v/>
      </c>
      <c r="K9" s="82" t="str">
        <f t="shared" si="3"/>
        <v/>
      </c>
      <c r="M9" s="20" t="s">
        <v>162</v>
      </c>
      <c r="N9" s="16">
        <v>1.0</v>
      </c>
      <c r="O9" s="14" t="s">
        <v>162</v>
      </c>
      <c r="P9" s="16">
        <v>1.0</v>
      </c>
      <c r="Q9" s="84" t="b">
        <f t="shared" si="4"/>
        <v>1</v>
      </c>
      <c r="R9" s="81" t="str">
        <f t="shared" si="5"/>
        <v/>
      </c>
      <c r="S9" s="82" t="str">
        <f t="shared" si="6"/>
        <v/>
      </c>
    </row>
    <row r="10">
      <c r="A10" s="80"/>
      <c r="B10" s="81" t="s">
        <v>233</v>
      </c>
      <c r="C10" s="82" t="s">
        <v>203</v>
      </c>
      <c r="E10" s="83" t="s">
        <v>16</v>
      </c>
      <c r="F10" s="1">
        <v>1.0</v>
      </c>
      <c r="G10" s="81" t="s">
        <v>16</v>
      </c>
      <c r="H10" s="81">
        <v>1.0</v>
      </c>
      <c r="I10" s="84" t="b">
        <f t="shared" si="1"/>
        <v>1</v>
      </c>
      <c r="J10" s="81" t="str">
        <f t="shared" si="2"/>
        <v/>
      </c>
      <c r="K10" s="82" t="str">
        <f t="shared" si="3"/>
        <v/>
      </c>
      <c r="M10" s="20" t="s">
        <v>164</v>
      </c>
      <c r="N10" s="16">
        <v>1.0</v>
      </c>
      <c r="O10" s="14" t="s">
        <v>164</v>
      </c>
      <c r="P10" s="16">
        <v>1.0</v>
      </c>
      <c r="Q10" s="84" t="b">
        <f t="shared" si="4"/>
        <v>1</v>
      </c>
      <c r="R10" s="81" t="str">
        <f t="shared" si="5"/>
        <v/>
      </c>
      <c r="S10" s="82" t="str">
        <f t="shared" si="6"/>
        <v/>
      </c>
    </row>
    <row r="11">
      <c r="A11" s="80"/>
      <c r="B11" s="81" t="s">
        <v>234</v>
      </c>
      <c r="C11" s="82" t="s">
        <v>214</v>
      </c>
      <c r="E11" s="83" t="s">
        <v>17</v>
      </c>
      <c r="F11" s="1">
        <v>1.0</v>
      </c>
      <c r="G11" s="81" t="s">
        <v>17</v>
      </c>
      <c r="H11" s="81">
        <v>1.0</v>
      </c>
      <c r="I11" s="84" t="b">
        <f t="shared" si="1"/>
        <v>1</v>
      </c>
      <c r="J11" s="81" t="str">
        <f t="shared" si="2"/>
        <v/>
      </c>
      <c r="K11" s="82" t="str">
        <f t="shared" si="3"/>
        <v/>
      </c>
      <c r="M11" s="20" t="s">
        <v>165</v>
      </c>
      <c r="N11" s="16">
        <v>1.0</v>
      </c>
      <c r="O11" s="14" t="s">
        <v>165</v>
      </c>
      <c r="P11" s="16">
        <v>1.0</v>
      </c>
      <c r="Q11" s="84" t="b">
        <f t="shared" si="4"/>
        <v>1</v>
      </c>
      <c r="R11" s="81" t="str">
        <f t="shared" si="5"/>
        <v/>
      </c>
      <c r="S11" s="82" t="str">
        <f t="shared" si="6"/>
        <v/>
      </c>
    </row>
    <row r="12">
      <c r="A12" s="80"/>
      <c r="B12" s="81" t="s">
        <v>247</v>
      </c>
      <c r="C12" s="82" t="s">
        <v>238</v>
      </c>
      <c r="E12" s="83" t="s">
        <v>19</v>
      </c>
      <c r="F12" s="1">
        <v>1.0</v>
      </c>
      <c r="G12" s="81" t="s">
        <v>19</v>
      </c>
      <c r="H12" s="81">
        <v>1.0</v>
      </c>
      <c r="I12" s="84" t="b">
        <f t="shared" si="1"/>
        <v>1</v>
      </c>
      <c r="J12" s="81" t="str">
        <f t="shared" si="2"/>
        <v/>
      </c>
      <c r="K12" s="82" t="str">
        <f t="shared" si="3"/>
        <v/>
      </c>
      <c r="M12" s="20" t="s">
        <v>166</v>
      </c>
      <c r="N12" s="16">
        <v>1.0</v>
      </c>
      <c r="O12" s="14" t="s">
        <v>166</v>
      </c>
      <c r="P12" s="16">
        <v>1.0</v>
      </c>
      <c r="Q12" s="84" t="b">
        <f t="shared" si="4"/>
        <v>1</v>
      </c>
      <c r="R12" s="81" t="str">
        <f t="shared" si="5"/>
        <v/>
      </c>
      <c r="S12" s="82" t="str">
        <f t="shared" si="6"/>
        <v/>
      </c>
    </row>
    <row r="13">
      <c r="A13" s="80"/>
      <c r="B13" s="81" t="s">
        <v>289</v>
      </c>
      <c r="C13" s="82" t="s">
        <v>249</v>
      </c>
      <c r="E13" s="83" t="s">
        <v>21</v>
      </c>
      <c r="F13" s="1">
        <v>1.0</v>
      </c>
      <c r="G13" s="81" t="s">
        <v>21</v>
      </c>
      <c r="H13" s="81">
        <v>1.0</v>
      </c>
      <c r="I13" s="84" t="b">
        <f t="shared" si="1"/>
        <v>1</v>
      </c>
      <c r="J13" s="81" t="str">
        <f t="shared" si="2"/>
        <v/>
      </c>
      <c r="K13" s="82" t="str">
        <f t="shared" si="3"/>
        <v/>
      </c>
      <c r="M13" s="20" t="s">
        <v>167</v>
      </c>
      <c r="N13" s="16">
        <v>1.0</v>
      </c>
      <c r="O13" s="14" t="s">
        <v>167</v>
      </c>
      <c r="P13" s="16">
        <v>1.0</v>
      </c>
      <c r="Q13" s="84" t="b">
        <f t="shared" si="4"/>
        <v>1</v>
      </c>
      <c r="R13" s="81" t="str">
        <f t="shared" si="5"/>
        <v/>
      </c>
      <c r="S13" s="82" t="str">
        <f t="shared" si="6"/>
        <v/>
      </c>
    </row>
    <row r="14">
      <c r="A14" s="80"/>
      <c r="B14" s="81" t="s">
        <v>322</v>
      </c>
      <c r="C14" s="82" t="s">
        <v>272</v>
      </c>
      <c r="E14" s="83" t="s">
        <v>22</v>
      </c>
      <c r="F14" s="1">
        <v>1.0</v>
      </c>
      <c r="G14" s="81" t="s">
        <v>22</v>
      </c>
      <c r="H14" s="81">
        <v>1.0</v>
      </c>
      <c r="I14" s="84" t="b">
        <f t="shared" si="1"/>
        <v>1</v>
      </c>
      <c r="J14" s="81" t="str">
        <f t="shared" si="2"/>
        <v/>
      </c>
      <c r="K14" s="82" t="str">
        <f t="shared" si="3"/>
        <v/>
      </c>
      <c r="M14" s="20" t="s">
        <v>168</v>
      </c>
      <c r="N14" s="16">
        <v>1.0</v>
      </c>
      <c r="O14" s="14" t="s">
        <v>168</v>
      </c>
      <c r="P14" s="16">
        <v>1.0</v>
      </c>
      <c r="Q14" s="84" t="b">
        <f t="shared" si="4"/>
        <v>1</v>
      </c>
      <c r="R14" s="81" t="str">
        <f t="shared" si="5"/>
        <v/>
      </c>
      <c r="S14" s="82" t="str">
        <f t="shared" si="6"/>
        <v/>
      </c>
    </row>
    <row r="15">
      <c r="A15" s="80"/>
      <c r="B15" s="81" t="s">
        <v>357</v>
      </c>
      <c r="C15" s="82" t="s">
        <v>281</v>
      </c>
      <c r="E15" s="83" t="s">
        <v>24</v>
      </c>
      <c r="F15" s="1">
        <v>1.0</v>
      </c>
      <c r="G15" s="81" t="s">
        <v>24</v>
      </c>
      <c r="H15" s="81">
        <v>1.0</v>
      </c>
      <c r="I15" s="84" t="b">
        <f t="shared" si="1"/>
        <v>1</v>
      </c>
      <c r="J15" s="81" t="str">
        <f t="shared" si="2"/>
        <v/>
      </c>
      <c r="K15" s="82" t="str">
        <f t="shared" si="3"/>
        <v/>
      </c>
      <c r="M15" s="88" t="s">
        <v>169</v>
      </c>
      <c r="N15" s="11">
        <v>1.0</v>
      </c>
      <c r="O15" s="9" t="s">
        <v>169</v>
      </c>
      <c r="P15" s="11">
        <v>-1.0</v>
      </c>
      <c r="Q15" s="89" t="b">
        <f t="shared" si="4"/>
        <v>1</v>
      </c>
      <c r="R15" s="10" t="str">
        <f t="shared" si="5"/>
        <v/>
      </c>
      <c r="S15" s="90" t="str">
        <f t="shared" si="6"/>
        <v>IRAS03056+2034</v>
      </c>
    </row>
    <row r="16">
      <c r="A16" s="80"/>
      <c r="B16" s="81" t="s">
        <v>371</v>
      </c>
      <c r="C16" s="82" t="s">
        <v>288</v>
      </c>
      <c r="E16" s="83" t="s">
        <v>25</v>
      </c>
      <c r="F16" s="1">
        <v>1.0</v>
      </c>
      <c r="G16" s="81" t="s">
        <v>25</v>
      </c>
      <c r="H16" s="81">
        <v>1.0</v>
      </c>
      <c r="I16" s="84" t="b">
        <f t="shared" si="1"/>
        <v>1</v>
      </c>
      <c r="J16" s="81" t="str">
        <f t="shared" si="2"/>
        <v/>
      </c>
      <c r="K16" s="82" t="str">
        <f t="shared" si="3"/>
        <v/>
      </c>
      <c r="M16" s="20" t="s">
        <v>170</v>
      </c>
      <c r="N16" s="16">
        <v>1.0</v>
      </c>
      <c r="O16" s="14" t="s">
        <v>170</v>
      </c>
      <c r="P16" s="16">
        <v>1.0</v>
      </c>
      <c r="Q16" s="84" t="b">
        <f t="shared" si="4"/>
        <v>1</v>
      </c>
      <c r="R16" s="81" t="str">
        <f t="shared" si="5"/>
        <v/>
      </c>
      <c r="S16" s="82" t="str">
        <f t="shared" si="6"/>
        <v/>
      </c>
    </row>
    <row r="17">
      <c r="A17" s="80"/>
      <c r="B17" s="81" t="s">
        <v>387</v>
      </c>
      <c r="C17" s="82" t="s">
        <v>295</v>
      </c>
      <c r="E17" s="83" t="s">
        <v>27</v>
      </c>
      <c r="F17" s="1">
        <v>1.0</v>
      </c>
      <c r="G17" s="81" t="s">
        <v>27</v>
      </c>
      <c r="H17" s="81">
        <v>1.0</v>
      </c>
      <c r="I17" s="84" t="b">
        <f t="shared" si="1"/>
        <v>1</v>
      </c>
      <c r="J17" s="81" t="str">
        <f t="shared" si="2"/>
        <v/>
      </c>
      <c r="K17" s="82" t="str">
        <f t="shared" si="3"/>
        <v/>
      </c>
      <c r="M17" s="20" t="s">
        <v>171</v>
      </c>
      <c r="N17" s="16">
        <v>0.0</v>
      </c>
      <c r="O17" s="14" t="s">
        <v>171</v>
      </c>
      <c r="P17" s="16">
        <v>-1.0</v>
      </c>
      <c r="Q17" s="84" t="b">
        <f t="shared" si="4"/>
        <v>1</v>
      </c>
      <c r="R17" s="81" t="str">
        <f t="shared" si="5"/>
        <v/>
      </c>
      <c r="S17" s="82" t="str">
        <f t="shared" si="6"/>
        <v/>
      </c>
    </row>
    <row r="18">
      <c r="A18" s="80"/>
      <c r="B18" s="81" t="s">
        <v>413</v>
      </c>
      <c r="C18" s="82" t="s">
        <v>305</v>
      </c>
      <c r="E18" s="83" t="s">
        <v>28</v>
      </c>
      <c r="F18" s="1">
        <v>1.0</v>
      </c>
      <c r="G18" s="81" t="s">
        <v>28</v>
      </c>
      <c r="H18" s="81">
        <v>1.0</v>
      </c>
      <c r="I18" s="84" t="b">
        <f t="shared" si="1"/>
        <v>1</v>
      </c>
      <c r="J18" s="81" t="str">
        <f t="shared" si="2"/>
        <v/>
      </c>
      <c r="K18" s="82" t="str">
        <f t="shared" si="3"/>
        <v/>
      </c>
      <c r="M18" s="20" t="s">
        <v>172</v>
      </c>
      <c r="N18" s="16">
        <v>1.0</v>
      </c>
      <c r="O18" s="14" t="s">
        <v>172</v>
      </c>
      <c r="P18" s="16">
        <v>1.0</v>
      </c>
      <c r="Q18" s="84" t="b">
        <f t="shared" si="4"/>
        <v>1</v>
      </c>
      <c r="R18" s="81" t="str">
        <f t="shared" si="5"/>
        <v/>
      </c>
      <c r="S18" s="82" t="str">
        <f t="shared" si="6"/>
        <v/>
      </c>
    </row>
    <row r="19">
      <c r="A19" s="80"/>
      <c r="B19" s="81" t="s">
        <v>422</v>
      </c>
      <c r="C19" s="82" t="s">
        <v>312</v>
      </c>
      <c r="E19" s="83" t="s">
        <v>29</v>
      </c>
      <c r="F19" s="1">
        <v>1.0</v>
      </c>
      <c r="G19" s="81" t="s">
        <v>29</v>
      </c>
      <c r="H19" s="81">
        <v>1.0</v>
      </c>
      <c r="I19" s="84" t="b">
        <f t="shared" si="1"/>
        <v>1</v>
      </c>
      <c r="J19" s="81" t="str">
        <f t="shared" si="2"/>
        <v/>
      </c>
      <c r="K19" s="82" t="str">
        <f t="shared" si="3"/>
        <v/>
      </c>
      <c r="M19" s="20" t="s">
        <v>173</v>
      </c>
      <c r="N19" s="16">
        <v>1.0</v>
      </c>
      <c r="O19" s="14" t="s">
        <v>173</v>
      </c>
      <c r="P19" s="16">
        <v>1.0</v>
      </c>
      <c r="Q19" s="84" t="b">
        <f t="shared" si="4"/>
        <v>1</v>
      </c>
      <c r="R19" s="81" t="str">
        <f t="shared" si="5"/>
        <v/>
      </c>
      <c r="S19" s="82" t="str">
        <f t="shared" si="6"/>
        <v/>
      </c>
    </row>
    <row r="20">
      <c r="A20" s="80"/>
      <c r="B20" s="81" t="s">
        <v>435</v>
      </c>
      <c r="C20" s="82" t="s">
        <v>342</v>
      </c>
      <c r="E20" s="83" t="s">
        <v>31</v>
      </c>
      <c r="F20" s="1">
        <v>1.0</v>
      </c>
      <c r="G20" s="81" t="s">
        <v>31</v>
      </c>
      <c r="H20" s="81">
        <v>1.0</v>
      </c>
      <c r="I20" s="84" t="b">
        <f t="shared" si="1"/>
        <v>1</v>
      </c>
      <c r="J20" s="81" t="str">
        <f t="shared" si="2"/>
        <v/>
      </c>
      <c r="K20" s="82" t="str">
        <f t="shared" si="3"/>
        <v/>
      </c>
      <c r="M20" s="20" t="s">
        <v>174</v>
      </c>
      <c r="N20" s="16">
        <v>-1.0</v>
      </c>
      <c r="O20" s="14" t="s">
        <v>174</v>
      </c>
      <c r="P20" s="16">
        <v>-1.0</v>
      </c>
      <c r="Q20" s="84" t="b">
        <f t="shared" si="4"/>
        <v>1</v>
      </c>
      <c r="R20" s="81" t="str">
        <f t="shared" si="5"/>
        <v/>
      </c>
      <c r="S20" s="82" t="str">
        <f t="shared" si="6"/>
        <v/>
      </c>
    </row>
    <row r="21">
      <c r="A21" s="80"/>
      <c r="B21" s="81" t="s">
        <v>471</v>
      </c>
      <c r="C21" s="82" t="s">
        <v>366</v>
      </c>
      <c r="E21" s="83" t="s">
        <v>32</v>
      </c>
      <c r="F21" s="1">
        <v>1.0</v>
      </c>
      <c r="G21" s="81" t="s">
        <v>32</v>
      </c>
      <c r="H21" s="81">
        <v>1.0</v>
      </c>
      <c r="I21" s="84" t="b">
        <f t="shared" si="1"/>
        <v>1</v>
      </c>
      <c r="J21" s="81" t="str">
        <f t="shared" si="2"/>
        <v/>
      </c>
      <c r="K21" s="82" t="str">
        <f t="shared" si="3"/>
        <v/>
      </c>
      <c r="M21" s="20" t="s">
        <v>176</v>
      </c>
      <c r="N21" s="16">
        <v>0.0</v>
      </c>
      <c r="O21" s="14" t="s">
        <v>176</v>
      </c>
      <c r="P21" s="16">
        <v>0.0</v>
      </c>
      <c r="Q21" s="84" t="b">
        <f t="shared" si="4"/>
        <v>1</v>
      </c>
      <c r="R21" s="81" t="str">
        <f t="shared" si="5"/>
        <v/>
      </c>
      <c r="S21" s="82" t="str">
        <f t="shared" si="6"/>
        <v/>
      </c>
    </row>
    <row r="22">
      <c r="A22" s="80"/>
      <c r="C22" s="82" t="s">
        <v>376</v>
      </c>
      <c r="E22" s="83" t="s">
        <v>33</v>
      </c>
      <c r="F22" s="1">
        <v>1.0</v>
      </c>
      <c r="G22" s="81" t="s">
        <v>33</v>
      </c>
      <c r="H22" s="81">
        <v>1.0</v>
      </c>
      <c r="I22" s="84" t="b">
        <f t="shared" si="1"/>
        <v>1</v>
      </c>
      <c r="J22" s="81" t="str">
        <f t="shared" si="2"/>
        <v/>
      </c>
      <c r="K22" s="82" t="str">
        <f t="shared" si="3"/>
        <v/>
      </c>
      <c r="M22" s="20" t="s">
        <v>177</v>
      </c>
      <c r="N22" s="16">
        <v>-1.0</v>
      </c>
      <c r="O22" s="14" t="s">
        <v>177</v>
      </c>
      <c r="P22" s="16">
        <v>-1.0</v>
      </c>
      <c r="Q22" s="84" t="b">
        <f t="shared" si="4"/>
        <v>1</v>
      </c>
      <c r="R22" s="81" t="str">
        <f t="shared" si="5"/>
        <v/>
      </c>
      <c r="S22" s="82" t="str">
        <f t="shared" si="6"/>
        <v/>
      </c>
    </row>
    <row r="23">
      <c r="A23" s="80"/>
      <c r="C23" s="82" t="s">
        <v>402</v>
      </c>
      <c r="E23" s="83" t="s">
        <v>34</v>
      </c>
      <c r="F23" s="1">
        <v>1.0</v>
      </c>
      <c r="G23" s="81" t="s">
        <v>34</v>
      </c>
      <c r="H23" s="81">
        <v>1.0</v>
      </c>
      <c r="I23" s="84" t="b">
        <f t="shared" si="1"/>
        <v>1</v>
      </c>
      <c r="J23" s="81" t="str">
        <f t="shared" si="2"/>
        <v/>
      </c>
      <c r="K23" s="82" t="str">
        <f t="shared" si="3"/>
        <v/>
      </c>
      <c r="M23" s="20" t="s">
        <v>178</v>
      </c>
      <c r="N23" s="16">
        <v>1.0</v>
      </c>
      <c r="O23" s="14" t="s">
        <v>178</v>
      </c>
      <c r="P23" s="16">
        <v>1.0</v>
      </c>
      <c r="Q23" s="84" t="b">
        <f t="shared" si="4"/>
        <v>1</v>
      </c>
      <c r="R23" s="81" t="str">
        <f t="shared" si="5"/>
        <v/>
      </c>
      <c r="S23" s="82" t="str">
        <f t="shared" si="6"/>
        <v/>
      </c>
    </row>
    <row r="24">
      <c r="A24" s="80"/>
      <c r="C24" s="82" t="s">
        <v>419</v>
      </c>
      <c r="E24" s="83" t="s">
        <v>35</v>
      </c>
      <c r="F24" s="1">
        <v>1.0</v>
      </c>
      <c r="G24" s="81" t="s">
        <v>35</v>
      </c>
      <c r="H24" s="81">
        <v>1.0</v>
      </c>
      <c r="I24" s="84" t="b">
        <f t="shared" si="1"/>
        <v>1</v>
      </c>
      <c r="J24" s="81" t="str">
        <f t="shared" si="2"/>
        <v/>
      </c>
      <c r="K24" s="82" t="str">
        <f t="shared" si="3"/>
        <v/>
      </c>
      <c r="M24" s="20" t="s">
        <v>179</v>
      </c>
      <c r="N24" s="16">
        <v>1.0</v>
      </c>
      <c r="O24" s="14" t="s">
        <v>179</v>
      </c>
      <c r="P24" s="16">
        <v>1.0</v>
      </c>
      <c r="Q24" s="84" t="b">
        <f t="shared" si="4"/>
        <v>1</v>
      </c>
      <c r="R24" s="81" t="str">
        <f t="shared" si="5"/>
        <v/>
      </c>
      <c r="S24" s="82" t="str">
        <f t="shared" si="6"/>
        <v/>
      </c>
    </row>
    <row r="25">
      <c r="A25" s="80"/>
      <c r="C25" s="82" t="s">
        <v>428</v>
      </c>
      <c r="E25" s="83" t="s">
        <v>36</v>
      </c>
      <c r="F25" s="1">
        <v>1.0</v>
      </c>
      <c r="G25" s="81" t="s">
        <v>36</v>
      </c>
      <c r="H25" s="81">
        <v>1.0</v>
      </c>
      <c r="I25" s="84" t="b">
        <f t="shared" si="1"/>
        <v>1</v>
      </c>
      <c r="J25" s="81" t="str">
        <f t="shared" si="2"/>
        <v/>
      </c>
      <c r="K25" s="82" t="str">
        <f t="shared" si="3"/>
        <v/>
      </c>
      <c r="M25" s="20" t="s">
        <v>180</v>
      </c>
      <c r="N25" s="16">
        <v>1.0</v>
      </c>
      <c r="O25" s="14" t="s">
        <v>180</v>
      </c>
      <c r="P25" s="16">
        <v>1.0</v>
      </c>
      <c r="Q25" s="84" t="b">
        <f t="shared" si="4"/>
        <v>1</v>
      </c>
      <c r="R25" s="81" t="str">
        <f t="shared" si="5"/>
        <v/>
      </c>
      <c r="S25" s="82" t="str">
        <f t="shared" si="6"/>
        <v/>
      </c>
    </row>
    <row r="26">
      <c r="A26" s="80"/>
      <c r="C26" s="82" t="s">
        <v>431</v>
      </c>
      <c r="E26" s="83" t="s">
        <v>37</v>
      </c>
      <c r="F26" s="1">
        <v>1.0</v>
      </c>
      <c r="G26" s="81" t="s">
        <v>37</v>
      </c>
      <c r="H26" s="81">
        <v>1.0</v>
      </c>
      <c r="I26" s="84" t="b">
        <f t="shared" si="1"/>
        <v>1</v>
      </c>
      <c r="J26" s="81" t="str">
        <f t="shared" si="2"/>
        <v/>
      </c>
      <c r="K26" s="82" t="str">
        <f t="shared" si="3"/>
        <v/>
      </c>
      <c r="M26" s="20" t="s">
        <v>181</v>
      </c>
      <c r="N26" s="16">
        <v>1.0</v>
      </c>
      <c r="O26" s="14" t="s">
        <v>181</v>
      </c>
      <c r="P26" s="16">
        <v>1.0</v>
      </c>
      <c r="Q26" s="84" t="b">
        <f t="shared" si="4"/>
        <v>1</v>
      </c>
      <c r="R26" s="81" t="str">
        <f t="shared" si="5"/>
        <v/>
      </c>
      <c r="S26" s="82" t="str">
        <f t="shared" si="6"/>
        <v/>
      </c>
    </row>
    <row r="27">
      <c r="A27" s="85" t="s">
        <v>563</v>
      </c>
      <c r="B27" s="86">
        <v>14.0</v>
      </c>
      <c r="C27" s="87">
        <v>19.0</v>
      </c>
      <c r="E27" s="83" t="s">
        <v>38</v>
      </c>
      <c r="F27" s="1">
        <v>1.0</v>
      </c>
      <c r="G27" s="81" t="s">
        <v>38</v>
      </c>
      <c r="H27" s="81">
        <v>1.0</v>
      </c>
      <c r="I27" s="84" t="b">
        <f t="shared" si="1"/>
        <v>1</v>
      </c>
      <c r="J27" s="81" t="str">
        <f t="shared" si="2"/>
        <v/>
      </c>
      <c r="K27" s="82" t="str">
        <f t="shared" si="3"/>
        <v/>
      </c>
      <c r="M27" s="20" t="s">
        <v>182</v>
      </c>
      <c r="N27" s="16">
        <v>1.0</v>
      </c>
      <c r="O27" s="14" t="s">
        <v>182</v>
      </c>
      <c r="P27" s="16">
        <v>1.0</v>
      </c>
      <c r="Q27" s="84" t="b">
        <f t="shared" si="4"/>
        <v>1</v>
      </c>
      <c r="R27" s="81" t="str">
        <f t="shared" si="5"/>
        <v/>
      </c>
      <c r="S27" s="82" t="str">
        <f t="shared" si="6"/>
        <v/>
      </c>
    </row>
    <row r="28">
      <c r="E28" s="83" t="s">
        <v>39</v>
      </c>
      <c r="F28" s="1">
        <v>1.0</v>
      </c>
      <c r="G28" s="81" t="s">
        <v>39</v>
      </c>
      <c r="H28" s="81">
        <v>1.0</v>
      </c>
      <c r="I28" s="84" t="b">
        <f t="shared" si="1"/>
        <v>1</v>
      </c>
      <c r="J28" s="81" t="str">
        <f t="shared" si="2"/>
        <v/>
      </c>
      <c r="K28" s="82" t="str">
        <f t="shared" si="3"/>
        <v/>
      </c>
      <c r="M28" s="20" t="s">
        <v>183</v>
      </c>
      <c r="N28" s="16">
        <v>1.0</v>
      </c>
      <c r="O28" s="14" t="s">
        <v>183</v>
      </c>
      <c r="P28" s="16">
        <v>1.0</v>
      </c>
      <c r="Q28" s="84" t="b">
        <f t="shared" si="4"/>
        <v>1</v>
      </c>
      <c r="R28" s="81" t="str">
        <f t="shared" si="5"/>
        <v/>
      </c>
      <c r="S28" s="82" t="str">
        <f t="shared" si="6"/>
        <v/>
      </c>
    </row>
    <row r="29">
      <c r="E29" s="83" t="s">
        <v>40</v>
      </c>
      <c r="F29" s="1">
        <v>1.0</v>
      </c>
      <c r="G29" s="81" t="s">
        <v>40</v>
      </c>
      <c r="H29" s="81">
        <v>1.0</v>
      </c>
      <c r="I29" s="84" t="b">
        <f t="shared" si="1"/>
        <v>1</v>
      </c>
      <c r="J29" s="81" t="str">
        <f t="shared" si="2"/>
        <v/>
      </c>
      <c r="K29" s="82" t="str">
        <f t="shared" si="3"/>
        <v/>
      </c>
      <c r="M29" s="20" t="s">
        <v>184</v>
      </c>
      <c r="N29" s="16">
        <v>1.0</v>
      </c>
      <c r="O29" s="14" t="s">
        <v>184</v>
      </c>
      <c r="P29" s="16">
        <v>1.0</v>
      </c>
      <c r="Q29" s="84" t="b">
        <f t="shared" si="4"/>
        <v>1</v>
      </c>
      <c r="R29" s="81" t="str">
        <f t="shared" si="5"/>
        <v/>
      </c>
      <c r="S29" s="82" t="str">
        <f t="shared" si="6"/>
        <v/>
      </c>
    </row>
    <row r="30">
      <c r="E30" s="83" t="s">
        <v>41</v>
      </c>
      <c r="F30" s="1">
        <v>1.0</v>
      </c>
      <c r="G30" s="81" t="s">
        <v>41</v>
      </c>
      <c r="H30" s="81">
        <v>1.0</v>
      </c>
      <c r="I30" s="84" t="b">
        <f t="shared" si="1"/>
        <v>1</v>
      </c>
      <c r="J30" s="81" t="str">
        <f t="shared" si="2"/>
        <v/>
      </c>
      <c r="K30" s="82" t="str">
        <f t="shared" si="3"/>
        <v/>
      </c>
      <c r="M30" s="20" t="s">
        <v>185</v>
      </c>
      <c r="N30" s="16">
        <v>1.0</v>
      </c>
      <c r="O30" s="14" t="s">
        <v>185</v>
      </c>
      <c r="P30" s="16">
        <v>1.0</v>
      </c>
      <c r="Q30" s="84" t="b">
        <f t="shared" si="4"/>
        <v>1</v>
      </c>
      <c r="R30" s="81" t="str">
        <f t="shared" si="5"/>
        <v/>
      </c>
      <c r="S30" s="82" t="str">
        <f t="shared" si="6"/>
        <v/>
      </c>
    </row>
    <row r="31">
      <c r="E31" s="83" t="s">
        <v>42</v>
      </c>
      <c r="F31" s="1">
        <v>1.0</v>
      </c>
      <c r="G31" s="81" t="s">
        <v>42</v>
      </c>
      <c r="H31" s="81">
        <v>1.0</v>
      </c>
      <c r="I31" s="84" t="b">
        <f t="shared" si="1"/>
        <v>1</v>
      </c>
      <c r="J31" s="81" t="str">
        <f t="shared" si="2"/>
        <v/>
      </c>
      <c r="K31" s="82" t="str">
        <f t="shared" si="3"/>
        <v/>
      </c>
      <c r="M31" s="20" t="s">
        <v>186</v>
      </c>
      <c r="N31" s="16">
        <v>1.0</v>
      </c>
      <c r="O31" s="14" t="s">
        <v>186</v>
      </c>
      <c r="P31" s="16">
        <v>1.0</v>
      </c>
      <c r="Q31" s="84" t="b">
        <f t="shared" si="4"/>
        <v>1</v>
      </c>
      <c r="R31" s="81" t="str">
        <f t="shared" si="5"/>
        <v/>
      </c>
      <c r="S31" s="82" t="str">
        <f t="shared" si="6"/>
        <v/>
      </c>
    </row>
    <row r="32">
      <c r="E32" s="83" t="s">
        <v>43</v>
      </c>
      <c r="F32" s="1">
        <v>1.0</v>
      </c>
      <c r="G32" s="81" t="s">
        <v>43</v>
      </c>
      <c r="H32" s="81">
        <v>1.0</v>
      </c>
      <c r="I32" s="84" t="b">
        <f t="shared" si="1"/>
        <v>1</v>
      </c>
      <c r="J32" s="81" t="str">
        <f t="shared" si="2"/>
        <v/>
      </c>
      <c r="K32" s="82" t="str">
        <f t="shared" si="3"/>
        <v/>
      </c>
      <c r="M32" s="20" t="s">
        <v>188</v>
      </c>
      <c r="N32" s="16">
        <v>1.0</v>
      </c>
      <c r="O32" s="14" t="s">
        <v>188</v>
      </c>
      <c r="P32" s="16">
        <v>1.0</v>
      </c>
      <c r="Q32" s="84" t="b">
        <f t="shared" si="4"/>
        <v>1</v>
      </c>
      <c r="R32" s="81" t="str">
        <f t="shared" si="5"/>
        <v/>
      </c>
      <c r="S32" s="82" t="str">
        <f t="shared" si="6"/>
        <v/>
      </c>
    </row>
    <row r="33">
      <c r="E33" s="83" t="s">
        <v>44</v>
      </c>
      <c r="F33" s="1">
        <v>1.0</v>
      </c>
      <c r="G33" s="81" t="s">
        <v>44</v>
      </c>
      <c r="H33" s="81">
        <v>1.0</v>
      </c>
      <c r="I33" s="84" t="b">
        <f t="shared" si="1"/>
        <v>1</v>
      </c>
      <c r="J33" s="81" t="str">
        <f t="shared" si="2"/>
        <v/>
      </c>
      <c r="K33" s="82" t="str">
        <f t="shared" si="3"/>
        <v/>
      </c>
      <c r="M33" s="20" t="s">
        <v>189</v>
      </c>
      <c r="N33" s="16">
        <v>1.0</v>
      </c>
      <c r="O33" s="14" t="s">
        <v>189</v>
      </c>
      <c r="P33" s="16">
        <v>1.0</v>
      </c>
      <c r="Q33" s="84" t="b">
        <f t="shared" si="4"/>
        <v>1</v>
      </c>
      <c r="R33" s="81" t="str">
        <f t="shared" si="5"/>
        <v/>
      </c>
      <c r="S33" s="82" t="str">
        <f t="shared" si="6"/>
        <v/>
      </c>
    </row>
    <row r="34">
      <c r="E34" s="83" t="s">
        <v>45</v>
      </c>
      <c r="F34" s="1">
        <v>1.0</v>
      </c>
      <c r="G34" s="81" t="s">
        <v>45</v>
      </c>
      <c r="H34" s="81">
        <v>1.0</v>
      </c>
      <c r="I34" s="84" t="b">
        <f t="shared" si="1"/>
        <v>1</v>
      </c>
      <c r="J34" s="81" t="str">
        <f t="shared" si="2"/>
        <v/>
      </c>
      <c r="K34" s="82" t="str">
        <f t="shared" si="3"/>
        <v/>
      </c>
      <c r="M34" s="20" t="s">
        <v>190</v>
      </c>
      <c r="N34" s="16">
        <v>0.0</v>
      </c>
      <c r="O34" s="14" t="s">
        <v>190</v>
      </c>
      <c r="P34" s="16">
        <v>0.0</v>
      </c>
      <c r="Q34" s="84" t="b">
        <f t="shared" si="4"/>
        <v>1</v>
      </c>
      <c r="R34" s="81" t="str">
        <f t="shared" si="5"/>
        <v/>
      </c>
      <c r="S34" s="82" t="str">
        <f t="shared" si="6"/>
        <v/>
      </c>
    </row>
    <row r="35">
      <c r="E35" s="83" t="s">
        <v>46</v>
      </c>
      <c r="F35" s="1">
        <v>1.0</v>
      </c>
      <c r="G35" s="81" t="s">
        <v>46</v>
      </c>
      <c r="H35" s="81">
        <v>1.0</v>
      </c>
      <c r="I35" s="84" t="b">
        <f t="shared" si="1"/>
        <v>1</v>
      </c>
      <c r="J35" s="81" t="str">
        <f t="shared" si="2"/>
        <v/>
      </c>
      <c r="K35" s="82" t="str">
        <f t="shared" si="3"/>
        <v/>
      </c>
      <c r="M35" s="20" t="s">
        <v>191</v>
      </c>
      <c r="N35" s="16">
        <v>1.0</v>
      </c>
      <c r="O35" s="14" t="s">
        <v>191</v>
      </c>
      <c r="P35" s="16">
        <v>1.0</v>
      </c>
      <c r="Q35" s="84" t="b">
        <f t="shared" si="4"/>
        <v>1</v>
      </c>
      <c r="R35" s="81" t="str">
        <f t="shared" si="5"/>
        <v/>
      </c>
      <c r="S35" s="82" t="str">
        <f t="shared" si="6"/>
        <v/>
      </c>
    </row>
    <row r="36">
      <c r="E36" s="83" t="s">
        <v>47</v>
      </c>
      <c r="F36" s="1">
        <v>1.0</v>
      </c>
      <c r="G36" s="81" t="s">
        <v>47</v>
      </c>
      <c r="H36" s="81">
        <v>1.0</v>
      </c>
      <c r="I36" s="84" t="b">
        <f t="shared" si="1"/>
        <v>1</v>
      </c>
      <c r="J36" s="81" t="str">
        <f t="shared" si="2"/>
        <v/>
      </c>
      <c r="K36" s="82" t="str">
        <f t="shared" si="3"/>
        <v/>
      </c>
      <c r="M36" s="20" t="s">
        <v>192</v>
      </c>
      <c r="N36" s="16">
        <v>1.0</v>
      </c>
      <c r="O36" s="14" t="s">
        <v>192</v>
      </c>
      <c r="P36" s="16">
        <v>1.0</v>
      </c>
      <c r="Q36" s="84" t="b">
        <f t="shared" si="4"/>
        <v>1</v>
      </c>
      <c r="R36" s="81" t="str">
        <f t="shared" si="5"/>
        <v/>
      </c>
      <c r="S36" s="82" t="str">
        <f t="shared" si="6"/>
        <v/>
      </c>
    </row>
    <row r="37">
      <c r="E37" s="83" t="s">
        <v>48</v>
      </c>
      <c r="F37" s="1">
        <v>1.0</v>
      </c>
      <c r="G37" s="81" t="s">
        <v>48</v>
      </c>
      <c r="H37" s="81">
        <v>1.0</v>
      </c>
      <c r="I37" s="84" t="b">
        <f t="shared" si="1"/>
        <v>1</v>
      </c>
      <c r="J37" s="81" t="str">
        <f t="shared" si="2"/>
        <v/>
      </c>
      <c r="K37" s="82" t="str">
        <f t="shared" si="3"/>
        <v/>
      </c>
      <c r="M37" s="91" t="s">
        <v>193</v>
      </c>
      <c r="N37" s="5">
        <v>-1.0</v>
      </c>
      <c r="O37" s="3" t="s">
        <v>193</v>
      </c>
      <c r="P37" s="5">
        <v>1.0</v>
      </c>
      <c r="Q37" s="92" t="b">
        <f t="shared" si="4"/>
        <v>1</v>
      </c>
      <c r="R37" s="4" t="str">
        <f t="shared" si="5"/>
        <v>NGC2139</v>
      </c>
      <c r="S37" s="93" t="str">
        <f t="shared" si="6"/>
        <v/>
      </c>
    </row>
    <row r="38">
      <c r="E38" s="83" t="s">
        <v>49</v>
      </c>
      <c r="F38" s="1">
        <v>1.0</v>
      </c>
      <c r="G38" s="81" t="s">
        <v>49</v>
      </c>
      <c r="H38" s="81">
        <v>1.0</v>
      </c>
      <c r="I38" s="84" t="b">
        <f t="shared" si="1"/>
        <v>1</v>
      </c>
      <c r="J38" s="81" t="str">
        <f t="shared" si="2"/>
        <v/>
      </c>
      <c r="K38" s="82" t="str">
        <f t="shared" si="3"/>
        <v/>
      </c>
      <c r="M38" s="20" t="s">
        <v>194</v>
      </c>
      <c r="N38" s="16">
        <v>-1.0</v>
      </c>
      <c r="O38" s="14" t="s">
        <v>194</v>
      </c>
      <c r="P38" s="16">
        <v>-1.0</v>
      </c>
      <c r="Q38" s="84" t="b">
        <f t="shared" si="4"/>
        <v>1</v>
      </c>
      <c r="R38" s="81" t="str">
        <f t="shared" si="5"/>
        <v/>
      </c>
      <c r="S38" s="82" t="str">
        <f t="shared" si="6"/>
        <v/>
      </c>
    </row>
    <row r="39">
      <c r="E39" s="83" t="s">
        <v>50</v>
      </c>
      <c r="F39" s="1">
        <v>-1.0</v>
      </c>
      <c r="G39" s="81" t="s">
        <v>50</v>
      </c>
      <c r="H39" s="81">
        <v>-1.0</v>
      </c>
      <c r="I39" s="84" t="b">
        <f t="shared" si="1"/>
        <v>1</v>
      </c>
      <c r="J39" s="81" t="str">
        <f t="shared" si="2"/>
        <v/>
      </c>
      <c r="K39" s="82" t="str">
        <f t="shared" si="3"/>
        <v/>
      </c>
      <c r="M39" s="20" t="s">
        <v>195</v>
      </c>
      <c r="N39" s="16">
        <v>1.0</v>
      </c>
      <c r="O39" s="14" t="s">
        <v>195</v>
      </c>
      <c r="P39" s="16">
        <v>1.0</v>
      </c>
      <c r="Q39" s="84" t="b">
        <f t="shared" si="4"/>
        <v>1</v>
      </c>
      <c r="R39" s="81" t="str">
        <f t="shared" si="5"/>
        <v/>
      </c>
      <c r="S39" s="82" t="str">
        <f t="shared" si="6"/>
        <v/>
      </c>
    </row>
    <row r="40">
      <c r="E40" s="83" t="s">
        <v>51</v>
      </c>
      <c r="F40" s="1">
        <v>1.0</v>
      </c>
      <c r="G40" s="81" t="s">
        <v>51</v>
      </c>
      <c r="H40" s="81">
        <v>1.0</v>
      </c>
      <c r="I40" s="84" t="b">
        <f t="shared" si="1"/>
        <v>1</v>
      </c>
      <c r="J40" s="81" t="str">
        <f t="shared" si="2"/>
        <v/>
      </c>
      <c r="K40" s="82" t="str">
        <f t="shared" si="3"/>
        <v/>
      </c>
      <c r="M40" s="20" t="s">
        <v>196</v>
      </c>
      <c r="N40" s="16">
        <v>-1.0</v>
      </c>
      <c r="O40" s="14" t="s">
        <v>196</v>
      </c>
      <c r="P40" s="16">
        <v>-1.0</v>
      </c>
      <c r="Q40" s="84" t="b">
        <f t="shared" si="4"/>
        <v>1</v>
      </c>
      <c r="R40" s="81" t="str">
        <f t="shared" si="5"/>
        <v/>
      </c>
      <c r="S40" s="82" t="str">
        <f t="shared" si="6"/>
        <v/>
      </c>
    </row>
    <row r="41">
      <c r="E41" s="83" t="s">
        <v>52</v>
      </c>
      <c r="F41" s="1">
        <v>1.0</v>
      </c>
      <c r="G41" s="81" t="s">
        <v>52</v>
      </c>
      <c r="H41" s="81">
        <v>1.0</v>
      </c>
      <c r="I41" s="84" t="b">
        <f t="shared" si="1"/>
        <v>1</v>
      </c>
      <c r="J41" s="81" t="str">
        <f t="shared" si="2"/>
        <v/>
      </c>
      <c r="K41" s="82" t="str">
        <f t="shared" si="3"/>
        <v/>
      </c>
      <c r="M41" s="20" t="s">
        <v>197</v>
      </c>
      <c r="N41" s="16">
        <v>1.0</v>
      </c>
      <c r="O41" s="14" t="s">
        <v>197</v>
      </c>
      <c r="P41" s="16">
        <v>1.0</v>
      </c>
      <c r="Q41" s="84" t="b">
        <f t="shared" si="4"/>
        <v>1</v>
      </c>
      <c r="R41" s="81" t="str">
        <f t="shared" si="5"/>
        <v/>
      </c>
      <c r="S41" s="82" t="str">
        <f t="shared" si="6"/>
        <v/>
      </c>
    </row>
    <row r="42">
      <c r="E42" s="83" t="s">
        <v>53</v>
      </c>
      <c r="F42" s="1">
        <v>1.0</v>
      </c>
      <c r="G42" s="81" t="s">
        <v>53</v>
      </c>
      <c r="H42" s="81">
        <v>1.0</v>
      </c>
      <c r="I42" s="84" t="b">
        <f t="shared" si="1"/>
        <v>1</v>
      </c>
      <c r="J42" s="81" t="str">
        <f t="shared" si="2"/>
        <v/>
      </c>
      <c r="K42" s="82" t="str">
        <f t="shared" si="3"/>
        <v/>
      </c>
      <c r="M42" s="20" t="s">
        <v>198</v>
      </c>
      <c r="N42" s="16">
        <v>1.0</v>
      </c>
      <c r="O42" s="14" t="s">
        <v>198</v>
      </c>
      <c r="P42" s="16">
        <v>1.0</v>
      </c>
      <c r="Q42" s="84" t="b">
        <f t="shared" si="4"/>
        <v>1</v>
      </c>
      <c r="R42" s="81" t="str">
        <f t="shared" si="5"/>
        <v/>
      </c>
      <c r="S42" s="82" t="str">
        <f t="shared" si="6"/>
        <v/>
      </c>
    </row>
    <row r="43">
      <c r="E43" s="83" t="s">
        <v>54</v>
      </c>
      <c r="F43" s="1">
        <v>1.0</v>
      </c>
      <c r="G43" s="81" t="s">
        <v>54</v>
      </c>
      <c r="H43" s="81">
        <v>1.0</v>
      </c>
      <c r="I43" s="84" t="b">
        <f t="shared" si="1"/>
        <v>1</v>
      </c>
      <c r="J43" s="81" t="str">
        <f t="shared" si="2"/>
        <v/>
      </c>
      <c r="K43" s="82" t="str">
        <f t="shared" si="3"/>
        <v/>
      </c>
      <c r="M43" s="20" t="s">
        <v>199</v>
      </c>
      <c r="N43" s="16">
        <v>1.0</v>
      </c>
      <c r="O43" s="14" t="s">
        <v>199</v>
      </c>
      <c r="P43" s="16">
        <v>1.0</v>
      </c>
      <c r="Q43" s="84" t="b">
        <f t="shared" si="4"/>
        <v>1</v>
      </c>
      <c r="R43" s="81" t="str">
        <f t="shared" si="5"/>
        <v/>
      </c>
      <c r="S43" s="82" t="str">
        <f t="shared" si="6"/>
        <v/>
      </c>
    </row>
    <row r="44">
      <c r="E44" s="83" t="s">
        <v>55</v>
      </c>
      <c r="F44" s="1">
        <v>1.0</v>
      </c>
      <c r="G44" s="81" t="s">
        <v>55</v>
      </c>
      <c r="H44" s="81">
        <v>1.0</v>
      </c>
      <c r="I44" s="84" t="b">
        <f t="shared" si="1"/>
        <v>1</v>
      </c>
      <c r="J44" s="81" t="str">
        <f t="shared" si="2"/>
        <v/>
      </c>
      <c r="K44" s="82" t="str">
        <f t="shared" si="3"/>
        <v/>
      </c>
      <c r="M44" s="20" t="s">
        <v>200</v>
      </c>
      <c r="N44" s="16">
        <v>1.0</v>
      </c>
      <c r="O44" s="14" t="s">
        <v>200</v>
      </c>
      <c r="P44" s="16">
        <v>1.0</v>
      </c>
      <c r="Q44" s="84" t="b">
        <f t="shared" si="4"/>
        <v>1</v>
      </c>
      <c r="R44" s="81" t="str">
        <f t="shared" si="5"/>
        <v/>
      </c>
      <c r="S44" s="82" t="str">
        <f t="shared" si="6"/>
        <v/>
      </c>
    </row>
    <row r="45">
      <c r="E45" s="83" t="s">
        <v>56</v>
      </c>
      <c r="F45" s="1">
        <v>1.0</v>
      </c>
      <c r="G45" s="81" t="s">
        <v>56</v>
      </c>
      <c r="H45" s="81">
        <v>1.0</v>
      </c>
      <c r="I45" s="84" t="b">
        <f t="shared" si="1"/>
        <v>1</v>
      </c>
      <c r="J45" s="81" t="str">
        <f t="shared" si="2"/>
        <v/>
      </c>
      <c r="K45" s="82" t="str">
        <f t="shared" si="3"/>
        <v/>
      </c>
      <c r="M45" s="20" t="s">
        <v>201</v>
      </c>
      <c r="N45" s="16">
        <v>1.0</v>
      </c>
      <c r="O45" s="14" t="s">
        <v>201</v>
      </c>
      <c r="P45" s="16">
        <v>1.0</v>
      </c>
      <c r="Q45" s="84" t="b">
        <f t="shared" si="4"/>
        <v>1</v>
      </c>
      <c r="R45" s="81" t="str">
        <f t="shared" si="5"/>
        <v/>
      </c>
      <c r="S45" s="82" t="str">
        <f t="shared" si="6"/>
        <v/>
      </c>
    </row>
    <row r="46">
      <c r="E46" s="83" t="s">
        <v>57</v>
      </c>
      <c r="F46" s="1">
        <v>1.0</v>
      </c>
      <c r="G46" s="81" t="s">
        <v>57</v>
      </c>
      <c r="H46" s="81">
        <v>1.0</v>
      </c>
      <c r="I46" s="84" t="b">
        <f t="shared" si="1"/>
        <v>1</v>
      </c>
      <c r="J46" s="81" t="str">
        <f t="shared" si="2"/>
        <v/>
      </c>
      <c r="K46" s="82" t="str">
        <f t="shared" si="3"/>
        <v/>
      </c>
      <c r="M46" s="20" t="s">
        <v>202</v>
      </c>
      <c r="N46" s="16">
        <v>1.0</v>
      </c>
      <c r="O46" s="14" t="s">
        <v>202</v>
      </c>
      <c r="P46" s="16">
        <v>1.0</v>
      </c>
      <c r="Q46" s="84" t="b">
        <f t="shared" si="4"/>
        <v>1</v>
      </c>
      <c r="R46" s="81" t="str">
        <f t="shared" si="5"/>
        <v/>
      </c>
      <c r="S46" s="82" t="str">
        <f t="shared" si="6"/>
        <v/>
      </c>
    </row>
    <row r="47">
      <c r="E47" s="83" t="s">
        <v>58</v>
      </c>
      <c r="F47" s="1">
        <v>1.0</v>
      </c>
      <c r="G47" s="81" t="s">
        <v>58</v>
      </c>
      <c r="H47" s="81">
        <v>1.0</v>
      </c>
      <c r="I47" s="84" t="b">
        <f t="shared" si="1"/>
        <v>1</v>
      </c>
      <c r="J47" s="81" t="str">
        <f t="shared" si="2"/>
        <v/>
      </c>
      <c r="K47" s="82" t="str">
        <f t="shared" si="3"/>
        <v/>
      </c>
      <c r="M47" s="88" t="s">
        <v>203</v>
      </c>
      <c r="N47" s="11">
        <v>1.0</v>
      </c>
      <c r="O47" s="9" t="s">
        <v>203</v>
      </c>
      <c r="P47" s="11">
        <v>-1.0</v>
      </c>
      <c r="Q47" s="89" t="b">
        <f t="shared" si="4"/>
        <v>1</v>
      </c>
      <c r="R47" s="10" t="str">
        <f t="shared" si="5"/>
        <v/>
      </c>
      <c r="S47" s="90" t="str">
        <f t="shared" si="6"/>
        <v>NGC2487</v>
      </c>
    </row>
    <row r="48">
      <c r="E48" s="83" t="s">
        <v>59</v>
      </c>
      <c r="F48" s="1">
        <v>1.0</v>
      </c>
      <c r="G48" s="81" t="s">
        <v>59</v>
      </c>
      <c r="H48" s="81">
        <v>1.0</v>
      </c>
      <c r="I48" s="84" t="b">
        <f t="shared" si="1"/>
        <v>1</v>
      </c>
      <c r="J48" s="81" t="str">
        <f t="shared" si="2"/>
        <v/>
      </c>
      <c r="K48" s="82" t="str">
        <f t="shared" si="3"/>
        <v/>
      </c>
      <c r="M48" s="20" t="s">
        <v>204</v>
      </c>
      <c r="N48" s="16">
        <v>1.0</v>
      </c>
      <c r="O48" s="14" t="s">
        <v>204</v>
      </c>
      <c r="P48" s="16">
        <v>1.0</v>
      </c>
      <c r="Q48" s="84" t="b">
        <f t="shared" si="4"/>
        <v>1</v>
      </c>
      <c r="R48" s="81" t="str">
        <f t="shared" si="5"/>
        <v/>
      </c>
      <c r="S48" s="82" t="str">
        <f t="shared" si="6"/>
        <v/>
      </c>
    </row>
    <row r="49">
      <c r="E49" s="83" t="s">
        <v>60</v>
      </c>
      <c r="F49" s="1">
        <v>1.0</v>
      </c>
      <c r="G49" s="81" t="s">
        <v>60</v>
      </c>
      <c r="H49" s="81">
        <v>1.0</v>
      </c>
      <c r="I49" s="84" t="b">
        <f t="shared" si="1"/>
        <v>1</v>
      </c>
      <c r="J49" s="81" t="str">
        <f t="shared" si="2"/>
        <v/>
      </c>
      <c r="K49" s="82" t="str">
        <f t="shared" si="3"/>
        <v/>
      </c>
      <c r="M49" s="20" t="s">
        <v>205</v>
      </c>
      <c r="N49" s="16">
        <v>-1.0</v>
      </c>
      <c r="O49" s="14" t="s">
        <v>205</v>
      </c>
      <c r="P49" s="16">
        <v>-1.0</v>
      </c>
      <c r="Q49" s="84" t="b">
        <f t="shared" si="4"/>
        <v>1</v>
      </c>
      <c r="R49" s="81" t="str">
        <f t="shared" si="5"/>
        <v/>
      </c>
      <c r="S49" s="82" t="str">
        <f t="shared" si="6"/>
        <v/>
      </c>
    </row>
    <row r="50">
      <c r="E50" s="83" t="s">
        <v>61</v>
      </c>
      <c r="F50" s="1">
        <v>1.0</v>
      </c>
      <c r="G50" s="81" t="s">
        <v>61</v>
      </c>
      <c r="H50" s="81">
        <v>1.0</v>
      </c>
      <c r="I50" s="84" t="b">
        <f t="shared" si="1"/>
        <v>1</v>
      </c>
      <c r="J50" s="81" t="str">
        <f t="shared" si="2"/>
        <v/>
      </c>
      <c r="K50" s="82" t="str">
        <f t="shared" si="3"/>
        <v/>
      </c>
      <c r="M50" s="20" t="s">
        <v>206</v>
      </c>
      <c r="N50" s="16">
        <v>1.0</v>
      </c>
      <c r="O50" s="14" t="s">
        <v>206</v>
      </c>
      <c r="P50" s="16">
        <v>1.0</v>
      </c>
      <c r="Q50" s="84" t="b">
        <f t="shared" si="4"/>
        <v>1</v>
      </c>
      <c r="R50" s="81" t="str">
        <f t="shared" si="5"/>
        <v/>
      </c>
      <c r="S50" s="82" t="str">
        <f t="shared" si="6"/>
        <v/>
      </c>
    </row>
    <row r="51">
      <c r="E51" s="83" t="s">
        <v>62</v>
      </c>
      <c r="F51" s="1">
        <v>1.0</v>
      </c>
      <c r="G51" s="81" t="s">
        <v>62</v>
      </c>
      <c r="H51" s="81">
        <v>1.0</v>
      </c>
      <c r="I51" s="84" t="b">
        <f t="shared" si="1"/>
        <v>1</v>
      </c>
      <c r="J51" s="81" t="str">
        <f t="shared" si="2"/>
        <v/>
      </c>
      <c r="K51" s="82" t="str">
        <f t="shared" si="3"/>
        <v/>
      </c>
      <c r="M51" s="20" t="s">
        <v>207</v>
      </c>
      <c r="N51" s="16">
        <v>-1.0</v>
      </c>
      <c r="O51" s="14" t="s">
        <v>207</v>
      </c>
      <c r="P51" s="16">
        <v>-1.0</v>
      </c>
      <c r="Q51" s="84" t="b">
        <f t="shared" si="4"/>
        <v>1</v>
      </c>
      <c r="R51" s="81" t="str">
        <f t="shared" si="5"/>
        <v/>
      </c>
      <c r="S51" s="82" t="str">
        <f t="shared" si="6"/>
        <v/>
      </c>
    </row>
    <row r="52">
      <c r="E52" s="83" t="s">
        <v>63</v>
      </c>
      <c r="F52" s="1">
        <v>1.0</v>
      </c>
      <c r="G52" s="81" t="s">
        <v>63</v>
      </c>
      <c r="H52" s="81">
        <v>1.0</v>
      </c>
      <c r="I52" s="84" t="b">
        <f t="shared" si="1"/>
        <v>1</v>
      </c>
      <c r="J52" s="81" t="str">
        <f t="shared" si="2"/>
        <v/>
      </c>
      <c r="K52" s="82" t="str">
        <f t="shared" si="3"/>
        <v/>
      </c>
      <c r="M52" s="20" t="s">
        <v>208</v>
      </c>
      <c r="N52" s="16">
        <v>1.0</v>
      </c>
      <c r="O52" s="14" t="s">
        <v>208</v>
      </c>
      <c r="P52" s="16">
        <v>1.0</v>
      </c>
      <c r="Q52" s="84" t="b">
        <f t="shared" si="4"/>
        <v>1</v>
      </c>
      <c r="R52" s="81" t="str">
        <f t="shared" si="5"/>
        <v/>
      </c>
      <c r="S52" s="82" t="str">
        <f t="shared" si="6"/>
        <v/>
      </c>
    </row>
    <row r="53">
      <c r="E53" s="83" t="s">
        <v>64</v>
      </c>
      <c r="F53" s="1">
        <v>1.0</v>
      </c>
      <c r="G53" s="81" t="s">
        <v>64</v>
      </c>
      <c r="H53" s="81">
        <v>1.0</v>
      </c>
      <c r="I53" s="84" t="b">
        <f t="shared" si="1"/>
        <v>1</v>
      </c>
      <c r="J53" s="81" t="str">
        <f t="shared" si="2"/>
        <v/>
      </c>
      <c r="K53" s="82" t="str">
        <f t="shared" si="3"/>
        <v/>
      </c>
      <c r="M53" s="20" t="s">
        <v>209</v>
      </c>
      <c r="N53" s="16">
        <v>1.0</v>
      </c>
      <c r="O53" s="14" t="s">
        <v>209</v>
      </c>
      <c r="P53" s="16">
        <v>1.0</v>
      </c>
      <c r="Q53" s="84" t="b">
        <f t="shared" si="4"/>
        <v>1</v>
      </c>
      <c r="R53" s="81" t="str">
        <f t="shared" si="5"/>
        <v/>
      </c>
      <c r="S53" s="82" t="str">
        <f t="shared" si="6"/>
        <v/>
      </c>
    </row>
    <row r="54">
      <c r="E54" s="83" t="s">
        <v>65</v>
      </c>
      <c r="F54" s="1">
        <v>1.0</v>
      </c>
      <c r="G54" s="81" t="s">
        <v>65</v>
      </c>
      <c r="H54" s="81">
        <v>1.0</v>
      </c>
      <c r="I54" s="84" t="b">
        <f t="shared" si="1"/>
        <v>1</v>
      </c>
      <c r="J54" s="81" t="str">
        <f t="shared" si="2"/>
        <v/>
      </c>
      <c r="K54" s="82" t="str">
        <f t="shared" si="3"/>
        <v/>
      </c>
      <c r="M54" s="20" t="s">
        <v>210</v>
      </c>
      <c r="N54" s="16">
        <v>0.0</v>
      </c>
      <c r="O54" s="14" t="s">
        <v>210</v>
      </c>
      <c r="P54" s="16">
        <v>0.0</v>
      </c>
      <c r="Q54" s="84" t="b">
        <f t="shared" si="4"/>
        <v>1</v>
      </c>
      <c r="R54" s="81" t="str">
        <f t="shared" si="5"/>
        <v/>
      </c>
      <c r="S54" s="82" t="str">
        <f t="shared" si="6"/>
        <v/>
      </c>
    </row>
    <row r="55">
      <c r="E55" s="83" t="s">
        <v>66</v>
      </c>
      <c r="F55" s="1">
        <v>1.0</v>
      </c>
      <c r="G55" s="81" t="s">
        <v>66</v>
      </c>
      <c r="H55" s="81">
        <v>1.0</v>
      </c>
      <c r="I55" s="84" t="b">
        <f t="shared" si="1"/>
        <v>1</v>
      </c>
      <c r="J55" s="81" t="str">
        <f t="shared" si="2"/>
        <v/>
      </c>
      <c r="K55" s="82" t="str">
        <f t="shared" si="3"/>
        <v/>
      </c>
      <c r="M55" s="20" t="s">
        <v>211</v>
      </c>
      <c r="N55" s="16">
        <v>1.0</v>
      </c>
      <c r="O55" s="14" t="s">
        <v>211</v>
      </c>
      <c r="P55" s="16">
        <v>1.0</v>
      </c>
      <c r="Q55" s="84" t="b">
        <f t="shared" si="4"/>
        <v>1</v>
      </c>
      <c r="R55" s="81" t="str">
        <f t="shared" si="5"/>
        <v/>
      </c>
      <c r="S55" s="82" t="str">
        <f t="shared" si="6"/>
        <v/>
      </c>
    </row>
    <row r="56">
      <c r="E56" s="83" t="s">
        <v>67</v>
      </c>
      <c r="F56" s="1">
        <v>1.0</v>
      </c>
      <c r="G56" s="81" t="s">
        <v>67</v>
      </c>
      <c r="H56" s="81">
        <v>1.0</v>
      </c>
      <c r="I56" s="84" t="b">
        <f t="shared" si="1"/>
        <v>1</v>
      </c>
      <c r="J56" s="81" t="str">
        <f t="shared" si="2"/>
        <v/>
      </c>
      <c r="K56" s="82" t="str">
        <f t="shared" si="3"/>
        <v/>
      </c>
      <c r="M56" s="20" t="s">
        <v>212</v>
      </c>
      <c r="N56" s="16">
        <v>1.0</v>
      </c>
      <c r="O56" s="14" t="s">
        <v>212</v>
      </c>
      <c r="P56" s="16">
        <v>1.0</v>
      </c>
      <c r="Q56" s="84" t="b">
        <f t="shared" si="4"/>
        <v>1</v>
      </c>
      <c r="R56" s="81" t="str">
        <f t="shared" si="5"/>
        <v/>
      </c>
      <c r="S56" s="82" t="str">
        <f t="shared" si="6"/>
        <v/>
      </c>
    </row>
    <row r="57">
      <c r="E57" s="83" t="s">
        <v>68</v>
      </c>
      <c r="F57" s="1">
        <v>1.0</v>
      </c>
      <c r="G57" s="81" t="s">
        <v>68</v>
      </c>
      <c r="H57" s="81">
        <v>1.0</v>
      </c>
      <c r="I57" s="84" t="b">
        <f t="shared" si="1"/>
        <v>1</v>
      </c>
      <c r="J57" s="81" t="str">
        <f t="shared" si="2"/>
        <v/>
      </c>
      <c r="K57" s="82" t="str">
        <f t="shared" si="3"/>
        <v/>
      </c>
      <c r="M57" s="20" t="s">
        <v>213</v>
      </c>
      <c r="N57" s="16">
        <v>1.0</v>
      </c>
      <c r="O57" s="14" t="s">
        <v>213</v>
      </c>
      <c r="P57" s="16">
        <v>1.0</v>
      </c>
      <c r="Q57" s="84" t="b">
        <f t="shared" si="4"/>
        <v>1</v>
      </c>
      <c r="R57" s="81" t="str">
        <f t="shared" si="5"/>
        <v/>
      </c>
      <c r="S57" s="82" t="str">
        <f t="shared" si="6"/>
        <v/>
      </c>
    </row>
    <row r="58">
      <c r="E58" s="83" t="s">
        <v>69</v>
      </c>
      <c r="F58" s="1">
        <v>1.0</v>
      </c>
      <c r="G58" s="81" t="s">
        <v>69</v>
      </c>
      <c r="H58" s="81">
        <v>1.0</v>
      </c>
      <c r="I58" s="84" t="b">
        <f t="shared" si="1"/>
        <v>1</v>
      </c>
      <c r="J58" s="81" t="str">
        <f t="shared" si="2"/>
        <v/>
      </c>
      <c r="K58" s="82" t="str">
        <f t="shared" si="3"/>
        <v/>
      </c>
      <c r="M58" s="88" t="s">
        <v>214</v>
      </c>
      <c r="N58" s="11">
        <v>1.0</v>
      </c>
      <c r="O58" s="9" t="s">
        <v>214</v>
      </c>
      <c r="P58" s="11">
        <v>-1.0</v>
      </c>
      <c r="Q58" s="89" t="b">
        <f t="shared" si="4"/>
        <v>1</v>
      </c>
      <c r="R58" s="10" t="str">
        <f t="shared" si="5"/>
        <v/>
      </c>
      <c r="S58" s="90" t="str">
        <f t="shared" si="6"/>
        <v>NGC278</v>
      </c>
    </row>
    <row r="59">
      <c r="E59" s="83" t="s">
        <v>70</v>
      </c>
      <c r="F59" s="1">
        <v>1.0</v>
      </c>
      <c r="G59" s="81" t="s">
        <v>70</v>
      </c>
      <c r="H59" s="81">
        <v>1.0</v>
      </c>
      <c r="I59" s="84" t="b">
        <f t="shared" si="1"/>
        <v>1</v>
      </c>
      <c r="J59" s="81" t="str">
        <f t="shared" si="2"/>
        <v/>
      </c>
      <c r="K59" s="82" t="str">
        <f t="shared" si="3"/>
        <v/>
      </c>
      <c r="M59" s="20" t="s">
        <v>215</v>
      </c>
      <c r="N59" s="16">
        <v>0.0</v>
      </c>
      <c r="O59" s="14" t="s">
        <v>215</v>
      </c>
      <c r="P59" s="16">
        <v>0.0</v>
      </c>
      <c r="Q59" s="84" t="b">
        <f t="shared" si="4"/>
        <v>1</v>
      </c>
      <c r="R59" s="81" t="str">
        <f t="shared" si="5"/>
        <v/>
      </c>
      <c r="S59" s="82" t="str">
        <f t="shared" si="6"/>
        <v/>
      </c>
    </row>
    <row r="60">
      <c r="E60" s="83" t="s">
        <v>71</v>
      </c>
      <c r="F60" s="1">
        <v>1.0</v>
      </c>
      <c r="G60" s="81" t="s">
        <v>71</v>
      </c>
      <c r="H60" s="81">
        <v>1.0</v>
      </c>
      <c r="I60" s="84" t="b">
        <f t="shared" si="1"/>
        <v>1</v>
      </c>
      <c r="J60" s="81" t="str">
        <f t="shared" si="2"/>
        <v/>
      </c>
      <c r="K60" s="82" t="str">
        <f t="shared" si="3"/>
        <v/>
      </c>
      <c r="M60" s="20" t="s">
        <v>216</v>
      </c>
      <c r="N60" s="16">
        <v>1.0</v>
      </c>
      <c r="O60" s="14" t="s">
        <v>216</v>
      </c>
      <c r="P60" s="16">
        <v>1.0</v>
      </c>
      <c r="Q60" s="84" t="b">
        <f t="shared" si="4"/>
        <v>1</v>
      </c>
      <c r="R60" s="81" t="str">
        <f t="shared" si="5"/>
        <v/>
      </c>
      <c r="S60" s="82" t="str">
        <f t="shared" si="6"/>
        <v/>
      </c>
    </row>
    <row r="61">
      <c r="E61" s="83" t="s">
        <v>72</v>
      </c>
      <c r="F61" s="1">
        <v>1.0</v>
      </c>
      <c r="G61" s="81" t="s">
        <v>72</v>
      </c>
      <c r="H61" s="81">
        <v>1.0</v>
      </c>
      <c r="I61" s="84" t="b">
        <f t="shared" si="1"/>
        <v>1</v>
      </c>
      <c r="J61" s="81" t="str">
        <f t="shared" si="2"/>
        <v/>
      </c>
      <c r="K61" s="82" t="str">
        <f t="shared" si="3"/>
        <v/>
      </c>
      <c r="M61" s="20" t="s">
        <v>217</v>
      </c>
      <c r="N61" s="16">
        <v>1.0</v>
      </c>
      <c r="O61" s="14" t="s">
        <v>217</v>
      </c>
      <c r="P61" s="16">
        <v>1.0</v>
      </c>
      <c r="Q61" s="84" t="b">
        <f t="shared" si="4"/>
        <v>1</v>
      </c>
      <c r="R61" s="81" t="str">
        <f t="shared" si="5"/>
        <v/>
      </c>
      <c r="S61" s="82" t="str">
        <f t="shared" si="6"/>
        <v/>
      </c>
    </row>
    <row r="62">
      <c r="E62" s="83" t="s">
        <v>73</v>
      </c>
      <c r="F62" s="1">
        <v>1.0</v>
      </c>
      <c r="G62" s="81" t="s">
        <v>73</v>
      </c>
      <c r="H62" s="81">
        <v>1.0</v>
      </c>
      <c r="I62" s="84" t="b">
        <f t="shared" si="1"/>
        <v>1</v>
      </c>
      <c r="J62" s="81" t="str">
        <f t="shared" si="2"/>
        <v/>
      </c>
      <c r="K62" s="82" t="str">
        <f t="shared" si="3"/>
        <v/>
      </c>
      <c r="M62" s="20" t="s">
        <v>218</v>
      </c>
      <c r="N62" s="16">
        <v>1.0</v>
      </c>
      <c r="O62" s="14" t="s">
        <v>218</v>
      </c>
      <c r="P62" s="16">
        <v>1.0</v>
      </c>
      <c r="Q62" s="84" t="b">
        <f t="shared" si="4"/>
        <v>1</v>
      </c>
      <c r="R62" s="81" t="str">
        <f t="shared" si="5"/>
        <v/>
      </c>
      <c r="S62" s="82" t="str">
        <f t="shared" si="6"/>
        <v/>
      </c>
    </row>
    <row r="63">
      <c r="E63" s="83" t="s">
        <v>74</v>
      </c>
      <c r="F63" s="1">
        <v>1.0</v>
      </c>
      <c r="G63" s="81" t="s">
        <v>74</v>
      </c>
      <c r="H63" s="81">
        <v>1.0</v>
      </c>
      <c r="I63" s="84" t="b">
        <f t="shared" si="1"/>
        <v>1</v>
      </c>
      <c r="J63" s="81" t="str">
        <f t="shared" si="2"/>
        <v/>
      </c>
      <c r="K63" s="82" t="str">
        <f t="shared" si="3"/>
        <v/>
      </c>
      <c r="M63" s="20" t="s">
        <v>219</v>
      </c>
      <c r="N63" s="16">
        <v>1.0</v>
      </c>
      <c r="O63" s="14" t="s">
        <v>219</v>
      </c>
      <c r="P63" s="16">
        <v>1.0</v>
      </c>
      <c r="Q63" s="84" t="b">
        <f t="shared" si="4"/>
        <v>1</v>
      </c>
      <c r="R63" s="81" t="str">
        <f t="shared" si="5"/>
        <v/>
      </c>
      <c r="S63" s="82" t="str">
        <f t="shared" si="6"/>
        <v/>
      </c>
    </row>
    <row r="64">
      <c r="E64" s="83" t="s">
        <v>75</v>
      </c>
      <c r="F64" s="1">
        <v>1.0</v>
      </c>
      <c r="G64" s="81" t="s">
        <v>75</v>
      </c>
      <c r="H64" s="81">
        <v>1.0</v>
      </c>
      <c r="I64" s="84" t="b">
        <f t="shared" si="1"/>
        <v>1</v>
      </c>
      <c r="J64" s="81" t="str">
        <f t="shared" si="2"/>
        <v/>
      </c>
      <c r="K64" s="82" t="str">
        <f t="shared" si="3"/>
        <v/>
      </c>
      <c r="M64" s="20" t="s">
        <v>220</v>
      </c>
      <c r="N64" s="16">
        <v>-1.0</v>
      </c>
      <c r="O64" s="14" t="s">
        <v>220</v>
      </c>
      <c r="P64" s="16">
        <v>-1.0</v>
      </c>
      <c r="Q64" s="84" t="b">
        <f t="shared" si="4"/>
        <v>1</v>
      </c>
      <c r="R64" s="81" t="str">
        <f t="shared" si="5"/>
        <v/>
      </c>
      <c r="S64" s="82" t="str">
        <f t="shared" si="6"/>
        <v/>
      </c>
    </row>
    <row r="65">
      <c r="E65" s="83" t="s">
        <v>76</v>
      </c>
      <c r="F65" s="1">
        <v>-1.0</v>
      </c>
      <c r="G65" s="81" t="s">
        <v>76</v>
      </c>
      <c r="H65" s="81">
        <v>-1.0</v>
      </c>
      <c r="I65" s="84" t="b">
        <f t="shared" si="1"/>
        <v>1</v>
      </c>
      <c r="J65" s="81" t="str">
        <f t="shared" si="2"/>
        <v/>
      </c>
      <c r="K65" s="82" t="str">
        <f t="shared" si="3"/>
        <v/>
      </c>
      <c r="M65" s="20" t="s">
        <v>221</v>
      </c>
      <c r="N65" s="16">
        <v>1.0</v>
      </c>
      <c r="O65" s="14" t="s">
        <v>221</v>
      </c>
      <c r="P65" s="16">
        <v>1.0</v>
      </c>
      <c r="Q65" s="84" t="b">
        <f t="shared" si="4"/>
        <v>1</v>
      </c>
      <c r="R65" s="81" t="str">
        <f t="shared" si="5"/>
        <v/>
      </c>
      <c r="S65" s="82" t="str">
        <f t="shared" si="6"/>
        <v/>
      </c>
    </row>
    <row r="66">
      <c r="E66" s="83" t="s">
        <v>77</v>
      </c>
      <c r="F66" s="1">
        <v>1.0</v>
      </c>
      <c r="G66" s="81" t="s">
        <v>77</v>
      </c>
      <c r="H66" s="81">
        <v>1.0</v>
      </c>
      <c r="I66" s="84" t="b">
        <f t="shared" si="1"/>
        <v>1</v>
      </c>
      <c r="J66" s="81" t="str">
        <f t="shared" si="2"/>
        <v/>
      </c>
      <c r="K66" s="82" t="str">
        <f t="shared" si="3"/>
        <v/>
      </c>
      <c r="M66" s="20" t="s">
        <v>222</v>
      </c>
      <c r="N66" s="16">
        <v>1.0</v>
      </c>
      <c r="O66" s="14" t="s">
        <v>222</v>
      </c>
      <c r="P66" s="16">
        <v>1.0</v>
      </c>
      <c r="Q66" s="84" t="b">
        <f t="shared" si="4"/>
        <v>1</v>
      </c>
      <c r="R66" s="81" t="str">
        <f t="shared" si="5"/>
        <v/>
      </c>
      <c r="S66" s="82" t="str">
        <f t="shared" si="6"/>
        <v/>
      </c>
    </row>
    <row r="67">
      <c r="E67" s="83" t="s">
        <v>78</v>
      </c>
      <c r="F67" s="1">
        <v>1.0</v>
      </c>
      <c r="G67" s="81" t="s">
        <v>78</v>
      </c>
      <c r="H67" s="81">
        <v>1.0</v>
      </c>
      <c r="I67" s="84" t="b">
        <f t="shared" si="1"/>
        <v>1</v>
      </c>
      <c r="J67" s="81" t="str">
        <f t="shared" si="2"/>
        <v/>
      </c>
      <c r="K67" s="82" t="str">
        <f t="shared" si="3"/>
        <v/>
      </c>
      <c r="M67" s="20" t="s">
        <v>223</v>
      </c>
      <c r="N67" s="16">
        <v>1.0</v>
      </c>
      <c r="O67" s="14" t="s">
        <v>223</v>
      </c>
      <c r="P67" s="16">
        <v>1.0</v>
      </c>
      <c r="Q67" s="84" t="b">
        <f t="shared" si="4"/>
        <v>1</v>
      </c>
      <c r="R67" s="81" t="str">
        <f t="shared" si="5"/>
        <v/>
      </c>
      <c r="S67" s="82" t="str">
        <f t="shared" si="6"/>
        <v/>
      </c>
    </row>
    <row r="68">
      <c r="E68" s="83" t="s">
        <v>79</v>
      </c>
      <c r="F68" s="1">
        <v>1.0</v>
      </c>
      <c r="G68" s="81" t="s">
        <v>79</v>
      </c>
      <c r="H68" s="81">
        <v>1.0</v>
      </c>
      <c r="I68" s="84" t="b">
        <f t="shared" si="1"/>
        <v>1</v>
      </c>
      <c r="J68" s="81" t="str">
        <f t="shared" si="2"/>
        <v/>
      </c>
      <c r="K68" s="82" t="str">
        <f t="shared" si="3"/>
        <v/>
      </c>
      <c r="M68" s="20" t="s">
        <v>224</v>
      </c>
      <c r="N68" s="16">
        <v>1.0</v>
      </c>
      <c r="O68" s="14" t="s">
        <v>224</v>
      </c>
      <c r="P68" s="16">
        <v>1.0</v>
      </c>
      <c r="Q68" s="84" t="b">
        <f t="shared" si="4"/>
        <v>1</v>
      </c>
      <c r="R68" s="81" t="str">
        <f t="shared" si="5"/>
        <v/>
      </c>
      <c r="S68" s="82" t="str">
        <f t="shared" si="6"/>
        <v/>
      </c>
    </row>
    <row r="69">
      <c r="E69" s="83" t="s">
        <v>80</v>
      </c>
      <c r="F69" s="1">
        <v>1.0</v>
      </c>
      <c r="G69" s="81" t="s">
        <v>80</v>
      </c>
      <c r="H69" s="81">
        <v>1.0</v>
      </c>
      <c r="I69" s="84" t="b">
        <f t="shared" si="1"/>
        <v>1</v>
      </c>
      <c r="J69" s="81" t="str">
        <f t="shared" si="2"/>
        <v/>
      </c>
      <c r="K69" s="82" t="str">
        <f t="shared" si="3"/>
        <v/>
      </c>
      <c r="M69" s="20" t="s">
        <v>225</v>
      </c>
      <c r="N69" s="16">
        <v>-1.0</v>
      </c>
      <c r="O69" s="14" t="s">
        <v>225</v>
      </c>
      <c r="P69" s="16">
        <v>-1.0</v>
      </c>
      <c r="Q69" s="84" t="b">
        <f t="shared" si="4"/>
        <v>1</v>
      </c>
      <c r="R69" s="81" t="str">
        <f t="shared" si="5"/>
        <v/>
      </c>
      <c r="S69" s="82" t="str">
        <f t="shared" si="6"/>
        <v/>
      </c>
    </row>
    <row r="70">
      <c r="E70" s="83" t="s">
        <v>81</v>
      </c>
      <c r="F70" s="1">
        <v>1.0</v>
      </c>
      <c r="G70" s="81" t="s">
        <v>81</v>
      </c>
      <c r="H70" s="81">
        <v>1.0</v>
      </c>
      <c r="I70" s="84" t="b">
        <f t="shared" si="1"/>
        <v>1</v>
      </c>
      <c r="J70" s="81" t="str">
        <f t="shared" si="2"/>
        <v/>
      </c>
      <c r="K70" s="82" t="str">
        <f t="shared" si="3"/>
        <v/>
      </c>
      <c r="M70" s="20" t="s">
        <v>226</v>
      </c>
      <c r="N70" s="16">
        <v>0.0</v>
      </c>
      <c r="O70" s="14" t="s">
        <v>226</v>
      </c>
      <c r="P70" s="16">
        <v>1.0</v>
      </c>
      <c r="Q70" s="84" t="b">
        <f t="shared" si="4"/>
        <v>1</v>
      </c>
      <c r="R70" s="81" t="str">
        <f t="shared" si="5"/>
        <v/>
      </c>
      <c r="S70" s="82" t="str">
        <f t="shared" si="6"/>
        <v/>
      </c>
    </row>
    <row r="71">
      <c r="E71" s="83" t="s">
        <v>82</v>
      </c>
      <c r="F71" s="1">
        <v>1.0</v>
      </c>
      <c r="G71" s="81" t="s">
        <v>82</v>
      </c>
      <c r="H71" s="81">
        <v>1.0</v>
      </c>
      <c r="I71" s="84" t="b">
        <f t="shared" si="1"/>
        <v>1</v>
      </c>
      <c r="J71" s="81" t="str">
        <f t="shared" si="2"/>
        <v/>
      </c>
      <c r="K71" s="82" t="str">
        <f t="shared" si="3"/>
        <v/>
      </c>
      <c r="M71" s="20" t="s">
        <v>227</v>
      </c>
      <c r="N71" s="16">
        <v>-1.0</v>
      </c>
      <c r="O71" s="14" t="s">
        <v>227</v>
      </c>
      <c r="P71" s="16">
        <v>-1.0</v>
      </c>
      <c r="Q71" s="84" t="b">
        <f t="shared" si="4"/>
        <v>1</v>
      </c>
      <c r="R71" s="81" t="str">
        <f t="shared" si="5"/>
        <v/>
      </c>
      <c r="S71" s="82" t="str">
        <f t="shared" si="6"/>
        <v/>
      </c>
    </row>
    <row r="72">
      <c r="E72" s="83" t="s">
        <v>83</v>
      </c>
      <c r="F72" s="1">
        <v>1.0</v>
      </c>
      <c r="G72" s="81" t="s">
        <v>83</v>
      </c>
      <c r="H72" s="81">
        <v>1.0</v>
      </c>
      <c r="I72" s="84" t="b">
        <f t="shared" si="1"/>
        <v>1</v>
      </c>
      <c r="J72" s="81" t="str">
        <f t="shared" si="2"/>
        <v/>
      </c>
      <c r="K72" s="82" t="str">
        <f t="shared" si="3"/>
        <v/>
      </c>
      <c r="M72" s="20" t="s">
        <v>228</v>
      </c>
      <c r="N72" s="16">
        <v>0.0</v>
      </c>
      <c r="O72" s="14" t="s">
        <v>228</v>
      </c>
      <c r="P72" s="16">
        <v>0.0</v>
      </c>
      <c r="Q72" s="84" t="b">
        <f t="shared" si="4"/>
        <v>1</v>
      </c>
      <c r="R72" s="81" t="str">
        <f t="shared" si="5"/>
        <v/>
      </c>
      <c r="S72" s="82" t="str">
        <f t="shared" si="6"/>
        <v/>
      </c>
    </row>
    <row r="73">
      <c r="E73" s="83" t="s">
        <v>84</v>
      </c>
      <c r="F73" s="1">
        <v>1.0</v>
      </c>
      <c r="G73" s="81" t="s">
        <v>84</v>
      </c>
      <c r="H73" s="81">
        <v>1.0</v>
      </c>
      <c r="I73" s="84" t="b">
        <f t="shared" si="1"/>
        <v>1</v>
      </c>
      <c r="J73" s="81" t="str">
        <f t="shared" si="2"/>
        <v/>
      </c>
      <c r="K73" s="82" t="str">
        <f t="shared" si="3"/>
        <v/>
      </c>
      <c r="M73" s="20" t="s">
        <v>229</v>
      </c>
      <c r="N73" s="16">
        <v>1.0</v>
      </c>
      <c r="O73" s="14" t="s">
        <v>229</v>
      </c>
      <c r="P73" s="16">
        <v>1.0</v>
      </c>
      <c r="Q73" s="84" t="b">
        <f t="shared" si="4"/>
        <v>1</v>
      </c>
      <c r="R73" s="81" t="str">
        <f t="shared" si="5"/>
        <v/>
      </c>
      <c r="S73" s="82" t="str">
        <f t="shared" si="6"/>
        <v/>
      </c>
    </row>
    <row r="74">
      <c r="E74" s="83" t="s">
        <v>85</v>
      </c>
      <c r="F74" s="1">
        <v>1.0</v>
      </c>
      <c r="G74" s="81" t="s">
        <v>85</v>
      </c>
      <c r="H74" s="81">
        <v>1.0</v>
      </c>
      <c r="I74" s="84" t="b">
        <f t="shared" si="1"/>
        <v>1</v>
      </c>
      <c r="J74" s="81" t="str">
        <f t="shared" si="2"/>
        <v/>
      </c>
      <c r="K74" s="82" t="str">
        <f t="shared" si="3"/>
        <v/>
      </c>
      <c r="M74" s="20" t="s">
        <v>230</v>
      </c>
      <c r="N74" s="16">
        <v>-1.0</v>
      </c>
      <c r="O74" s="14" t="s">
        <v>230</v>
      </c>
      <c r="P74" s="16">
        <v>-1.0</v>
      </c>
      <c r="Q74" s="84" t="b">
        <f t="shared" si="4"/>
        <v>1</v>
      </c>
      <c r="R74" s="81" t="str">
        <f t="shared" si="5"/>
        <v/>
      </c>
      <c r="S74" s="82" t="str">
        <f t="shared" si="6"/>
        <v/>
      </c>
    </row>
    <row r="75">
      <c r="E75" s="83" t="s">
        <v>86</v>
      </c>
      <c r="F75" s="1">
        <v>1.0</v>
      </c>
      <c r="G75" s="81" t="s">
        <v>86</v>
      </c>
      <c r="H75" s="81">
        <v>1.0</v>
      </c>
      <c r="I75" s="84" t="b">
        <f t="shared" si="1"/>
        <v>1</v>
      </c>
      <c r="J75" s="81" t="str">
        <f t="shared" si="2"/>
        <v/>
      </c>
      <c r="K75" s="82" t="str">
        <f t="shared" si="3"/>
        <v/>
      </c>
      <c r="M75" s="20" t="s">
        <v>231</v>
      </c>
      <c r="N75" s="16">
        <v>0.0</v>
      </c>
      <c r="O75" s="14" t="s">
        <v>231</v>
      </c>
      <c r="P75" s="16">
        <v>0.0</v>
      </c>
      <c r="Q75" s="84" t="b">
        <f t="shared" si="4"/>
        <v>1</v>
      </c>
      <c r="R75" s="81" t="str">
        <f t="shared" si="5"/>
        <v/>
      </c>
      <c r="S75" s="82" t="str">
        <f t="shared" si="6"/>
        <v/>
      </c>
    </row>
    <row r="76">
      <c r="E76" s="83" t="s">
        <v>87</v>
      </c>
      <c r="F76" s="1">
        <v>1.0</v>
      </c>
      <c r="G76" s="81" t="s">
        <v>87</v>
      </c>
      <c r="H76" s="81">
        <v>1.0</v>
      </c>
      <c r="I76" s="84" t="b">
        <f t="shared" si="1"/>
        <v>1</v>
      </c>
      <c r="J76" s="81" t="str">
        <f t="shared" si="2"/>
        <v/>
      </c>
      <c r="K76" s="82" t="str">
        <f t="shared" si="3"/>
        <v/>
      </c>
      <c r="M76" s="20" t="s">
        <v>232</v>
      </c>
      <c r="N76" s="16">
        <v>1.0</v>
      </c>
      <c r="O76" s="14" t="s">
        <v>232</v>
      </c>
      <c r="P76" s="16">
        <v>1.0</v>
      </c>
      <c r="Q76" s="84" t="b">
        <f t="shared" si="4"/>
        <v>1</v>
      </c>
      <c r="R76" s="81" t="str">
        <f t="shared" si="5"/>
        <v/>
      </c>
      <c r="S76" s="82" t="str">
        <f t="shared" si="6"/>
        <v/>
      </c>
    </row>
    <row r="77">
      <c r="E77" s="83" t="s">
        <v>88</v>
      </c>
      <c r="F77" s="1">
        <v>1.0</v>
      </c>
      <c r="G77" s="81" t="s">
        <v>88</v>
      </c>
      <c r="H77" s="81">
        <v>1.0</v>
      </c>
      <c r="I77" s="84" t="b">
        <f t="shared" si="1"/>
        <v>1</v>
      </c>
      <c r="J77" s="81" t="str">
        <f t="shared" si="2"/>
        <v/>
      </c>
      <c r="K77" s="82" t="str">
        <f t="shared" si="3"/>
        <v/>
      </c>
      <c r="M77" s="91" t="s">
        <v>233</v>
      </c>
      <c r="N77" s="5">
        <v>-1.0</v>
      </c>
      <c r="O77" s="3" t="s">
        <v>233</v>
      </c>
      <c r="P77" s="5">
        <v>1.0</v>
      </c>
      <c r="Q77" s="92" t="b">
        <f t="shared" si="4"/>
        <v>1</v>
      </c>
      <c r="R77" s="4" t="str">
        <f t="shared" si="5"/>
        <v>NGC3423</v>
      </c>
      <c r="S77" s="93" t="str">
        <f t="shared" si="6"/>
        <v/>
      </c>
    </row>
    <row r="78">
      <c r="E78" s="83" t="s">
        <v>89</v>
      </c>
      <c r="F78" s="1">
        <v>1.0</v>
      </c>
      <c r="G78" s="81" t="s">
        <v>89</v>
      </c>
      <c r="H78" s="81">
        <v>1.0</v>
      </c>
      <c r="I78" s="84" t="b">
        <f t="shared" si="1"/>
        <v>1</v>
      </c>
      <c r="J78" s="81" t="str">
        <f t="shared" si="2"/>
        <v/>
      </c>
      <c r="K78" s="82" t="str">
        <f t="shared" si="3"/>
        <v/>
      </c>
      <c r="M78" s="91" t="s">
        <v>234</v>
      </c>
      <c r="N78" s="5">
        <v>-1.0</v>
      </c>
      <c r="O78" s="3" t="s">
        <v>234</v>
      </c>
      <c r="P78" s="5">
        <v>1.0</v>
      </c>
      <c r="Q78" s="92" t="b">
        <f t="shared" si="4"/>
        <v>1</v>
      </c>
      <c r="R78" s="4" t="str">
        <f t="shared" si="5"/>
        <v>NGC3433</v>
      </c>
      <c r="S78" s="93" t="str">
        <f t="shared" si="6"/>
        <v/>
      </c>
    </row>
    <row r="79">
      <c r="E79" s="83" t="s">
        <v>90</v>
      </c>
      <c r="F79" s="1">
        <v>1.0</v>
      </c>
      <c r="G79" s="81" t="s">
        <v>90</v>
      </c>
      <c r="H79" s="81">
        <v>1.0</v>
      </c>
      <c r="I79" s="84" t="b">
        <f t="shared" si="1"/>
        <v>1</v>
      </c>
      <c r="J79" s="81" t="str">
        <f t="shared" si="2"/>
        <v/>
      </c>
      <c r="K79" s="82" t="str">
        <f t="shared" si="3"/>
        <v/>
      </c>
      <c r="M79" s="20" t="s">
        <v>235</v>
      </c>
      <c r="N79" s="16">
        <v>-1.0</v>
      </c>
      <c r="O79" s="14" t="s">
        <v>235</v>
      </c>
      <c r="P79" s="16">
        <v>-1.0</v>
      </c>
      <c r="Q79" s="84" t="b">
        <f t="shared" si="4"/>
        <v>1</v>
      </c>
      <c r="R79" s="81" t="str">
        <f t="shared" si="5"/>
        <v/>
      </c>
      <c r="S79" s="82" t="str">
        <f t="shared" si="6"/>
        <v/>
      </c>
    </row>
    <row r="80">
      <c r="E80" s="83" t="s">
        <v>91</v>
      </c>
      <c r="F80" s="1">
        <v>1.0</v>
      </c>
      <c r="G80" s="81" t="s">
        <v>91</v>
      </c>
      <c r="H80" s="81">
        <v>1.0</v>
      </c>
      <c r="I80" s="84" t="b">
        <f t="shared" si="1"/>
        <v>1</v>
      </c>
      <c r="J80" s="81" t="str">
        <f t="shared" si="2"/>
        <v/>
      </c>
      <c r="K80" s="82" t="str">
        <f t="shared" si="3"/>
        <v/>
      </c>
      <c r="M80" s="20" t="s">
        <v>236</v>
      </c>
      <c r="N80" s="16">
        <v>1.0</v>
      </c>
      <c r="O80" s="14" t="s">
        <v>236</v>
      </c>
      <c r="P80" s="16">
        <v>1.0</v>
      </c>
      <c r="Q80" s="84" t="b">
        <f t="shared" si="4"/>
        <v>1</v>
      </c>
      <c r="R80" s="81" t="str">
        <f t="shared" si="5"/>
        <v/>
      </c>
      <c r="S80" s="82" t="str">
        <f t="shared" si="6"/>
        <v/>
      </c>
    </row>
    <row r="81">
      <c r="E81" s="83" t="s">
        <v>92</v>
      </c>
      <c r="F81" s="1">
        <v>1.0</v>
      </c>
      <c r="G81" s="81" t="s">
        <v>92</v>
      </c>
      <c r="H81" s="81">
        <v>1.0</v>
      </c>
      <c r="I81" s="84" t="b">
        <f t="shared" si="1"/>
        <v>1</v>
      </c>
      <c r="J81" s="81" t="str">
        <f t="shared" si="2"/>
        <v/>
      </c>
      <c r="K81" s="82" t="str">
        <f t="shared" si="3"/>
        <v/>
      </c>
      <c r="M81" s="20" t="s">
        <v>237</v>
      </c>
      <c r="N81" s="16">
        <v>0.0</v>
      </c>
      <c r="O81" s="14" t="s">
        <v>237</v>
      </c>
      <c r="P81" s="16">
        <v>0.0</v>
      </c>
      <c r="Q81" s="84" t="b">
        <f t="shared" si="4"/>
        <v>1</v>
      </c>
      <c r="R81" s="81" t="str">
        <f t="shared" si="5"/>
        <v/>
      </c>
      <c r="S81" s="82" t="str">
        <f t="shared" si="6"/>
        <v/>
      </c>
    </row>
    <row r="82">
      <c r="E82" s="83" t="s">
        <v>93</v>
      </c>
      <c r="F82" s="1">
        <v>1.0</v>
      </c>
      <c r="G82" s="81" t="s">
        <v>93</v>
      </c>
      <c r="H82" s="81">
        <v>1.0</v>
      </c>
      <c r="I82" s="84" t="b">
        <f t="shared" si="1"/>
        <v>1</v>
      </c>
      <c r="J82" s="81" t="str">
        <f t="shared" si="2"/>
        <v/>
      </c>
      <c r="K82" s="82" t="str">
        <f t="shared" si="3"/>
        <v/>
      </c>
      <c r="M82" s="88" t="s">
        <v>238</v>
      </c>
      <c r="N82" s="11">
        <v>1.0</v>
      </c>
      <c r="O82" s="9" t="s">
        <v>238</v>
      </c>
      <c r="P82" s="11">
        <v>-1.0</v>
      </c>
      <c r="Q82" s="89" t="b">
        <f t="shared" si="4"/>
        <v>1</v>
      </c>
      <c r="R82" s="10" t="str">
        <f t="shared" si="5"/>
        <v/>
      </c>
      <c r="S82" s="90" t="str">
        <f t="shared" si="6"/>
        <v>NGC3614</v>
      </c>
    </row>
    <row r="83">
      <c r="E83" s="83" t="s">
        <v>94</v>
      </c>
      <c r="F83" s="1">
        <v>1.0</v>
      </c>
      <c r="G83" s="81" t="s">
        <v>94</v>
      </c>
      <c r="H83" s="81">
        <v>1.0</v>
      </c>
      <c r="I83" s="84" t="b">
        <f t="shared" si="1"/>
        <v>1</v>
      </c>
      <c r="J83" s="81" t="str">
        <f t="shared" si="2"/>
        <v/>
      </c>
      <c r="K83" s="82" t="str">
        <f t="shared" si="3"/>
        <v/>
      </c>
      <c r="M83" s="20" t="s">
        <v>239</v>
      </c>
      <c r="N83" s="16">
        <v>1.0</v>
      </c>
      <c r="O83" s="14" t="s">
        <v>239</v>
      </c>
      <c r="P83" s="16">
        <v>1.0</v>
      </c>
      <c r="Q83" s="84" t="b">
        <f t="shared" si="4"/>
        <v>1</v>
      </c>
      <c r="R83" s="81" t="str">
        <f t="shared" si="5"/>
        <v/>
      </c>
      <c r="S83" s="82" t="str">
        <f t="shared" si="6"/>
        <v/>
      </c>
    </row>
    <row r="84">
      <c r="E84" s="83" t="s">
        <v>95</v>
      </c>
      <c r="F84" s="1">
        <v>1.0</v>
      </c>
      <c r="G84" s="81" t="s">
        <v>95</v>
      </c>
      <c r="H84" s="81">
        <v>1.0</v>
      </c>
      <c r="I84" s="84" t="b">
        <f t="shared" si="1"/>
        <v>1</v>
      </c>
      <c r="J84" s="81" t="str">
        <f t="shared" si="2"/>
        <v/>
      </c>
      <c r="K84" s="82" t="str">
        <f t="shared" si="3"/>
        <v/>
      </c>
      <c r="M84" s="20" t="s">
        <v>240</v>
      </c>
      <c r="N84" s="16">
        <v>-1.0</v>
      </c>
      <c r="O84" s="14" t="s">
        <v>240</v>
      </c>
      <c r="P84" s="16">
        <v>-1.0</v>
      </c>
      <c r="Q84" s="84" t="b">
        <f t="shared" si="4"/>
        <v>1</v>
      </c>
      <c r="R84" s="81" t="str">
        <f t="shared" si="5"/>
        <v/>
      </c>
      <c r="S84" s="82" t="str">
        <f t="shared" si="6"/>
        <v/>
      </c>
    </row>
    <row r="85">
      <c r="E85" s="83" t="s">
        <v>96</v>
      </c>
      <c r="F85" s="1">
        <v>1.0</v>
      </c>
      <c r="G85" s="81" t="s">
        <v>96</v>
      </c>
      <c r="H85" s="81">
        <v>1.0</v>
      </c>
      <c r="I85" s="84" t="b">
        <f t="shared" si="1"/>
        <v>1</v>
      </c>
      <c r="J85" s="81" t="str">
        <f t="shared" si="2"/>
        <v/>
      </c>
      <c r="K85" s="82" t="str">
        <f t="shared" si="3"/>
        <v/>
      </c>
      <c r="M85" s="20" t="s">
        <v>241</v>
      </c>
      <c r="N85" s="16">
        <v>-1.0</v>
      </c>
      <c r="O85" s="14" t="s">
        <v>241</v>
      </c>
      <c r="P85" s="16">
        <v>-1.0</v>
      </c>
      <c r="Q85" s="84" t="b">
        <f t="shared" si="4"/>
        <v>1</v>
      </c>
      <c r="R85" s="81" t="str">
        <f t="shared" si="5"/>
        <v/>
      </c>
      <c r="S85" s="82" t="str">
        <f t="shared" si="6"/>
        <v/>
      </c>
    </row>
    <row r="86">
      <c r="E86" s="94" t="s">
        <v>97</v>
      </c>
      <c r="F86" s="95">
        <v>-1.0</v>
      </c>
      <c r="G86" s="4" t="s">
        <v>97</v>
      </c>
      <c r="H86" s="4">
        <v>1.0</v>
      </c>
      <c r="I86" s="92" t="b">
        <f t="shared" si="1"/>
        <v>1</v>
      </c>
      <c r="J86" s="4" t="str">
        <f t="shared" si="2"/>
        <v>NGC6106</v>
      </c>
      <c r="K86" s="93" t="str">
        <f t="shared" si="3"/>
        <v/>
      </c>
      <c r="M86" s="20" t="s">
        <v>242</v>
      </c>
      <c r="N86" s="16">
        <v>1.0</v>
      </c>
      <c r="O86" s="14" t="s">
        <v>242</v>
      </c>
      <c r="P86" s="16">
        <v>1.0</v>
      </c>
      <c r="Q86" s="84" t="b">
        <f t="shared" si="4"/>
        <v>1</v>
      </c>
      <c r="R86" s="81" t="str">
        <f t="shared" si="5"/>
        <v/>
      </c>
      <c r="S86" s="82" t="str">
        <f t="shared" si="6"/>
        <v/>
      </c>
    </row>
    <row r="87">
      <c r="E87" s="83" t="s">
        <v>98</v>
      </c>
      <c r="F87" s="1">
        <v>1.0</v>
      </c>
      <c r="G87" s="81" t="s">
        <v>98</v>
      </c>
      <c r="H87" s="81">
        <v>1.0</v>
      </c>
      <c r="I87" s="84" t="b">
        <f t="shared" si="1"/>
        <v>1</v>
      </c>
      <c r="J87" s="81" t="str">
        <f t="shared" si="2"/>
        <v/>
      </c>
      <c r="K87" s="82" t="str">
        <f t="shared" si="3"/>
        <v/>
      </c>
      <c r="M87" s="20" t="s">
        <v>243</v>
      </c>
      <c r="N87" s="16">
        <v>1.0</v>
      </c>
      <c r="O87" s="14" t="s">
        <v>243</v>
      </c>
      <c r="P87" s="16">
        <v>1.0</v>
      </c>
      <c r="Q87" s="84" t="b">
        <f t="shared" si="4"/>
        <v>1</v>
      </c>
      <c r="R87" s="81" t="str">
        <f t="shared" si="5"/>
        <v/>
      </c>
      <c r="S87" s="82" t="str">
        <f t="shared" si="6"/>
        <v/>
      </c>
    </row>
    <row r="88">
      <c r="E88" s="83" t="s">
        <v>99</v>
      </c>
      <c r="F88" s="1">
        <v>1.0</v>
      </c>
      <c r="G88" s="81" t="s">
        <v>99</v>
      </c>
      <c r="H88" s="81">
        <v>1.0</v>
      </c>
      <c r="I88" s="84" t="b">
        <f t="shared" si="1"/>
        <v>1</v>
      </c>
      <c r="J88" s="81" t="str">
        <f t="shared" si="2"/>
        <v/>
      </c>
      <c r="K88" s="82" t="str">
        <f t="shared" si="3"/>
        <v/>
      </c>
      <c r="M88" s="20" t="s">
        <v>244</v>
      </c>
      <c r="N88" s="16">
        <v>1.0</v>
      </c>
      <c r="O88" s="14" t="s">
        <v>244</v>
      </c>
      <c r="P88" s="16">
        <v>1.0</v>
      </c>
      <c r="Q88" s="84" t="b">
        <f t="shared" si="4"/>
        <v>1</v>
      </c>
      <c r="R88" s="81" t="str">
        <f t="shared" si="5"/>
        <v/>
      </c>
      <c r="S88" s="82" t="str">
        <f t="shared" si="6"/>
        <v/>
      </c>
    </row>
    <row r="89">
      <c r="E89" s="83" t="s">
        <v>100</v>
      </c>
      <c r="F89" s="1">
        <v>1.0</v>
      </c>
      <c r="G89" s="81" t="s">
        <v>100</v>
      </c>
      <c r="H89" s="81">
        <v>1.0</v>
      </c>
      <c r="I89" s="84" t="b">
        <f t="shared" si="1"/>
        <v>1</v>
      </c>
      <c r="J89" s="81" t="str">
        <f t="shared" si="2"/>
        <v/>
      </c>
      <c r="K89" s="82" t="str">
        <f t="shared" si="3"/>
        <v/>
      </c>
      <c r="M89" s="20" t="s">
        <v>245</v>
      </c>
      <c r="N89" s="16">
        <v>1.0</v>
      </c>
      <c r="O89" s="14" t="s">
        <v>245</v>
      </c>
      <c r="P89" s="16">
        <v>1.0</v>
      </c>
      <c r="Q89" s="84" t="b">
        <f t="shared" si="4"/>
        <v>1</v>
      </c>
      <c r="R89" s="81" t="str">
        <f t="shared" si="5"/>
        <v/>
      </c>
      <c r="S89" s="82" t="str">
        <f t="shared" si="6"/>
        <v/>
      </c>
    </row>
    <row r="90">
      <c r="E90" s="83" t="s">
        <v>101</v>
      </c>
      <c r="F90" s="1">
        <v>1.0</v>
      </c>
      <c r="G90" s="81" t="s">
        <v>101</v>
      </c>
      <c r="H90" s="81">
        <v>1.0</v>
      </c>
      <c r="I90" s="84" t="b">
        <f t="shared" si="1"/>
        <v>1</v>
      </c>
      <c r="J90" s="81" t="str">
        <f t="shared" si="2"/>
        <v/>
      </c>
      <c r="K90" s="82" t="str">
        <f t="shared" si="3"/>
        <v/>
      </c>
      <c r="M90" s="20" t="s">
        <v>246</v>
      </c>
      <c r="N90" s="16">
        <v>-1.0</v>
      </c>
      <c r="O90" s="14" t="s">
        <v>246</v>
      </c>
      <c r="P90" s="16">
        <v>-1.0</v>
      </c>
      <c r="Q90" s="84" t="b">
        <f t="shared" si="4"/>
        <v>1</v>
      </c>
      <c r="R90" s="81" t="str">
        <f t="shared" si="5"/>
        <v/>
      </c>
      <c r="S90" s="82" t="str">
        <f t="shared" si="6"/>
        <v/>
      </c>
    </row>
    <row r="91">
      <c r="E91" s="83" t="s">
        <v>102</v>
      </c>
      <c r="F91" s="1">
        <v>1.0</v>
      </c>
      <c r="G91" s="81" t="s">
        <v>102</v>
      </c>
      <c r="H91" s="81">
        <v>1.0</v>
      </c>
      <c r="I91" s="84" t="b">
        <f t="shared" si="1"/>
        <v>1</v>
      </c>
      <c r="J91" s="81" t="str">
        <f t="shared" si="2"/>
        <v/>
      </c>
      <c r="K91" s="82" t="str">
        <f t="shared" si="3"/>
        <v/>
      </c>
      <c r="M91" s="91" t="s">
        <v>247</v>
      </c>
      <c r="N91" s="5">
        <v>-1.0</v>
      </c>
      <c r="O91" s="3" t="s">
        <v>247</v>
      </c>
      <c r="P91" s="5">
        <v>1.0</v>
      </c>
      <c r="Q91" s="92" t="b">
        <f t="shared" si="4"/>
        <v>1</v>
      </c>
      <c r="R91" s="4" t="str">
        <f t="shared" si="5"/>
        <v>NGC3992</v>
      </c>
      <c r="S91" s="93" t="str">
        <f t="shared" si="6"/>
        <v/>
      </c>
    </row>
    <row r="92">
      <c r="E92" s="83" t="s">
        <v>103</v>
      </c>
      <c r="F92" s="1">
        <v>-1.0</v>
      </c>
      <c r="G92" s="81" t="s">
        <v>103</v>
      </c>
      <c r="H92" s="81">
        <v>-1.0</v>
      </c>
      <c r="I92" s="84" t="b">
        <f t="shared" si="1"/>
        <v>1</v>
      </c>
      <c r="J92" s="81" t="str">
        <f t="shared" si="2"/>
        <v/>
      </c>
      <c r="K92" s="82" t="str">
        <f t="shared" si="3"/>
        <v/>
      </c>
      <c r="M92" s="20" t="s">
        <v>248</v>
      </c>
      <c r="N92" s="16">
        <v>1.0</v>
      </c>
      <c r="O92" s="14" t="s">
        <v>248</v>
      </c>
      <c r="P92" s="16">
        <v>1.0</v>
      </c>
      <c r="Q92" s="84" t="b">
        <f t="shared" si="4"/>
        <v>1</v>
      </c>
      <c r="R92" s="81" t="str">
        <f t="shared" si="5"/>
        <v/>
      </c>
      <c r="S92" s="82" t="str">
        <f t="shared" si="6"/>
        <v/>
      </c>
    </row>
    <row r="93">
      <c r="E93" s="83" t="s">
        <v>104</v>
      </c>
      <c r="F93" s="1">
        <v>1.0</v>
      </c>
      <c r="G93" s="81" t="s">
        <v>104</v>
      </c>
      <c r="H93" s="81">
        <v>1.0</v>
      </c>
      <c r="I93" s="84" t="b">
        <f t="shared" si="1"/>
        <v>1</v>
      </c>
      <c r="J93" s="81" t="str">
        <f t="shared" si="2"/>
        <v/>
      </c>
      <c r="K93" s="82" t="str">
        <f t="shared" si="3"/>
        <v/>
      </c>
      <c r="M93" s="88" t="s">
        <v>249</v>
      </c>
      <c r="N93" s="11">
        <v>1.0</v>
      </c>
      <c r="O93" s="9" t="s">
        <v>249</v>
      </c>
      <c r="P93" s="11">
        <v>-1.0</v>
      </c>
      <c r="Q93" s="89" t="b">
        <f t="shared" si="4"/>
        <v>1</v>
      </c>
      <c r="R93" s="10" t="str">
        <f t="shared" si="5"/>
        <v/>
      </c>
      <c r="S93" s="90" t="str">
        <f t="shared" si="6"/>
        <v>NGC4027</v>
      </c>
    </row>
    <row r="94">
      <c r="E94" s="83" t="s">
        <v>105</v>
      </c>
      <c r="F94" s="1">
        <v>1.0</v>
      </c>
      <c r="G94" s="81" t="s">
        <v>105</v>
      </c>
      <c r="H94" s="81">
        <v>1.0</v>
      </c>
      <c r="I94" s="84" t="b">
        <f t="shared" si="1"/>
        <v>1</v>
      </c>
      <c r="J94" s="81" t="str">
        <f t="shared" si="2"/>
        <v/>
      </c>
      <c r="K94" s="82" t="str">
        <f t="shared" si="3"/>
        <v/>
      </c>
      <c r="M94" s="20" t="s">
        <v>250</v>
      </c>
      <c r="N94" s="16">
        <v>1.0</v>
      </c>
      <c r="O94" s="14" t="s">
        <v>250</v>
      </c>
      <c r="P94" s="16">
        <v>1.0</v>
      </c>
      <c r="Q94" s="84" t="b">
        <f t="shared" si="4"/>
        <v>1</v>
      </c>
      <c r="R94" s="81" t="str">
        <f t="shared" si="5"/>
        <v/>
      </c>
      <c r="S94" s="82" t="str">
        <f t="shared" si="6"/>
        <v/>
      </c>
    </row>
    <row r="95">
      <c r="E95" s="83" t="s">
        <v>106</v>
      </c>
      <c r="F95" s="1">
        <v>1.0</v>
      </c>
      <c r="G95" s="81" t="s">
        <v>106</v>
      </c>
      <c r="H95" s="81">
        <v>1.0</v>
      </c>
      <c r="I95" s="84" t="b">
        <f t="shared" si="1"/>
        <v>1</v>
      </c>
      <c r="J95" s="81" t="str">
        <f t="shared" si="2"/>
        <v/>
      </c>
      <c r="K95" s="82" t="str">
        <f t="shared" si="3"/>
        <v/>
      </c>
      <c r="M95" s="20" t="s">
        <v>251</v>
      </c>
      <c r="N95" s="16">
        <v>1.0</v>
      </c>
      <c r="O95" s="14" t="s">
        <v>251</v>
      </c>
      <c r="P95" s="16">
        <v>1.0</v>
      </c>
      <c r="Q95" s="84" t="b">
        <f t="shared" si="4"/>
        <v>1</v>
      </c>
      <c r="R95" s="81" t="str">
        <f t="shared" si="5"/>
        <v/>
      </c>
      <c r="S95" s="82" t="str">
        <f t="shared" si="6"/>
        <v/>
      </c>
    </row>
    <row r="96">
      <c r="E96" s="83" t="s">
        <v>107</v>
      </c>
      <c r="F96" s="1">
        <v>1.0</v>
      </c>
      <c r="G96" s="81" t="s">
        <v>107</v>
      </c>
      <c r="H96" s="81">
        <v>1.0</v>
      </c>
      <c r="I96" s="84" t="b">
        <f t="shared" si="1"/>
        <v>1</v>
      </c>
      <c r="J96" s="81" t="str">
        <f t="shared" si="2"/>
        <v/>
      </c>
      <c r="K96" s="82" t="str">
        <f t="shared" si="3"/>
        <v/>
      </c>
      <c r="M96" s="20" t="s">
        <v>252</v>
      </c>
      <c r="N96" s="16">
        <v>1.0</v>
      </c>
      <c r="O96" s="14" t="s">
        <v>252</v>
      </c>
      <c r="P96" s="16">
        <v>1.0</v>
      </c>
      <c r="Q96" s="84" t="b">
        <f t="shared" si="4"/>
        <v>1</v>
      </c>
      <c r="R96" s="81" t="str">
        <f t="shared" si="5"/>
        <v/>
      </c>
      <c r="S96" s="82" t="str">
        <f t="shared" si="6"/>
        <v/>
      </c>
    </row>
    <row r="97">
      <c r="E97" s="83" t="s">
        <v>108</v>
      </c>
      <c r="F97" s="1">
        <v>1.0</v>
      </c>
      <c r="G97" s="81" t="s">
        <v>108</v>
      </c>
      <c r="H97" s="81">
        <v>1.0</v>
      </c>
      <c r="I97" s="84" t="b">
        <f t="shared" si="1"/>
        <v>1</v>
      </c>
      <c r="J97" s="81" t="str">
        <f t="shared" si="2"/>
        <v/>
      </c>
      <c r="K97" s="82" t="str">
        <f t="shared" si="3"/>
        <v/>
      </c>
      <c r="M97" s="20" t="s">
        <v>253</v>
      </c>
      <c r="N97" s="16">
        <v>0.0</v>
      </c>
      <c r="O97" s="14" t="s">
        <v>253</v>
      </c>
      <c r="P97" s="16">
        <v>0.0</v>
      </c>
      <c r="Q97" s="84" t="b">
        <f t="shared" si="4"/>
        <v>1</v>
      </c>
      <c r="R97" s="81" t="str">
        <f t="shared" si="5"/>
        <v/>
      </c>
      <c r="S97" s="82" t="str">
        <f t="shared" si="6"/>
        <v/>
      </c>
    </row>
    <row r="98">
      <c r="E98" s="83" t="s">
        <v>109</v>
      </c>
      <c r="F98" s="1">
        <v>1.0</v>
      </c>
      <c r="G98" s="81" t="s">
        <v>109</v>
      </c>
      <c r="H98" s="81">
        <v>1.0</v>
      </c>
      <c r="I98" s="84" t="b">
        <f t="shared" si="1"/>
        <v>1</v>
      </c>
      <c r="J98" s="81" t="str">
        <f t="shared" si="2"/>
        <v/>
      </c>
      <c r="K98" s="82" t="str">
        <f t="shared" si="3"/>
        <v/>
      </c>
      <c r="M98" s="20" t="s">
        <v>254</v>
      </c>
      <c r="N98" s="16">
        <v>1.0</v>
      </c>
      <c r="O98" s="14" t="s">
        <v>254</v>
      </c>
      <c r="P98" s="16">
        <v>1.0</v>
      </c>
      <c r="Q98" s="84" t="b">
        <f t="shared" si="4"/>
        <v>1</v>
      </c>
      <c r="R98" s="81" t="str">
        <f t="shared" si="5"/>
        <v/>
      </c>
      <c r="S98" s="82" t="str">
        <f t="shared" si="6"/>
        <v/>
      </c>
    </row>
    <row r="99">
      <c r="E99" s="83" t="s">
        <v>110</v>
      </c>
      <c r="F99" s="1">
        <v>1.0</v>
      </c>
      <c r="G99" s="81" t="s">
        <v>110</v>
      </c>
      <c r="H99" s="81">
        <v>1.0</v>
      </c>
      <c r="I99" s="84" t="b">
        <f t="shared" si="1"/>
        <v>1</v>
      </c>
      <c r="J99" s="81" t="str">
        <f t="shared" si="2"/>
        <v/>
      </c>
      <c r="K99" s="82" t="str">
        <f t="shared" si="3"/>
        <v/>
      </c>
      <c r="M99" s="20" t="s">
        <v>255</v>
      </c>
      <c r="N99" s="16">
        <v>1.0</v>
      </c>
      <c r="O99" s="14" t="s">
        <v>255</v>
      </c>
      <c r="P99" s="16">
        <v>1.0</v>
      </c>
      <c r="Q99" s="84" t="b">
        <f t="shared" si="4"/>
        <v>1</v>
      </c>
      <c r="R99" s="81" t="str">
        <f t="shared" si="5"/>
        <v/>
      </c>
      <c r="S99" s="82" t="str">
        <f t="shared" si="6"/>
        <v/>
      </c>
    </row>
    <row r="100">
      <c r="E100" s="83" t="s">
        <v>111</v>
      </c>
      <c r="F100" s="1">
        <v>1.0</v>
      </c>
      <c r="G100" s="81" t="s">
        <v>111</v>
      </c>
      <c r="H100" s="81">
        <v>1.0</v>
      </c>
      <c r="I100" s="84" t="b">
        <f t="shared" si="1"/>
        <v>1</v>
      </c>
      <c r="J100" s="81" t="str">
        <f t="shared" si="2"/>
        <v/>
      </c>
      <c r="K100" s="82" t="str">
        <f t="shared" si="3"/>
        <v/>
      </c>
      <c r="M100" s="20" t="s">
        <v>256</v>
      </c>
      <c r="N100" s="16">
        <v>-1.0</v>
      </c>
      <c r="O100" s="14" t="s">
        <v>256</v>
      </c>
      <c r="P100" s="16">
        <v>-1.0</v>
      </c>
      <c r="Q100" s="84" t="b">
        <f t="shared" si="4"/>
        <v>1</v>
      </c>
      <c r="R100" s="81" t="str">
        <f t="shared" si="5"/>
        <v/>
      </c>
      <c r="S100" s="82" t="str">
        <f t="shared" si="6"/>
        <v/>
      </c>
    </row>
    <row r="101">
      <c r="E101" s="83" t="s">
        <v>112</v>
      </c>
      <c r="F101" s="1">
        <v>1.0</v>
      </c>
      <c r="G101" s="81" t="s">
        <v>112</v>
      </c>
      <c r="H101" s="81">
        <v>1.0</v>
      </c>
      <c r="I101" s="84" t="b">
        <f t="shared" si="1"/>
        <v>1</v>
      </c>
      <c r="J101" s="81" t="str">
        <f t="shared" si="2"/>
        <v/>
      </c>
      <c r="K101" s="82" t="str">
        <f t="shared" si="3"/>
        <v/>
      </c>
      <c r="M101" s="20" t="s">
        <v>257</v>
      </c>
      <c r="N101" s="16">
        <v>0.0</v>
      </c>
      <c r="O101" s="14" t="s">
        <v>257</v>
      </c>
      <c r="P101" s="16">
        <v>0.0</v>
      </c>
      <c r="Q101" s="84" t="b">
        <f t="shared" si="4"/>
        <v>1</v>
      </c>
      <c r="R101" s="81" t="str">
        <f t="shared" si="5"/>
        <v/>
      </c>
      <c r="S101" s="82" t="str">
        <f t="shared" si="6"/>
        <v/>
      </c>
    </row>
    <row r="102">
      <c r="E102" s="83" t="s">
        <v>113</v>
      </c>
      <c r="F102" s="1">
        <v>1.0</v>
      </c>
      <c r="G102" s="81" t="s">
        <v>113</v>
      </c>
      <c r="H102" s="81">
        <v>1.0</v>
      </c>
      <c r="I102" s="84" t="b">
        <f t="shared" si="1"/>
        <v>1</v>
      </c>
      <c r="J102" s="81" t="str">
        <f t="shared" si="2"/>
        <v/>
      </c>
      <c r="K102" s="82" t="str">
        <f t="shared" si="3"/>
        <v/>
      </c>
      <c r="M102" s="20" t="s">
        <v>258</v>
      </c>
      <c r="N102" s="16">
        <v>1.0</v>
      </c>
      <c r="O102" s="14" t="s">
        <v>258</v>
      </c>
      <c r="P102" s="16">
        <v>1.0</v>
      </c>
      <c r="Q102" s="84" t="b">
        <f t="shared" si="4"/>
        <v>1</v>
      </c>
      <c r="R102" s="81" t="str">
        <f t="shared" si="5"/>
        <v/>
      </c>
      <c r="S102" s="82" t="str">
        <f t="shared" si="6"/>
        <v/>
      </c>
    </row>
    <row r="103">
      <c r="E103" s="83" t="s">
        <v>114</v>
      </c>
      <c r="F103" s="1">
        <v>1.0</v>
      </c>
      <c r="G103" s="81" t="s">
        <v>114</v>
      </c>
      <c r="H103" s="81">
        <v>1.0</v>
      </c>
      <c r="I103" s="84" t="b">
        <f t="shared" si="1"/>
        <v>1</v>
      </c>
      <c r="J103" s="81" t="str">
        <f t="shared" si="2"/>
        <v/>
      </c>
      <c r="K103" s="82" t="str">
        <f t="shared" si="3"/>
        <v/>
      </c>
      <c r="M103" s="20" t="s">
        <v>259</v>
      </c>
      <c r="N103" s="16">
        <v>0.0</v>
      </c>
      <c r="O103" s="14" t="s">
        <v>259</v>
      </c>
      <c r="P103" s="16">
        <v>0.0</v>
      </c>
      <c r="Q103" s="84" t="b">
        <f t="shared" si="4"/>
        <v>1</v>
      </c>
      <c r="R103" s="81" t="str">
        <f t="shared" si="5"/>
        <v/>
      </c>
      <c r="S103" s="82" t="str">
        <f t="shared" si="6"/>
        <v/>
      </c>
    </row>
    <row r="104">
      <c r="E104" s="83" t="s">
        <v>115</v>
      </c>
      <c r="F104" s="1">
        <v>1.0</v>
      </c>
      <c r="G104" s="81" t="s">
        <v>115</v>
      </c>
      <c r="H104" s="81">
        <v>1.0</v>
      </c>
      <c r="I104" s="84" t="b">
        <f t="shared" si="1"/>
        <v>1</v>
      </c>
      <c r="J104" s="81" t="str">
        <f t="shared" si="2"/>
        <v/>
      </c>
      <c r="K104" s="82" t="str">
        <f t="shared" si="3"/>
        <v/>
      </c>
      <c r="M104" s="20" t="s">
        <v>260</v>
      </c>
      <c r="N104" s="16">
        <v>1.0</v>
      </c>
      <c r="O104" s="14" t="s">
        <v>260</v>
      </c>
      <c r="P104" s="16">
        <v>1.0</v>
      </c>
      <c r="Q104" s="84" t="b">
        <f t="shared" si="4"/>
        <v>1</v>
      </c>
      <c r="R104" s="81" t="str">
        <f t="shared" si="5"/>
        <v/>
      </c>
      <c r="S104" s="82" t="str">
        <f t="shared" si="6"/>
        <v/>
      </c>
    </row>
    <row r="105">
      <c r="E105" s="83" t="s">
        <v>116</v>
      </c>
      <c r="F105" s="1">
        <v>1.0</v>
      </c>
      <c r="G105" s="81" t="s">
        <v>116</v>
      </c>
      <c r="H105" s="81">
        <v>1.0</v>
      </c>
      <c r="I105" s="84" t="b">
        <f t="shared" si="1"/>
        <v>1</v>
      </c>
      <c r="J105" s="81" t="str">
        <f t="shared" si="2"/>
        <v/>
      </c>
      <c r="K105" s="82" t="str">
        <f t="shared" si="3"/>
        <v/>
      </c>
      <c r="M105" s="20" t="s">
        <v>261</v>
      </c>
      <c r="N105" s="16">
        <v>1.0</v>
      </c>
      <c r="O105" s="14" t="s">
        <v>261</v>
      </c>
      <c r="P105" s="16">
        <v>1.0</v>
      </c>
      <c r="Q105" s="84" t="b">
        <f t="shared" si="4"/>
        <v>1</v>
      </c>
      <c r="R105" s="81" t="str">
        <f t="shared" si="5"/>
        <v/>
      </c>
      <c r="S105" s="82" t="str">
        <f t="shared" si="6"/>
        <v/>
      </c>
    </row>
    <row r="106">
      <c r="E106" s="83" t="s">
        <v>117</v>
      </c>
      <c r="F106" s="1">
        <v>1.0</v>
      </c>
      <c r="G106" s="81" t="s">
        <v>117</v>
      </c>
      <c r="H106" s="81">
        <v>1.0</v>
      </c>
      <c r="I106" s="84" t="b">
        <f t="shared" si="1"/>
        <v>1</v>
      </c>
      <c r="J106" s="81" t="str">
        <f t="shared" si="2"/>
        <v/>
      </c>
      <c r="K106" s="82" t="str">
        <f t="shared" si="3"/>
        <v/>
      </c>
      <c r="M106" s="20" t="s">
        <v>262</v>
      </c>
      <c r="N106" s="16">
        <v>1.0</v>
      </c>
      <c r="O106" s="14" t="s">
        <v>262</v>
      </c>
      <c r="P106" s="16">
        <v>1.0</v>
      </c>
      <c r="Q106" s="84" t="b">
        <f t="shared" si="4"/>
        <v>1</v>
      </c>
      <c r="R106" s="81" t="str">
        <f t="shared" si="5"/>
        <v/>
      </c>
      <c r="S106" s="82" t="str">
        <f t="shared" si="6"/>
        <v/>
      </c>
    </row>
    <row r="107">
      <c r="E107" s="83" t="s">
        <v>118</v>
      </c>
      <c r="F107" s="1">
        <v>1.0</v>
      </c>
      <c r="G107" s="81" t="s">
        <v>118</v>
      </c>
      <c r="H107" s="81">
        <v>1.0</v>
      </c>
      <c r="I107" s="84" t="b">
        <f t="shared" si="1"/>
        <v>1</v>
      </c>
      <c r="J107" s="81" t="str">
        <f t="shared" si="2"/>
        <v/>
      </c>
      <c r="K107" s="82" t="str">
        <f t="shared" si="3"/>
        <v/>
      </c>
      <c r="M107" s="20" t="s">
        <v>263</v>
      </c>
      <c r="N107" s="16">
        <v>-1.0</v>
      </c>
      <c r="O107" s="14" t="s">
        <v>263</v>
      </c>
      <c r="P107" s="16">
        <v>-1.0</v>
      </c>
      <c r="Q107" s="84" t="b">
        <f t="shared" si="4"/>
        <v>1</v>
      </c>
      <c r="R107" s="81" t="str">
        <f t="shared" si="5"/>
        <v/>
      </c>
      <c r="S107" s="82" t="str">
        <f t="shared" si="6"/>
        <v/>
      </c>
    </row>
    <row r="108">
      <c r="E108" s="83" t="s">
        <v>119</v>
      </c>
      <c r="F108" s="1">
        <v>1.0</v>
      </c>
      <c r="G108" s="81" t="s">
        <v>119</v>
      </c>
      <c r="H108" s="81">
        <v>1.0</v>
      </c>
      <c r="I108" s="84" t="b">
        <f t="shared" si="1"/>
        <v>1</v>
      </c>
      <c r="J108" s="81" t="str">
        <f t="shared" si="2"/>
        <v/>
      </c>
      <c r="K108" s="82" t="str">
        <f t="shared" si="3"/>
        <v/>
      </c>
      <c r="M108" s="20" t="s">
        <v>264</v>
      </c>
      <c r="N108" s="16">
        <v>0.0</v>
      </c>
      <c r="O108" s="14" t="s">
        <v>264</v>
      </c>
      <c r="P108" s="16">
        <v>0.0</v>
      </c>
      <c r="Q108" s="84" t="b">
        <f t="shared" si="4"/>
        <v>1</v>
      </c>
      <c r="R108" s="81" t="str">
        <f t="shared" si="5"/>
        <v/>
      </c>
      <c r="S108" s="82" t="str">
        <f t="shared" si="6"/>
        <v/>
      </c>
    </row>
    <row r="109">
      <c r="E109" s="83" t="s">
        <v>120</v>
      </c>
      <c r="F109" s="1">
        <v>1.0</v>
      </c>
      <c r="G109" s="81" t="s">
        <v>120</v>
      </c>
      <c r="H109" s="81">
        <v>1.0</v>
      </c>
      <c r="I109" s="84" t="b">
        <f t="shared" si="1"/>
        <v>1</v>
      </c>
      <c r="J109" s="81" t="str">
        <f t="shared" si="2"/>
        <v/>
      </c>
      <c r="K109" s="82" t="str">
        <f t="shared" si="3"/>
        <v/>
      </c>
      <c r="M109" s="20" t="s">
        <v>265</v>
      </c>
      <c r="N109" s="16">
        <v>0.0</v>
      </c>
      <c r="O109" s="14" t="s">
        <v>265</v>
      </c>
      <c r="P109" s="16">
        <v>0.0</v>
      </c>
      <c r="Q109" s="84" t="b">
        <f t="shared" si="4"/>
        <v>1</v>
      </c>
      <c r="R109" s="81" t="str">
        <f t="shared" si="5"/>
        <v/>
      </c>
      <c r="S109" s="82" t="str">
        <f t="shared" si="6"/>
        <v/>
      </c>
    </row>
    <row r="110">
      <c r="E110" s="83" t="s">
        <v>582</v>
      </c>
      <c r="F110" s="1">
        <v>1.0</v>
      </c>
      <c r="G110" s="81" t="s">
        <v>582</v>
      </c>
      <c r="H110" s="81">
        <v>1.0</v>
      </c>
      <c r="I110" s="84" t="b">
        <f t="shared" si="1"/>
        <v>1</v>
      </c>
      <c r="J110" s="81" t="str">
        <f t="shared" si="2"/>
        <v/>
      </c>
      <c r="K110" s="82" t="str">
        <f t="shared" si="3"/>
        <v/>
      </c>
      <c r="M110" s="20" t="s">
        <v>266</v>
      </c>
      <c r="N110" s="16">
        <v>-1.0</v>
      </c>
      <c r="O110" s="14" t="s">
        <v>266</v>
      </c>
      <c r="P110" s="16">
        <v>-1.0</v>
      </c>
      <c r="Q110" s="84" t="b">
        <f t="shared" si="4"/>
        <v>1</v>
      </c>
      <c r="R110" s="81" t="str">
        <f t="shared" si="5"/>
        <v/>
      </c>
      <c r="S110" s="82" t="str">
        <f t="shared" si="6"/>
        <v/>
      </c>
    </row>
    <row r="111">
      <c r="E111" s="83" t="s">
        <v>121</v>
      </c>
      <c r="F111" s="1">
        <v>1.0</v>
      </c>
      <c r="G111" s="81" t="s">
        <v>121</v>
      </c>
      <c r="H111" s="81">
        <v>1.0</v>
      </c>
      <c r="I111" s="84" t="b">
        <f t="shared" si="1"/>
        <v>1</v>
      </c>
      <c r="J111" s="81" t="str">
        <f t="shared" si="2"/>
        <v/>
      </c>
      <c r="K111" s="82" t="str">
        <f t="shared" si="3"/>
        <v/>
      </c>
      <c r="M111" s="20" t="s">
        <v>267</v>
      </c>
      <c r="N111" s="16">
        <v>1.0</v>
      </c>
      <c r="O111" s="14" t="s">
        <v>267</v>
      </c>
      <c r="P111" s="16">
        <v>1.0</v>
      </c>
      <c r="Q111" s="84" t="b">
        <f t="shared" si="4"/>
        <v>1</v>
      </c>
      <c r="R111" s="81" t="str">
        <f t="shared" si="5"/>
        <v/>
      </c>
      <c r="S111" s="82" t="str">
        <f t="shared" si="6"/>
        <v/>
      </c>
    </row>
    <row r="112">
      <c r="E112" s="83" t="s">
        <v>122</v>
      </c>
      <c r="F112" s="1">
        <v>1.0</v>
      </c>
      <c r="G112" s="81" t="s">
        <v>122</v>
      </c>
      <c r="H112" s="81">
        <v>1.0</v>
      </c>
      <c r="I112" s="84" t="b">
        <f t="shared" si="1"/>
        <v>1</v>
      </c>
      <c r="J112" s="81" t="str">
        <f t="shared" si="2"/>
        <v/>
      </c>
      <c r="K112" s="82" t="str">
        <f t="shared" si="3"/>
        <v/>
      </c>
      <c r="M112" s="20" t="s">
        <v>268</v>
      </c>
      <c r="N112" s="16">
        <v>1.0</v>
      </c>
      <c r="O112" s="14" t="s">
        <v>268</v>
      </c>
      <c r="P112" s="16">
        <v>1.0</v>
      </c>
      <c r="Q112" s="84" t="b">
        <f t="shared" si="4"/>
        <v>1</v>
      </c>
      <c r="R112" s="81" t="str">
        <f t="shared" si="5"/>
        <v/>
      </c>
      <c r="S112" s="82" t="str">
        <f t="shared" si="6"/>
        <v/>
      </c>
    </row>
    <row r="113">
      <c r="E113" s="83" t="s">
        <v>123</v>
      </c>
      <c r="F113" s="1">
        <v>1.0</v>
      </c>
      <c r="G113" s="81" t="s">
        <v>123</v>
      </c>
      <c r="H113" s="81">
        <v>1.0</v>
      </c>
      <c r="I113" s="84" t="b">
        <f t="shared" si="1"/>
        <v>1</v>
      </c>
      <c r="J113" s="81" t="str">
        <f t="shared" si="2"/>
        <v/>
      </c>
      <c r="K113" s="82" t="str">
        <f t="shared" si="3"/>
        <v/>
      </c>
      <c r="M113" s="20" t="s">
        <v>269</v>
      </c>
      <c r="N113" s="16">
        <v>-1.0</v>
      </c>
      <c r="O113" s="14" t="s">
        <v>269</v>
      </c>
      <c r="P113" s="16">
        <v>-1.0</v>
      </c>
      <c r="Q113" s="84" t="b">
        <f t="shared" si="4"/>
        <v>1</v>
      </c>
      <c r="R113" s="81" t="str">
        <f t="shared" si="5"/>
        <v/>
      </c>
      <c r="S113" s="82" t="str">
        <f t="shared" si="6"/>
        <v/>
      </c>
    </row>
    <row r="114">
      <c r="E114" s="83" t="s">
        <v>124</v>
      </c>
      <c r="F114" s="1">
        <v>1.0</v>
      </c>
      <c r="G114" s="81" t="s">
        <v>124</v>
      </c>
      <c r="H114" s="81">
        <v>1.0</v>
      </c>
      <c r="I114" s="84" t="b">
        <f t="shared" si="1"/>
        <v>1</v>
      </c>
      <c r="J114" s="81" t="str">
        <f t="shared" si="2"/>
        <v/>
      </c>
      <c r="K114" s="82" t="str">
        <f t="shared" si="3"/>
        <v/>
      </c>
      <c r="M114" s="20" t="s">
        <v>270</v>
      </c>
      <c r="N114" s="16">
        <v>0.0</v>
      </c>
      <c r="O114" s="14" t="s">
        <v>270</v>
      </c>
      <c r="P114" s="16">
        <v>-1.0</v>
      </c>
      <c r="Q114" s="84" t="b">
        <f t="shared" si="4"/>
        <v>1</v>
      </c>
      <c r="R114" s="81" t="str">
        <f t="shared" si="5"/>
        <v/>
      </c>
      <c r="S114" s="82" t="str">
        <f t="shared" si="6"/>
        <v/>
      </c>
    </row>
    <row r="115">
      <c r="E115" s="83" t="s">
        <v>125</v>
      </c>
      <c r="F115" s="1">
        <v>-1.0</v>
      </c>
      <c r="G115" s="81" t="s">
        <v>125</v>
      </c>
      <c r="H115" s="81">
        <v>-1.0</v>
      </c>
      <c r="I115" s="84" t="b">
        <f t="shared" si="1"/>
        <v>1</v>
      </c>
      <c r="J115" s="81" t="str">
        <f t="shared" si="2"/>
        <v/>
      </c>
      <c r="K115" s="82" t="str">
        <f t="shared" si="3"/>
        <v/>
      </c>
      <c r="M115" s="20" t="s">
        <v>271</v>
      </c>
      <c r="N115" s="16">
        <v>-1.0</v>
      </c>
      <c r="O115" s="14" t="s">
        <v>271</v>
      </c>
      <c r="P115" s="16">
        <v>-1.0</v>
      </c>
      <c r="Q115" s="84" t="b">
        <f t="shared" si="4"/>
        <v>1</v>
      </c>
      <c r="R115" s="81" t="str">
        <f t="shared" si="5"/>
        <v/>
      </c>
      <c r="S115" s="82" t="str">
        <f t="shared" si="6"/>
        <v/>
      </c>
    </row>
    <row r="116">
      <c r="E116" s="83" t="s">
        <v>126</v>
      </c>
      <c r="F116" s="1">
        <v>1.0</v>
      </c>
      <c r="G116" s="81" t="s">
        <v>126</v>
      </c>
      <c r="H116" s="81">
        <v>1.0</v>
      </c>
      <c r="I116" s="84" t="b">
        <f t="shared" si="1"/>
        <v>1</v>
      </c>
      <c r="J116" s="81" t="str">
        <f t="shared" si="2"/>
        <v/>
      </c>
      <c r="K116" s="82" t="str">
        <f t="shared" si="3"/>
        <v/>
      </c>
      <c r="M116" s="88" t="s">
        <v>272</v>
      </c>
      <c r="N116" s="11">
        <v>1.0</v>
      </c>
      <c r="O116" s="9" t="s">
        <v>272</v>
      </c>
      <c r="P116" s="11">
        <v>-1.0</v>
      </c>
      <c r="Q116" s="89" t="b">
        <f t="shared" si="4"/>
        <v>1</v>
      </c>
      <c r="R116" s="10" t="str">
        <f t="shared" si="5"/>
        <v/>
      </c>
      <c r="S116" s="90" t="str">
        <f t="shared" si="6"/>
        <v>NGC4496A</v>
      </c>
    </row>
    <row r="117">
      <c r="E117" s="83" t="s">
        <v>127</v>
      </c>
      <c r="F117" s="1">
        <v>1.0</v>
      </c>
      <c r="G117" s="81" t="s">
        <v>127</v>
      </c>
      <c r="H117" s="81">
        <v>1.0</v>
      </c>
      <c r="I117" s="84" t="b">
        <f t="shared" si="1"/>
        <v>1</v>
      </c>
      <c r="J117" s="81" t="str">
        <f t="shared" si="2"/>
        <v/>
      </c>
      <c r="K117" s="82" t="str">
        <f t="shared" si="3"/>
        <v/>
      </c>
      <c r="M117" s="20" t="s">
        <v>273</v>
      </c>
      <c r="N117" s="16">
        <v>1.0</v>
      </c>
      <c r="O117" s="14" t="s">
        <v>273</v>
      </c>
      <c r="P117" s="16">
        <v>1.0</v>
      </c>
      <c r="Q117" s="84" t="b">
        <f t="shared" si="4"/>
        <v>1</v>
      </c>
      <c r="R117" s="81" t="str">
        <f t="shared" si="5"/>
        <v/>
      </c>
      <c r="S117" s="82" t="str">
        <f t="shared" si="6"/>
        <v/>
      </c>
    </row>
    <row r="118">
      <c r="E118" s="83" t="s">
        <v>128</v>
      </c>
      <c r="F118" s="1">
        <v>1.0</v>
      </c>
      <c r="G118" s="81" t="s">
        <v>128</v>
      </c>
      <c r="H118" s="81">
        <v>1.0</v>
      </c>
      <c r="I118" s="84" t="b">
        <f t="shared" si="1"/>
        <v>1</v>
      </c>
      <c r="J118" s="81" t="str">
        <f t="shared" si="2"/>
        <v/>
      </c>
      <c r="K118" s="82" t="str">
        <f t="shared" si="3"/>
        <v/>
      </c>
      <c r="M118" s="20" t="s">
        <v>274</v>
      </c>
      <c r="N118" s="16">
        <v>1.0</v>
      </c>
      <c r="O118" s="14" t="s">
        <v>274</v>
      </c>
      <c r="P118" s="16">
        <v>1.0</v>
      </c>
      <c r="Q118" s="84" t="b">
        <f t="shared" si="4"/>
        <v>1</v>
      </c>
      <c r="R118" s="81" t="str">
        <f t="shared" si="5"/>
        <v/>
      </c>
      <c r="S118" s="82" t="str">
        <f t="shared" si="6"/>
        <v/>
      </c>
    </row>
    <row r="119">
      <c r="E119" s="83" t="s">
        <v>129</v>
      </c>
      <c r="F119" s="1">
        <v>1.0</v>
      </c>
      <c r="G119" s="81" t="s">
        <v>129</v>
      </c>
      <c r="H119" s="81">
        <v>1.0</v>
      </c>
      <c r="I119" s="84" t="b">
        <f t="shared" si="1"/>
        <v>1</v>
      </c>
      <c r="J119" s="81" t="str">
        <f t="shared" si="2"/>
        <v/>
      </c>
      <c r="K119" s="82" t="str">
        <f t="shared" si="3"/>
        <v/>
      </c>
      <c r="M119" s="20" t="s">
        <v>275</v>
      </c>
      <c r="N119" s="16">
        <v>-1.0</v>
      </c>
      <c r="O119" s="14" t="s">
        <v>275</v>
      </c>
      <c r="P119" s="16">
        <v>-1.0</v>
      </c>
      <c r="Q119" s="84" t="b">
        <f t="shared" si="4"/>
        <v>1</v>
      </c>
      <c r="R119" s="81" t="str">
        <f t="shared" si="5"/>
        <v/>
      </c>
      <c r="S119" s="82" t="str">
        <f t="shared" si="6"/>
        <v/>
      </c>
    </row>
    <row r="120">
      <c r="E120" s="96" t="s">
        <v>130</v>
      </c>
      <c r="F120" s="97">
        <v>1.0</v>
      </c>
      <c r="G120" s="10" t="s">
        <v>130</v>
      </c>
      <c r="H120" s="10">
        <v>-1.0</v>
      </c>
      <c r="I120" s="89" t="b">
        <f t="shared" si="1"/>
        <v>1</v>
      </c>
      <c r="J120" s="10" t="str">
        <f t="shared" si="2"/>
        <v/>
      </c>
      <c r="K120" s="90" t="str">
        <f t="shared" si="3"/>
        <v>UGC10384</v>
      </c>
      <c r="M120" s="20" t="s">
        <v>276</v>
      </c>
      <c r="N120" s="16">
        <v>1.0</v>
      </c>
      <c r="O120" s="14" t="s">
        <v>276</v>
      </c>
      <c r="P120" s="16">
        <v>1.0</v>
      </c>
      <c r="Q120" s="84" t="b">
        <f t="shared" si="4"/>
        <v>1</v>
      </c>
      <c r="R120" s="81" t="str">
        <f t="shared" si="5"/>
        <v/>
      </c>
      <c r="S120" s="82" t="str">
        <f t="shared" si="6"/>
        <v/>
      </c>
    </row>
    <row r="121">
      <c r="E121" s="83" t="s">
        <v>131</v>
      </c>
      <c r="F121" s="1">
        <v>1.0</v>
      </c>
      <c r="G121" s="81" t="s">
        <v>131</v>
      </c>
      <c r="H121" s="81">
        <v>1.0</v>
      </c>
      <c r="I121" s="84" t="b">
        <f t="shared" si="1"/>
        <v>1</v>
      </c>
      <c r="J121" s="81" t="str">
        <f t="shared" si="2"/>
        <v/>
      </c>
      <c r="K121" s="82" t="str">
        <f t="shared" si="3"/>
        <v/>
      </c>
      <c r="M121" s="20" t="s">
        <v>277</v>
      </c>
      <c r="N121" s="16">
        <v>1.0</v>
      </c>
      <c r="O121" s="14" t="s">
        <v>277</v>
      </c>
      <c r="P121" s="16">
        <v>1.0</v>
      </c>
      <c r="Q121" s="84" t="b">
        <f t="shared" si="4"/>
        <v>1</v>
      </c>
      <c r="R121" s="81" t="str">
        <f t="shared" si="5"/>
        <v/>
      </c>
      <c r="S121" s="82" t="str">
        <f t="shared" si="6"/>
        <v/>
      </c>
    </row>
    <row r="122">
      <c r="E122" s="83" t="s">
        <v>132</v>
      </c>
      <c r="F122" s="1">
        <v>1.0</v>
      </c>
      <c r="G122" s="81" t="s">
        <v>132</v>
      </c>
      <c r="H122" s="81">
        <v>1.0</v>
      </c>
      <c r="I122" s="84" t="b">
        <f t="shared" si="1"/>
        <v>1</v>
      </c>
      <c r="J122" s="81" t="str">
        <f t="shared" si="2"/>
        <v/>
      </c>
      <c r="K122" s="82" t="str">
        <f t="shared" si="3"/>
        <v/>
      </c>
      <c r="M122" s="20" t="s">
        <v>278</v>
      </c>
      <c r="N122" s="16">
        <v>1.0</v>
      </c>
      <c r="O122" s="14" t="s">
        <v>278</v>
      </c>
      <c r="P122" s="16">
        <v>1.0</v>
      </c>
      <c r="Q122" s="84" t="b">
        <f t="shared" si="4"/>
        <v>1</v>
      </c>
      <c r="R122" s="81" t="str">
        <f t="shared" si="5"/>
        <v/>
      </c>
      <c r="S122" s="82" t="str">
        <f t="shared" si="6"/>
        <v/>
      </c>
    </row>
    <row r="123">
      <c r="E123" s="83" t="s">
        <v>133</v>
      </c>
      <c r="F123" s="1">
        <v>-1.0</v>
      </c>
      <c r="G123" s="81" t="s">
        <v>133</v>
      </c>
      <c r="H123" s="81">
        <v>-1.0</v>
      </c>
      <c r="I123" s="84" t="b">
        <f t="shared" si="1"/>
        <v>1</v>
      </c>
      <c r="J123" s="81" t="str">
        <f t="shared" si="2"/>
        <v/>
      </c>
      <c r="K123" s="82" t="str">
        <f t="shared" si="3"/>
        <v/>
      </c>
      <c r="M123" s="20" t="s">
        <v>279</v>
      </c>
      <c r="N123" s="16">
        <v>0.0</v>
      </c>
      <c r="O123" s="14" t="s">
        <v>279</v>
      </c>
      <c r="P123" s="16">
        <v>0.0</v>
      </c>
      <c r="Q123" s="84" t="b">
        <f t="shared" si="4"/>
        <v>1</v>
      </c>
      <c r="R123" s="81" t="str">
        <f t="shared" si="5"/>
        <v/>
      </c>
      <c r="S123" s="82" t="str">
        <f t="shared" si="6"/>
        <v/>
      </c>
    </row>
    <row r="124">
      <c r="E124" s="83" t="s">
        <v>134</v>
      </c>
      <c r="F124" s="1">
        <v>1.0</v>
      </c>
      <c r="G124" s="81" t="s">
        <v>134</v>
      </c>
      <c r="H124" s="81">
        <v>1.0</v>
      </c>
      <c r="I124" s="84" t="b">
        <f t="shared" si="1"/>
        <v>1</v>
      </c>
      <c r="J124" s="81" t="str">
        <f t="shared" si="2"/>
        <v/>
      </c>
      <c r="K124" s="82" t="str">
        <f t="shared" si="3"/>
        <v/>
      </c>
      <c r="M124" s="20" t="s">
        <v>280</v>
      </c>
      <c r="N124" s="16">
        <v>1.0</v>
      </c>
      <c r="O124" s="14" t="s">
        <v>280</v>
      </c>
      <c r="P124" s="16">
        <v>1.0</v>
      </c>
      <c r="Q124" s="84" t="b">
        <f t="shared" si="4"/>
        <v>1</v>
      </c>
      <c r="R124" s="81" t="str">
        <f t="shared" si="5"/>
        <v/>
      </c>
      <c r="S124" s="82" t="str">
        <f t="shared" si="6"/>
        <v/>
      </c>
    </row>
    <row r="125">
      <c r="E125" s="83" t="s">
        <v>135</v>
      </c>
      <c r="F125" s="1">
        <v>1.0</v>
      </c>
      <c r="G125" s="81" t="s">
        <v>135</v>
      </c>
      <c r="H125" s="81">
        <v>1.0</v>
      </c>
      <c r="I125" s="84" t="b">
        <f t="shared" si="1"/>
        <v>1</v>
      </c>
      <c r="J125" s="81" t="str">
        <f t="shared" si="2"/>
        <v/>
      </c>
      <c r="K125" s="82" t="str">
        <f t="shared" si="3"/>
        <v/>
      </c>
      <c r="M125" s="88" t="s">
        <v>281</v>
      </c>
      <c r="N125" s="11">
        <v>1.0</v>
      </c>
      <c r="O125" s="9" t="s">
        <v>281</v>
      </c>
      <c r="P125" s="11">
        <v>-1.0</v>
      </c>
      <c r="Q125" s="89" t="b">
        <f t="shared" si="4"/>
        <v>1</v>
      </c>
      <c r="R125" s="10" t="str">
        <f t="shared" si="5"/>
        <v/>
      </c>
      <c r="S125" s="90" t="str">
        <f t="shared" si="6"/>
        <v>NGC4647</v>
      </c>
    </row>
    <row r="126">
      <c r="E126" s="83" t="s">
        <v>136</v>
      </c>
      <c r="F126" s="1">
        <v>1.0</v>
      </c>
      <c r="G126" s="81" t="s">
        <v>136</v>
      </c>
      <c r="H126" s="81">
        <v>1.0</v>
      </c>
      <c r="I126" s="84" t="b">
        <f t="shared" si="1"/>
        <v>1</v>
      </c>
      <c r="J126" s="81" t="str">
        <f t="shared" si="2"/>
        <v/>
      </c>
      <c r="K126" s="82" t="str">
        <f t="shared" si="3"/>
        <v/>
      </c>
      <c r="M126" s="20" t="s">
        <v>282</v>
      </c>
      <c r="N126" s="16">
        <v>1.0</v>
      </c>
      <c r="O126" s="14" t="s">
        <v>282</v>
      </c>
      <c r="P126" s="16">
        <v>1.0</v>
      </c>
      <c r="Q126" s="84" t="b">
        <f t="shared" si="4"/>
        <v>1</v>
      </c>
      <c r="R126" s="81" t="str">
        <f t="shared" si="5"/>
        <v/>
      </c>
      <c r="S126" s="82" t="str">
        <f t="shared" si="6"/>
        <v/>
      </c>
    </row>
    <row r="127">
      <c r="E127" s="83" t="s">
        <v>137</v>
      </c>
      <c r="F127" s="1">
        <v>1.0</v>
      </c>
      <c r="G127" s="81" t="s">
        <v>137</v>
      </c>
      <c r="H127" s="81">
        <v>1.0</v>
      </c>
      <c r="I127" s="84" t="b">
        <f t="shared" si="1"/>
        <v>1</v>
      </c>
      <c r="J127" s="81" t="str">
        <f t="shared" si="2"/>
        <v/>
      </c>
      <c r="K127" s="82" t="str">
        <f t="shared" si="3"/>
        <v/>
      </c>
      <c r="M127" s="20" t="s">
        <v>283</v>
      </c>
      <c r="N127" s="16">
        <v>1.0</v>
      </c>
      <c r="O127" s="14" t="s">
        <v>283</v>
      </c>
      <c r="P127" s="16">
        <v>1.0</v>
      </c>
      <c r="Q127" s="84" t="b">
        <f t="shared" si="4"/>
        <v>1</v>
      </c>
      <c r="R127" s="81" t="str">
        <f t="shared" si="5"/>
        <v/>
      </c>
      <c r="S127" s="82" t="str">
        <f t="shared" si="6"/>
        <v/>
      </c>
    </row>
    <row r="128">
      <c r="E128" s="83" t="s">
        <v>138</v>
      </c>
      <c r="F128" s="1">
        <v>1.0</v>
      </c>
      <c r="G128" s="81" t="s">
        <v>138</v>
      </c>
      <c r="H128" s="81">
        <v>1.0</v>
      </c>
      <c r="I128" s="84" t="b">
        <f t="shared" si="1"/>
        <v>1</v>
      </c>
      <c r="J128" s="81" t="str">
        <f t="shared" si="2"/>
        <v/>
      </c>
      <c r="K128" s="82" t="str">
        <f t="shared" si="3"/>
        <v/>
      </c>
      <c r="M128" s="20" t="s">
        <v>284</v>
      </c>
      <c r="N128" s="16">
        <v>0.0</v>
      </c>
      <c r="O128" s="14" t="s">
        <v>284</v>
      </c>
      <c r="P128" s="16">
        <v>1.0</v>
      </c>
      <c r="Q128" s="84" t="b">
        <f t="shared" si="4"/>
        <v>1</v>
      </c>
      <c r="R128" s="81" t="str">
        <f t="shared" si="5"/>
        <v/>
      </c>
      <c r="S128" s="82" t="str">
        <f t="shared" si="6"/>
        <v/>
      </c>
    </row>
    <row r="129">
      <c r="E129" s="83" t="s">
        <v>139</v>
      </c>
      <c r="F129" s="1">
        <v>1.0</v>
      </c>
      <c r="G129" s="81" t="s">
        <v>139</v>
      </c>
      <c r="H129" s="81">
        <v>1.0</v>
      </c>
      <c r="I129" s="84" t="b">
        <f t="shared" si="1"/>
        <v>1</v>
      </c>
      <c r="J129" s="81" t="str">
        <f t="shared" si="2"/>
        <v/>
      </c>
      <c r="K129" s="82" t="str">
        <f t="shared" si="3"/>
        <v/>
      </c>
      <c r="M129" s="20" t="s">
        <v>285</v>
      </c>
      <c r="N129" s="16">
        <v>-1.0</v>
      </c>
      <c r="O129" s="14" t="s">
        <v>285</v>
      </c>
      <c r="P129" s="16">
        <v>-1.0</v>
      </c>
      <c r="Q129" s="84" t="b">
        <f t="shared" si="4"/>
        <v>1</v>
      </c>
      <c r="R129" s="81" t="str">
        <f t="shared" si="5"/>
        <v/>
      </c>
      <c r="S129" s="82" t="str">
        <f t="shared" si="6"/>
        <v/>
      </c>
    </row>
    <row r="130">
      <c r="E130" s="83" t="s">
        <v>140</v>
      </c>
      <c r="F130" s="1">
        <v>1.0</v>
      </c>
      <c r="G130" s="81" t="s">
        <v>140</v>
      </c>
      <c r="H130" s="81">
        <v>1.0</v>
      </c>
      <c r="I130" s="84" t="b">
        <f t="shared" si="1"/>
        <v>1</v>
      </c>
      <c r="J130" s="81" t="str">
        <f t="shared" si="2"/>
        <v/>
      </c>
      <c r="K130" s="82" t="str">
        <f t="shared" si="3"/>
        <v/>
      </c>
      <c r="M130" s="20" t="s">
        <v>286</v>
      </c>
      <c r="N130" s="16">
        <v>1.0</v>
      </c>
      <c r="O130" s="14" t="s">
        <v>286</v>
      </c>
      <c r="P130" s="16">
        <v>1.0</v>
      </c>
      <c r="Q130" s="84" t="b">
        <f t="shared" si="4"/>
        <v>1</v>
      </c>
      <c r="R130" s="81" t="str">
        <f t="shared" si="5"/>
        <v/>
      </c>
      <c r="S130" s="82" t="str">
        <f t="shared" si="6"/>
        <v/>
      </c>
    </row>
    <row r="131">
      <c r="E131" s="83" t="s">
        <v>141</v>
      </c>
      <c r="F131" s="1">
        <v>1.0</v>
      </c>
      <c r="G131" s="81" t="s">
        <v>141</v>
      </c>
      <c r="H131" s="81">
        <v>1.0</v>
      </c>
      <c r="I131" s="84" t="b">
        <f t="shared" si="1"/>
        <v>1</v>
      </c>
      <c r="J131" s="81" t="str">
        <f t="shared" si="2"/>
        <v/>
      </c>
      <c r="K131" s="82" t="str">
        <f t="shared" si="3"/>
        <v/>
      </c>
      <c r="M131" s="20" t="s">
        <v>287</v>
      </c>
      <c r="N131" s="16">
        <v>1.0</v>
      </c>
      <c r="O131" s="14" t="s">
        <v>287</v>
      </c>
      <c r="P131" s="16">
        <v>1.0</v>
      </c>
      <c r="Q131" s="84" t="b">
        <f t="shared" si="4"/>
        <v>1</v>
      </c>
      <c r="R131" s="81" t="str">
        <f t="shared" si="5"/>
        <v/>
      </c>
      <c r="S131" s="82" t="str">
        <f t="shared" si="6"/>
        <v/>
      </c>
    </row>
    <row r="132">
      <c r="E132" s="83" t="s">
        <v>142</v>
      </c>
      <c r="F132" s="1">
        <v>1.0</v>
      </c>
      <c r="G132" s="81" t="s">
        <v>142</v>
      </c>
      <c r="H132" s="81">
        <v>1.0</v>
      </c>
      <c r="I132" s="84" t="b">
        <f t="shared" si="1"/>
        <v>1</v>
      </c>
      <c r="J132" s="81" t="str">
        <f t="shared" si="2"/>
        <v/>
      </c>
      <c r="K132" s="82" t="str">
        <f t="shared" si="3"/>
        <v/>
      </c>
      <c r="M132" s="88" t="s">
        <v>288</v>
      </c>
      <c r="N132" s="11">
        <v>1.0</v>
      </c>
      <c r="O132" s="9" t="s">
        <v>288</v>
      </c>
      <c r="P132" s="11">
        <v>-1.0</v>
      </c>
      <c r="Q132" s="89" t="b">
        <f t="shared" si="4"/>
        <v>1</v>
      </c>
      <c r="R132" s="10" t="str">
        <f t="shared" si="5"/>
        <v/>
      </c>
      <c r="S132" s="90" t="str">
        <f t="shared" si="6"/>
        <v>NGC4731</v>
      </c>
    </row>
    <row r="133">
      <c r="E133" s="83" t="s">
        <v>143</v>
      </c>
      <c r="F133" s="1">
        <v>1.0</v>
      </c>
      <c r="G133" s="81" t="s">
        <v>143</v>
      </c>
      <c r="H133" s="81">
        <v>1.0</v>
      </c>
      <c r="I133" s="84" t="b">
        <f t="shared" si="1"/>
        <v>1</v>
      </c>
      <c r="J133" s="81" t="str">
        <f t="shared" si="2"/>
        <v/>
      </c>
      <c r="K133" s="82" t="str">
        <f t="shared" si="3"/>
        <v/>
      </c>
      <c r="M133" s="91" t="s">
        <v>289</v>
      </c>
      <c r="N133" s="5">
        <v>-1.0</v>
      </c>
      <c r="O133" s="3" t="s">
        <v>289</v>
      </c>
      <c r="P133" s="5">
        <v>1.0</v>
      </c>
      <c r="Q133" s="92" t="b">
        <f t="shared" si="4"/>
        <v>1</v>
      </c>
      <c r="R133" s="4" t="str">
        <f t="shared" si="5"/>
        <v>NGC4736</v>
      </c>
      <c r="S133" s="93" t="str">
        <f t="shared" si="6"/>
        <v/>
      </c>
    </row>
    <row r="134">
      <c r="E134" s="83" t="s">
        <v>144</v>
      </c>
      <c r="F134" s="1">
        <v>1.0</v>
      </c>
      <c r="G134" s="81" t="s">
        <v>144</v>
      </c>
      <c r="H134" s="81">
        <v>1.0</v>
      </c>
      <c r="I134" s="84" t="b">
        <f t="shared" si="1"/>
        <v>1</v>
      </c>
      <c r="J134" s="81" t="str">
        <f t="shared" si="2"/>
        <v/>
      </c>
      <c r="K134" s="82" t="str">
        <f t="shared" si="3"/>
        <v/>
      </c>
      <c r="M134" s="20" t="s">
        <v>290</v>
      </c>
      <c r="N134" s="16">
        <v>1.0</v>
      </c>
      <c r="O134" s="14" t="s">
        <v>290</v>
      </c>
      <c r="P134" s="16">
        <v>1.0</v>
      </c>
      <c r="Q134" s="84" t="b">
        <f t="shared" si="4"/>
        <v>1</v>
      </c>
      <c r="R134" s="81" t="str">
        <f t="shared" si="5"/>
        <v/>
      </c>
      <c r="S134" s="82" t="str">
        <f t="shared" si="6"/>
        <v/>
      </c>
    </row>
    <row r="135">
      <c r="E135" s="83" t="s">
        <v>145</v>
      </c>
      <c r="F135" s="1">
        <v>1.0</v>
      </c>
      <c r="G135" s="81" t="s">
        <v>145</v>
      </c>
      <c r="H135" s="81">
        <v>1.0</v>
      </c>
      <c r="I135" s="84" t="b">
        <f t="shared" si="1"/>
        <v>1</v>
      </c>
      <c r="J135" s="81" t="str">
        <f t="shared" si="2"/>
        <v/>
      </c>
      <c r="K135" s="82" t="str">
        <f t="shared" si="3"/>
        <v/>
      </c>
      <c r="M135" s="20" t="s">
        <v>291</v>
      </c>
      <c r="N135" s="16">
        <v>-1.0</v>
      </c>
      <c r="O135" s="14" t="s">
        <v>291</v>
      </c>
      <c r="P135" s="16">
        <v>-1.0</v>
      </c>
      <c r="Q135" s="84" t="b">
        <f t="shared" si="4"/>
        <v>1</v>
      </c>
      <c r="R135" s="81" t="str">
        <f t="shared" si="5"/>
        <v/>
      </c>
      <c r="S135" s="82" t="str">
        <f t="shared" si="6"/>
        <v/>
      </c>
    </row>
    <row r="136">
      <c r="E136" s="83" t="s">
        <v>146</v>
      </c>
      <c r="F136" s="1">
        <v>1.0</v>
      </c>
      <c r="G136" s="81" t="s">
        <v>146</v>
      </c>
      <c r="H136" s="81">
        <v>1.0</v>
      </c>
      <c r="I136" s="84" t="b">
        <f t="shared" si="1"/>
        <v>1</v>
      </c>
      <c r="J136" s="81" t="str">
        <f t="shared" si="2"/>
        <v/>
      </c>
      <c r="K136" s="82" t="str">
        <f t="shared" si="3"/>
        <v/>
      </c>
      <c r="M136" s="20" t="s">
        <v>292</v>
      </c>
      <c r="N136" s="16">
        <v>1.0</v>
      </c>
      <c r="O136" s="14" t="s">
        <v>292</v>
      </c>
      <c r="P136" s="16">
        <v>1.0</v>
      </c>
      <c r="Q136" s="84" t="b">
        <f t="shared" si="4"/>
        <v>1</v>
      </c>
      <c r="R136" s="81" t="str">
        <f t="shared" si="5"/>
        <v/>
      </c>
      <c r="S136" s="82" t="str">
        <f t="shared" si="6"/>
        <v/>
      </c>
    </row>
    <row r="137">
      <c r="E137" s="20" t="s">
        <v>473</v>
      </c>
      <c r="F137" s="16">
        <v>1.0</v>
      </c>
      <c r="G137" s="14" t="s">
        <v>473</v>
      </c>
      <c r="H137" s="16">
        <v>1.0</v>
      </c>
      <c r="I137" s="84" t="b">
        <f t="shared" si="1"/>
        <v>1</v>
      </c>
      <c r="J137" s="81" t="str">
        <f t="shared" si="2"/>
        <v/>
      </c>
      <c r="K137" s="82" t="str">
        <f t="shared" si="3"/>
        <v/>
      </c>
      <c r="M137" s="20" t="s">
        <v>293</v>
      </c>
      <c r="N137" s="16">
        <v>1.0</v>
      </c>
      <c r="O137" s="14" t="s">
        <v>293</v>
      </c>
      <c r="P137" s="16">
        <v>1.0</v>
      </c>
      <c r="Q137" s="84" t="b">
        <f t="shared" si="4"/>
        <v>1</v>
      </c>
      <c r="R137" s="81" t="str">
        <f t="shared" si="5"/>
        <v/>
      </c>
      <c r="S137" s="82" t="str">
        <f t="shared" si="6"/>
        <v/>
      </c>
    </row>
    <row r="138">
      <c r="E138" s="20" t="s">
        <v>474</v>
      </c>
      <c r="F138" s="98">
        <v>1.0</v>
      </c>
      <c r="G138" s="14" t="s">
        <v>474</v>
      </c>
      <c r="H138" s="16">
        <v>1.0</v>
      </c>
      <c r="I138" s="84" t="b">
        <f t="shared" si="1"/>
        <v>1</v>
      </c>
      <c r="J138" s="81" t="str">
        <f t="shared" si="2"/>
        <v/>
      </c>
      <c r="K138" s="82" t="str">
        <f t="shared" si="3"/>
        <v/>
      </c>
      <c r="M138" s="20" t="s">
        <v>294</v>
      </c>
      <c r="N138" s="16">
        <v>1.0</v>
      </c>
      <c r="O138" s="14" t="s">
        <v>294</v>
      </c>
      <c r="P138" s="16">
        <v>1.0</v>
      </c>
      <c r="Q138" s="84" t="b">
        <f t="shared" si="4"/>
        <v>1</v>
      </c>
      <c r="R138" s="81" t="str">
        <f t="shared" si="5"/>
        <v/>
      </c>
      <c r="S138" s="82" t="str">
        <f t="shared" si="6"/>
        <v/>
      </c>
    </row>
    <row r="139">
      <c r="E139" s="20" t="s">
        <v>475</v>
      </c>
      <c r="F139" s="16">
        <v>0.0</v>
      </c>
      <c r="G139" s="14" t="s">
        <v>475</v>
      </c>
      <c r="H139" s="98">
        <v>0.0</v>
      </c>
      <c r="I139" s="84" t="b">
        <f t="shared" si="1"/>
        <v>1</v>
      </c>
      <c r="J139" s="81" t="str">
        <f t="shared" si="2"/>
        <v/>
      </c>
      <c r="K139" s="82" t="str">
        <f t="shared" si="3"/>
        <v/>
      </c>
      <c r="M139" s="88" t="s">
        <v>295</v>
      </c>
      <c r="N139" s="11">
        <v>1.0</v>
      </c>
      <c r="O139" s="9" t="s">
        <v>295</v>
      </c>
      <c r="P139" s="11">
        <v>-1.0</v>
      </c>
      <c r="Q139" s="89" t="b">
        <f t="shared" si="4"/>
        <v>1</v>
      </c>
      <c r="R139" s="10" t="str">
        <f t="shared" si="5"/>
        <v/>
      </c>
      <c r="S139" s="90" t="str">
        <f t="shared" si="6"/>
        <v>NGC496</v>
      </c>
    </row>
    <row r="140">
      <c r="E140" s="20" t="s">
        <v>476</v>
      </c>
      <c r="F140" s="16">
        <v>1.0</v>
      </c>
      <c r="G140" s="14" t="s">
        <v>476</v>
      </c>
      <c r="H140" s="16">
        <v>1.0</v>
      </c>
      <c r="I140" s="84" t="b">
        <f t="shared" si="1"/>
        <v>1</v>
      </c>
      <c r="J140" s="81" t="str">
        <f t="shared" si="2"/>
        <v/>
      </c>
      <c r="K140" s="82" t="str">
        <f t="shared" si="3"/>
        <v/>
      </c>
      <c r="M140" s="20" t="s">
        <v>296</v>
      </c>
      <c r="N140" s="16">
        <v>1.0</v>
      </c>
      <c r="O140" s="14" t="s">
        <v>296</v>
      </c>
      <c r="P140" s="16">
        <v>1.0</v>
      </c>
      <c r="Q140" s="84" t="b">
        <f t="shared" si="4"/>
        <v>1</v>
      </c>
      <c r="R140" s="81" t="str">
        <f t="shared" si="5"/>
        <v/>
      </c>
      <c r="S140" s="82" t="str">
        <f t="shared" si="6"/>
        <v/>
      </c>
    </row>
    <row r="141">
      <c r="E141" s="20" t="s">
        <v>477</v>
      </c>
      <c r="F141" s="16">
        <v>1.0</v>
      </c>
      <c r="G141" s="14" t="s">
        <v>477</v>
      </c>
      <c r="H141" s="16">
        <v>1.0</v>
      </c>
      <c r="I141" s="84" t="b">
        <f t="shared" si="1"/>
        <v>1</v>
      </c>
      <c r="J141" s="81" t="str">
        <f t="shared" si="2"/>
        <v/>
      </c>
      <c r="K141" s="82" t="str">
        <f t="shared" si="3"/>
        <v/>
      </c>
      <c r="M141" s="20" t="s">
        <v>297</v>
      </c>
      <c r="N141" s="16">
        <v>1.0</v>
      </c>
      <c r="O141" s="14" t="s">
        <v>297</v>
      </c>
      <c r="P141" s="16">
        <v>1.0</v>
      </c>
      <c r="Q141" s="84" t="b">
        <f t="shared" si="4"/>
        <v>1</v>
      </c>
      <c r="R141" s="81" t="str">
        <f t="shared" si="5"/>
        <v/>
      </c>
      <c r="S141" s="82" t="str">
        <f t="shared" si="6"/>
        <v/>
      </c>
    </row>
    <row r="142">
      <c r="E142" s="20" t="s">
        <v>478</v>
      </c>
      <c r="F142" s="16">
        <v>1.0</v>
      </c>
      <c r="G142" s="14" t="s">
        <v>478</v>
      </c>
      <c r="H142" s="16">
        <v>1.0</v>
      </c>
      <c r="I142" s="84" t="b">
        <f t="shared" si="1"/>
        <v>1</v>
      </c>
      <c r="J142" s="81" t="str">
        <f t="shared" si="2"/>
        <v/>
      </c>
      <c r="K142" s="82" t="str">
        <f t="shared" si="3"/>
        <v/>
      </c>
      <c r="M142" s="20" t="s">
        <v>298</v>
      </c>
      <c r="N142" s="16">
        <v>1.0</v>
      </c>
      <c r="O142" s="14" t="s">
        <v>298</v>
      </c>
      <c r="P142" s="16">
        <v>1.0</v>
      </c>
      <c r="Q142" s="84" t="b">
        <f t="shared" si="4"/>
        <v>1</v>
      </c>
      <c r="R142" s="81" t="str">
        <f t="shared" si="5"/>
        <v/>
      </c>
      <c r="S142" s="82" t="str">
        <f t="shared" si="6"/>
        <v/>
      </c>
    </row>
    <row r="143">
      <c r="E143" s="20" t="s">
        <v>479</v>
      </c>
      <c r="F143" s="16">
        <v>1.0</v>
      </c>
      <c r="G143" s="14" t="s">
        <v>479</v>
      </c>
      <c r="H143" s="16">
        <v>1.0</v>
      </c>
      <c r="I143" s="84" t="b">
        <f t="shared" si="1"/>
        <v>1</v>
      </c>
      <c r="J143" s="81" t="str">
        <f t="shared" si="2"/>
        <v/>
      </c>
      <c r="K143" s="82" t="str">
        <f t="shared" si="3"/>
        <v/>
      </c>
      <c r="M143" s="20" t="s">
        <v>299</v>
      </c>
      <c r="N143" s="16">
        <v>1.0</v>
      </c>
      <c r="O143" s="14" t="s">
        <v>299</v>
      </c>
      <c r="P143" s="16">
        <v>1.0</v>
      </c>
      <c r="Q143" s="84" t="b">
        <f t="shared" si="4"/>
        <v>1</v>
      </c>
      <c r="R143" s="81" t="str">
        <f t="shared" si="5"/>
        <v/>
      </c>
      <c r="S143" s="82" t="str">
        <f t="shared" si="6"/>
        <v/>
      </c>
    </row>
    <row r="144">
      <c r="E144" s="20" t="s">
        <v>480</v>
      </c>
      <c r="F144" s="16">
        <v>1.0</v>
      </c>
      <c r="G144" s="14" t="s">
        <v>480</v>
      </c>
      <c r="H144" s="16">
        <v>1.0</v>
      </c>
      <c r="I144" s="84" t="b">
        <f t="shared" si="1"/>
        <v>1</v>
      </c>
      <c r="J144" s="81" t="str">
        <f t="shared" si="2"/>
        <v/>
      </c>
      <c r="K144" s="82" t="str">
        <f t="shared" si="3"/>
        <v/>
      </c>
      <c r="M144" s="20" t="s">
        <v>300</v>
      </c>
      <c r="N144" s="16">
        <v>-1.0</v>
      </c>
      <c r="O144" s="14" t="s">
        <v>300</v>
      </c>
      <c r="P144" s="16">
        <v>-1.0</v>
      </c>
      <c r="Q144" s="84" t="b">
        <f t="shared" si="4"/>
        <v>1</v>
      </c>
      <c r="R144" s="81" t="str">
        <f t="shared" si="5"/>
        <v/>
      </c>
      <c r="S144" s="82" t="str">
        <f t="shared" si="6"/>
        <v/>
      </c>
    </row>
    <row r="145">
      <c r="E145" s="20" t="s">
        <v>481</v>
      </c>
      <c r="F145" s="16">
        <v>1.0</v>
      </c>
      <c r="G145" s="14" t="s">
        <v>481</v>
      </c>
      <c r="H145" s="16">
        <v>1.0</v>
      </c>
      <c r="I145" s="84" t="b">
        <f t="shared" si="1"/>
        <v>1</v>
      </c>
      <c r="J145" s="81" t="str">
        <f t="shared" si="2"/>
        <v/>
      </c>
      <c r="K145" s="82" t="str">
        <f t="shared" si="3"/>
        <v/>
      </c>
      <c r="M145" s="20" t="s">
        <v>301</v>
      </c>
      <c r="N145" s="16">
        <v>1.0</v>
      </c>
      <c r="O145" s="14" t="s">
        <v>301</v>
      </c>
      <c r="P145" s="16">
        <v>1.0</v>
      </c>
      <c r="Q145" s="84" t="b">
        <f t="shared" si="4"/>
        <v>1</v>
      </c>
      <c r="R145" s="81" t="str">
        <f t="shared" si="5"/>
        <v/>
      </c>
      <c r="S145" s="82" t="str">
        <f t="shared" si="6"/>
        <v/>
      </c>
    </row>
    <row r="146">
      <c r="E146" s="20" t="s">
        <v>482</v>
      </c>
      <c r="F146" s="16">
        <v>1.0</v>
      </c>
      <c r="G146" s="14" t="s">
        <v>482</v>
      </c>
      <c r="H146" s="16">
        <v>1.0</v>
      </c>
      <c r="I146" s="84" t="b">
        <f t="shared" si="1"/>
        <v>1</v>
      </c>
      <c r="J146" s="81" t="str">
        <f t="shared" si="2"/>
        <v/>
      </c>
      <c r="K146" s="82" t="str">
        <f t="shared" si="3"/>
        <v/>
      </c>
      <c r="M146" s="20" t="s">
        <v>302</v>
      </c>
      <c r="N146" s="16">
        <v>-1.0</v>
      </c>
      <c r="O146" s="14" t="s">
        <v>302</v>
      </c>
      <c r="P146" s="16">
        <v>-1.0</v>
      </c>
      <c r="Q146" s="84" t="b">
        <f t="shared" si="4"/>
        <v>1</v>
      </c>
      <c r="R146" s="81" t="str">
        <f t="shared" si="5"/>
        <v/>
      </c>
      <c r="S146" s="82" t="str">
        <f t="shared" si="6"/>
        <v/>
      </c>
    </row>
    <row r="147">
      <c r="E147" s="20" t="s">
        <v>483</v>
      </c>
      <c r="F147" s="16">
        <v>1.0</v>
      </c>
      <c r="G147" s="14" t="s">
        <v>483</v>
      </c>
      <c r="H147" s="16">
        <v>1.0</v>
      </c>
      <c r="I147" s="84" t="b">
        <f t="shared" si="1"/>
        <v>1</v>
      </c>
      <c r="J147" s="81" t="str">
        <f t="shared" si="2"/>
        <v/>
      </c>
      <c r="K147" s="82" t="str">
        <f t="shared" si="3"/>
        <v/>
      </c>
      <c r="M147" s="20" t="s">
        <v>303</v>
      </c>
      <c r="N147" s="16">
        <v>0.0</v>
      </c>
      <c r="O147" s="14" t="s">
        <v>303</v>
      </c>
      <c r="P147" s="16">
        <v>-1.0</v>
      </c>
      <c r="Q147" s="84" t="b">
        <f t="shared" si="4"/>
        <v>1</v>
      </c>
      <c r="R147" s="81" t="str">
        <f t="shared" si="5"/>
        <v/>
      </c>
      <c r="S147" s="82" t="str">
        <f t="shared" si="6"/>
        <v/>
      </c>
    </row>
    <row r="148">
      <c r="E148" s="20" t="s">
        <v>484</v>
      </c>
      <c r="F148" s="16">
        <v>1.0</v>
      </c>
      <c r="G148" s="14" t="s">
        <v>484</v>
      </c>
      <c r="H148" s="16">
        <v>1.0</v>
      </c>
      <c r="I148" s="84" t="b">
        <f t="shared" si="1"/>
        <v>1</v>
      </c>
      <c r="J148" s="81" t="str">
        <f t="shared" si="2"/>
        <v/>
      </c>
      <c r="K148" s="82" t="str">
        <f t="shared" si="3"/>
        <v/>
      </c>
      <c r="M148" s="20" t="s">
        <v>304</v>
      </c>
      <c r="N148" s="16">
        <v>1.0</v>
      </c>
      <c r="O148" s="14" t="s">
        <v>304</v>
      </c>
      <c r="P148" s="16">
        <v>1.0</v>
      </c>
      <c r="Q148" s="84" t="b">
        <f t="shared" si="4"/>
        <v>1</v>
      </c>
      <c r="R148" s="81" t="str">
        <f t="shared" si="5"/>
        <v/>
      </c>
      <c r="S148" s="82" t="str">
        <f t="shared" si="6"/>
        <v/>
      </c>
    </row>
    <row r="149">
      <c r="E149" s="20" t="s">
        <v>485</v>
      </c>
      <c r="F149" s="16">
        <v>-1.0</v>
      </c>
      <c r="G149" s="14" t="s">
        <v>485</v>
      </c>
      <c r="H149" s="16">
        <v>-1.0</v>
      </c>
      <c r="I149" s="84" t="b">
        <f t="shared" si="1"/>
        <v>1</v>
      </c>
      <c r="J149" s="81" t="str">
        <f t="shared" si="2"/>
        <v/>
      </c>
      <c r="K149" s="82" t="str">
        <f t="shared" si="3"/>
        <v/>
      </c>
      <c r="M149" s="88" t="s">
        <v>305</v>
      </c>
      <c r="N149" s="11">
        <v>1.0</v>
      </c>
      <c r="O149" s="9" t="s">
        <v>305</v>
      </c>
      <c r="P149" s="11">
        <v>-1.0</v>
      </c>
      <c r="Q149" s="89" t="b">
        <f t="shared" si="4"/>
        <v>1</v>
      </c>
      <c r="R149" s="10" t="str">
        <f t="shared" si="5"/>
        <v/>
      </c>
      <c r="S149" s="90" t="str">
        <f t="shared" si="6"/>
        <v>NGC5218</v>
      </c>
    </row>
    <row r="150">
      <c r="E150" s="20" t="s">
        <v>486</v>
      </c>
      <c r="F150" s="16">
        <v>1.0</v>
      </c>
      <c r="G150" s="14" t="s">
        <v>486</v>
      </c>
      <c r="H150" s="16">
        <v>1.0</v>
      </c>
      <c r="I150" s="84" t="b">
        <f t="shared" si="1"/>
        <v>1</v>
      </c>
      <c r="J150" s="81" t="str">
        <f t="shared" si="2"/>
        <v/>
      </c>
      <c r="K150" s="82" t="str">
        <f t="shared" si="3"/>
        <v/>
      </c>
      <c r="M150" s="20" t="s">
        <v>306</v>
      </c>
      <c r="N150" s="16">
        <v>1.0</v>
      </c>
      <c r="O150" s="14" t="s">
        <v>306</v>
      </c>
      <c r="P150" s="16">
        <v>1.0</v>
      </c>
      <c r="Q150" s="84" t="b">
        <f t="shared" si="4"/>
        <v>1</v>
      </c>
      <c r="R150" s="81" t="str">
        <f t="shared" si="5"/>
        <v/>
      </c>
      <c r="S150" s="82" t="str">
        <f t="shared" si="6"/>
        <v/>
      </c>
    </row>
    <row r="151">
      <c r="E151" s="20" t="s">
        <v>487</v>
      </c>
      <c r="F151" s="16">
        <v>1.0</v>
      </c>
      <c r="G151" s="14" t="s">
        <v>487</v>
      </c>
      <c r="H151" s="16">
        <v>1.0</v>
      </c>
      <c r="I151" s="84" t="b">
        <f t="shared" si="1"/>
        <v>1</v>
      </c>
      <c r="J151" s="81" t="str">
        <f t="shared" si="2"/>
        <v/>
      </c>
      <c r="K151" s="82" t="str">
        <f t="shared" si="3"/>
        <v/>
      </c>
      <c r="M151" s="20" t="s">
        <v>307</v>
      </c>
      <c r="N151" s="16">
        <v>1.0</v>
      </c>
      <c r="O151" s="14" t="s">
        <v>307</v>
      </c>
      <c r="P151" s="16">
        <v>1.0</v>
      </c>
      <c r="Q151" s="84" t="b">
        <f t="shared" si="4"/>
        <v>1</v>
      </c>
      <c r="R151" s="81" t="str">
        <f t="shared" si="5"/>
        <v/>
      </c>
      <c r="S151" s="82" t="str">
        <f t="shared" si="6"/>
        <v/>
      </c>
    </row>
    <row r="152">
      <c r="E152" s="20" t="s">
        <v>488</v>
      </c>
      <c r="F152" s="16">
        <v>1.0</v>
      </c>
      <c r="G152" s="14" t="s">
        <v>488</v>
      </c>
      <c r="H152" s="16">
        <v>1.0</v>
      </c>
      <c r="I152" s="84" t="b">
        <f t="shared" si="1"/>
        <v>1</v>
      </c>
      <c r="J152" s="81" t="str">
        <f t="shared" si="2"/>
        <v/>
      </c>
      <c r="K152" s="82" t="str">
        <f t="shared" si="3"/>
        <v/>
      </c>
      <c r="M152" s="20" t="s">
        <v>308</v>
      </c>
      <c r="N152" s="16">
        <v>-1.0</v>
      </c>
      <c r="O152" s="14" t="s">
        <v>308</v>
      </c>
      <c r="P152" s="16">
        <v>-1.0</v>
      </c>
      <c r="Q152" s="84" t="b">
        <f t="shared" si="4"/>
        <v>1</v>
      </c>
      <c r="R152" s="81" t="str">
        <f t="shared" si="5"/>
        <v/>
      </c>
      <c r="S152" s="82" t="str">
        <f t="shared" si="6"/>
        <v/>
      </c>
    </row>
    <row r="153">
      <c r="E153" s="20" t="s">
        <v>489</v>
      </c>
      <c r="F153" s="16">
        <v>1.0</v>
      </c>
      <c r="G153" s="14" t="s">
        <v>489</v>
      </c>
      <c r="H153" s="16">
        <v>1.0</v>
      </c>
      <c r="I153" s="84" t="b">
        <f t="shared" si="1"/>
        <v>1</v>
      </c>
      <c r="J153" s="81" t="str">
        <f t="shared" si="2"/>
        <v/>
      </c>
      <c r="K153" s="82" t="str">
        <f t="shared" si="3"/>
        <v/>
      </c>
      <c r="M153" s="20" t="s">
        <v>309</v>
      </c>
      <c r="N153" s="16">
        <v>0.0</v>
      </c>
      <c r="O153" s="14" t="s">
        <v>309</v>
      </c>
      <c r="P153" s="16">
        <v>1.0</v>
      </c>
      <c r="Q153" s="84" t="b">
        <f t="shared" si="4"/>
        <v>1</v>
      </c>
      <c r="R153" s="81" t="str">
        <f t="shared" si="5"/>
        <v/>
      </c>
      <c r="S153" s="82" t="str">
        <f t="shared" si="6"/>
        <v/>
      </c>
    </row>
    <row r="154">
      <c r="E154" s="20" t="s">
        <v>490</v>
      </c>
      <c r="F154" s="16">
        <v>1.0</v>
      </c>
      <c r="G154" s="14" t="s">
        <v>490</v>
      </c>
      <c r="H154" s="16">
        <v>1.0</v>
      </c>
      <c r="I154" s="84" t="b">
        <f t="shared" si="1"/>
        <v>1</v>
      </c>
      <c r="J154" s="81" t="str">
        <f t="shared" si="2"/>
        <v/>
      </c>
      <c r="K154" s="82" t="str">
        <f t="shared" si="3"/>
        <v/>
      </c>
      <c r="M154" s="20" t="s">
        <v>310</v>
      </c>
      <c r="N154" s="16">
        <v>1.0</v>
      </c>
      <c r="O154" s="14" t="s">
        <v>310</v>
      </c>
      <c r="P154" s="16">
        <v>1.0</v>
      </c>
      <c r="Q154" s="84" t="b">
        <f t="shared" si="4"/>
        <v>1</v>
      </c>
      <c r="R154" s="81" t="str">
        <f t="shared" si="5"/>
        <v/>
      </c>
      <c r="S154" s="82" t="str">
        <f t="shared" si="6"/>
        <v/>
      </c>
    </row>
    <row r="155">
      <c r="E155" s="20" t="s">
        <v>491</v>
      </c>
      <c r="F155" s="16">
        <v>0.0</v>
      </c>
      <c r="G155" s="14" t="s">
        <v>491</v>
      </c>
      <c r="H155" s="16">
        <v>0.0</v>
      </c>
      <c r="I155" s="84" t="b">
        <f t="shared" si="1"/>
        <v>1</v>
      </c>
      <c r="J155" s="81" t="str">
        <f t="shared" si="2"/>
        <v/>
      </c>
      <c r="K155" s="82" t="str">
        <f t="shared" si="3"/>
        <v/>
      </c>
      <c r="M155" s="20" t="s">
        <v>311</v>
      </c>
      <c r="N155" s="16">
        <v>1.0</v>
      </c>
      <c r="O155" s="14" t="s">
        <v>311</v>
      </c>
      <c r="P155" s="16">
        <v>1.0</v>
      </c>
      <c r="Q155" s="84" t="b">
        <f t="shared" si="4"/>
        <v>1</v>
      </c>
      <c r="R155" s="81" t="str">
        <f t="shared" si="5"/>
        <v/>
      </c>
      <c r="S155" s="82" t="str">
        <f t="shared" si="6"/>
        <v/>
      </c>
    </row>
    <row r="156">
      <c r="E156" s="20" t="s">
        <v>492</v>
      </c>
      <c r="F156" s="16">
        <v>1.0</v>
      </c>
      <c r="G156" s="14" t="s">
        <v>492</v>
      </c>
      <c r="H156" s="16">
        <v>1.0</v>
      </c>
      <c r="I156" s="84" t="b">
        <f t="shared" si="1"/>
        <v>1</v>
      </c>
      <c r="J156" s="81" t="str">
        <f t="shared" si="2"/>
        <v/>
      </c>
      <c r="K156" s="82" t="str">
        <f t="shared" si="3"/>
        <v/>
      </c>
      <c r="M156" s="88" t="s">
        <v>312</v>
      </c>
      <c r="N156" s="11">
        <v>1.0</v>
      </c>
      <c r="O156" s="9" t="s">
        <v>312</v>
      </c>
      <c r="P156" s="11">
        <v>-1.0</v>
      </c>
      <c r="Q156" s="89" t="b">
        <f t="shared" si="4"/>
        <v>1</v>
      </c>
      <c r="R156" s="10" t="str">
        <f t="shared" si="5"/>
        <v/>
      </c>
      <c r="S156" s="90" t="str">
        <f t="shared" si="6"/>
        <v>NGC5457</v>
      </c>
    </row>
    <row r="157">
      <c r="E157" s="20" t="s">
        <v>493</v>
      </c>
      <c r="F157" s="16">
        <v>1.0</v>
      </c>
      <c r="G157" s="14" t="s">
        <v>493</v>
      </c>
      <c r="H157" s="16">
        <v>1.0</v>
      </c>
      <c r="I157" s="84" t="b">
        <f t="shared" si="1"/>
        <v>1</v>
      </c>
      <c r="J157" s="81" t="str">
        <f t="shared" si="2"/>
        <v/>
      </c>
      <c r="K157" s="82" t="str">
        <f t="shared" si="3"/>
        <v/>
      </c>
      <c r="M157" s="20" t="s">
        <v>313</v>
      </c>
      <c r="N157" s="16">
        <v>1.0</v>
      </c>
      <c r="O157" s="14" t="s">
        <v>313</v>
      </c>
      <c r="P157" s="16">
        <v>1.0</v>
      </c>
      <c r="Q157" s="84" t="b">
        <f t="shared" si="4"/>
        <v>1</v>
      </c>
      <c r="R157" s="81" t="str">
        <f t="shared" si="5"/>
        <v/>
      </c>
      <c r="S157" s="82" t="str">
        <f t="shared" si="6"/>
        <v/>
      </c>
    </row>
    <row r="158">
      <c r="E158" s="20" t="s">
        <v>494</v>
      </c>
      <c r="F158" s="16">
        <v>-1.0</v>
      </c>
      <c r="G158" s="14" t="s">
        <v>494</v>
      </c>
      <c r="H158" s="16">
        <v>-1.0</v>
      </c>
      <c r="I158" s="84" t="b">
        <f t="shared" si="1"/>
        <v>1</v>
      </c>
      <c r="J158" s="81" t="str">
        <f t="shared" si="2"/>
        <v/>
      </c>
      <c r="K158" s="82" t="str">
        <f t="shared" si="3"/>
        <v/>
      </c>
      <c r="M158" s="20" t="s">
        <v>314</v>
      </c>
      <c r="N158" s="16">
        <v>1.0</v>
      </c>
      <c r="O158" s="14" t="s">
        <v>314</v>
      </c>
      <c r="P158" s="16">
        <v>1.0</v>
      </c>
      <c r="Q158" s="84" t="b">
        <f t="shared" si="4"/>
        <v>1</v>
      </c>
      <c r="R158" s="81" t="str">
        <f t="shared" si="5"/>
        <v/>
      </c>
      <c r="S158" s="82" t="str">
        <f t="shared" si="6"/>
        <v/>
      </c>
    </row>
    <row r="159">
      <c r="E159" s="20" t="s">
        <v>495</v>
      </c>
      <c r="F159" s="16">
        <v>1.0</v>
      </c>
      <c r="G159" s="14" t="s">
        <v>495</v>
      </c>
      <c r="H159" s="16">
        <v>1.0</v>
      </c>
      <c r="I159" s="84" t="b">
        <f t="shared" si="1"/>
        <v>1</v>
      </c>
      <c r="J159" s="81" t="str">
        <f t="shared" si="2"/>
        <v/>
      </c>
      <c r="K159" s="82" t="str">
        <f t="shared" si="3"/>
        <v/>
      </c>
      <c r="M159" s="20" t="s">
        <v>315</v>
      </c>
      <c r="N159" s="16">
        <v>1.0</v>
      </c>
      <c r="O159" s="14" t="s">
        <v>315</v>
      </c>
      <c r="P159" s="16">
        <v>1.0</v>
      </c>
      <c r="Q159" s="84" t="b">
        <f t="shared" si="4"/>
        <v>1</v>
      </c>
      <c r="R159" s="81" t="str">
        <f t="shared" si="5"/>
        <v/>
      </c>
      <c r="S159" s="82" t="str">
        <f t="shared" si="6"/>
        <v/>
      </c>
    </row>
    <row r="160">
      <c r="E160" s="20" t="s">
        <v>496</v>
      </c>
      <c r="F160" s="16">
        <v>1.0</v>
      </c>
      <c r="G160" s="14" t="s">
        <v>496</v>
      </c>
      <c r="H160" s="16">
        <v>1.0</v>
      </c>
      <c r="I160" s="84" t="b">
        <f t="shared" si="1"/>
        <v>1</v>
      </c>
      <c r="J160" s="81" t="str">
        <f t="shared" si="2"/>
        <v/>
      </c>
      <c r="K160" s="82" t="str">
        <f t="shared" si="3"/>
        <v/>
      </c>
      <c r="M160" s="20" t="s">
        <v>316</v>
      </c>
      <c r="N160" s="16">
        <v>1.0</v>
      </c>
      <c r="O160" s="14" t="s">
        <v>316</v>
      </c>
      <c r="P160" s="16">
        <v>1.0</v>
      </c>
      <c r="Q160" s="84" t="b">
        <f t="shared" si="4"/>
        <v>1</v>
      </c>
      <c r="R160" s="81" t="str">
        <f t="shared" si="5"/>
        <v/>
      </c>
      <c r="S160" s="82" t="str">
        <f t="shared" si="6"/>
        <v/>
      </c>
    </row>
    <row r="161">
      <c r="E161" s="20" t="s">
        <v>497</v>
      </c>
      <c r="F161" s="16">
        <v>1.0</v>
      </c>
      <c r="G161" s="14" t="s">
        <v>497</v>
      </c>
      <c r="H161" s="16">
        <v>1.0</v>
      </c>
      <c r="I161" s="84" t="b">
        <f t="shared" si="1"/>
        <v>1</v>
      </c>
      <c r="J161" s="81" t="str">
        <f t="shared" si="2"/>
        <v/>
      </c>
      <c r="K161" s="82" t="str">
        <f t="shared" si="3"/>
        <v/>
      </c>
      <c r="M161" s="20" t="s">
        <v>317</v>
      </c>
      <c r="N161" s="16">
        <v>-1.0</v>
      </c>
      <c r="O161" s="14" t="s">
        <v>317</v>
      </c>
      <c r="P161" s="16">
        <v>-1.0</v>
      </c>
      <c r="Q161" s="84" t="b">
        <f t="shared" si="4"/>
        <v>1</v>
      </c>
      <c r="R161" s="81" t="str">
        <f t="shared" si="5"/>
        <v/>
      </c>
      <c r="S161" s="82" t="str">
        <f t="shared" si="6"/>
        <v/>
      </c>
    </row>
    <row r="162">
      <c r="E162" s="20" t="s">
        <v>498</v>
      </c>
      <c r="F162" s="16">
        <v>1.0</v>
      </c>
      <c r="G162" s="14" t="s">
        <v>498</v>
      </c>
      <c r="H162" s="16">
        <v>1.0</v>
      </c>
      <c r="I162" s="84" t="b">
        <f t="shared" si="1"/>
        <v>1</v>
      </c>
      <c r="J162" s="81" t="str">
        <f t="shared" si="2"/>
        <v/>
      </c>
      <c r="K162" s="82" t="str">
        <f t="shared" si="3"/>
        <v/>
      </c>
      <c r="M162" s="20" t="s">
        <v>318</v>
      </c>
      <c r="N162" s="16">
        <v>1.0</v>
      </c>
      <c r="O162" s="14" t="s">
        <v>318</v>
      </c>
      <c r="P162" s="16">
        <v>1.0</v>
      </c>
      <c r="Q162" s="84" t="b">
        <f t="shared" si="4"/>
        <v>1</v>
      </c>
      <c r="R162" s="81" t="str">
        <f t="shared" si="5"/>
        <v/>
      </c>
      <c r="S162" s="82" t="str">
        <f t="shared" si="6"/>
        <v/>
      </c>
    </row>
    <row r="163">
      <c r="E163" s="20" t="s">
        <v>499</v>
      </c>
      <c r="F163" s="16">
        <v>1.0</v>
      </c>
      <c r="G163" s="14" t="s">
        <v>499</v>
      </c>
      <c r="H163" s="16">
        <v>1.0</v>
      </c>
      <c r="I163" s="84" t="b">
        <f t="shared" si="1"/>
        <v>1</v>
      </c>
      <c r="J163" s="81" t="str">
        <f t="shared" si="2"/>
        <v/>
      </c>
      <c r="K163" s="82" t="str">
        <f t="shared" si="3"/>
        <v/>
      </c>
      <c r="M163" s="20" t="s">
        <v>319</v>
      </c>
      <c r="N163" s="16">
        <v>1.0</v>
      </c>
      <c r="O163" s="14" t="s">
        <v>319</v>
      </c>
      <c r="P163" s="16">
        <v>1.0</v>
      </c>
      <c r="Q163" s="84" t="b">
        <f t="shared" si="4"/>
        <v>1</v>
      </c>
      <c r="R163" s="81" t="str">
        <f t="shared" si="5"/>
        <v/>
      </c>
      <c r="S163" s="82" t="str">
        <f t="shared" si="6"/>
        <v/>
      </c>
    </row>
    <row r="164">
      <c r="E164" s="20" t="s">
        <v>500</v>
      </c>
      <c r="F164" s="16">
        <v>1.0</v>
      </c>
      <c r="G164" s="14" t="s">
        <v>500</v>
      </c>
      <c r="H164" s="16">
        <v>1.0</v>
      </c>
      <c r="I164" s="84" t="b">
        <f t="shared" si="1"/>
        <v>1</v>
      </c>
      <c r="J164" s="81" t="str">
        <f t="shared" si="2"/>
        <v/>
      </c>
      <c r="K164" s="82" t="str">
        <f t="shared" si="3"/>
        <v/>
      </c>
      <c r="M164" s="20" t="s">
        <v>320</v>
      </c>
      <c r="N164" s="16">
        <v>-1.0</v>
      </c>
      <c r="O164" s="14" t="s">
        <v>320</v>
      </c>
      <c r="P164" s="16">
        <v>-1.0</v>
      </c>
      <c r="Q164" s="84" t="b">
        <f t="shared" si="4"/>
        <v>1</v>
      </c>
      <c r="R164" s="81" t="str">
        <f t="shared" si="5"/>
        <v/>
      </c>
      <c r="S164" s="82" t="str">
        <f t="shared" si="6"/>
        <v/>
      </c>
    </row>
    <row r="165">
      <c r="E165" s="20" t="s">
        <v>501</v>
      </c>
      <c r="F165" s="16">
        <v>1.0</v>
      </c>
      <c r="G165" s="14" t="s">
        <v>501</v>
      </c>
      <c r="H165" s="16">
        <v>1.0</v>
      </c>
      <c r="I165" s="84" t="b">
        <f t="shared" si="1"/>
        <v>1</v>
      </c>
      <c r="J165" s="81" t="str">
        <f t="shared" si="2"/>
        <v/>
      </c>
      <c r="K165" s="82" t="str">
        <f t="shared" si="3"/>
        <v/>
      </c>
      <c r="M165" s="20" t="s">
        <v>321</v>
      </c>
      <c r="N165" s="16">
        <v>1.0</v>
      </c>
      <c r="O165" s="14" t="s">
        <v>321</v>
      </c>
      <c r="P165" s="16">
        <v>1.0</v>
      </c>
      <c r="Q165" s="84" t="b">
        <f t="shared" si="4"/>
        <v>1</v>
      </c>
      <c r="R165" s="81" t="str">
        <f t="shared" si="5"/>
        <v/>
      </c>
      <c r="S165" s="82" t="str">
        <f t="shared" si="6"/>
        <v/>
      </c>
    </row>
    <row r="166">
      <c r="E166" s="20" t="s">
        <v>502</v>
      </c>
      <c r="F166" s="16">
        <v>1.0</v>
      </c>
      <c r="G166" s="14" t="s">
        <v>502</v>
      </c>
      <c r="H166" s="16">
        <v>1.0</v>
      </c>
      <c r="I166" s="84" t="b">
        <f t="shared" si="1"/>
        <v>1</v>
      </c>
      <c r="J166" s="81" t="str">
        <f t="shared" si="2"/>
        <v/>
      </c>
      <c r="K166" s="82" t="str">
        <f t="shared" si="3"/>
        <v/>
      </c>
      <c r="M166" s="91" t="s">
        <v>322</v>
      </c>
      <c r="N166" s="5">
        <v>-1.0</v>
      </c>
      <c r="O166" s="3" t="s">
        <v>322</v>
      </c>
      <c r="P166" s="5">
        <v>1.0</v>
      </c>
      <c r="Q166" s="92" t="b">
        <f t="shared" si="4"/>
        <v>1</v>
      </c>
      <c r="R166" s="4" t="str">
        <f t="shared" si="5"/>
        <v>NGC5682</v>
      </c>
      <c r="S166" s="93" t="str">
        <f t="shared" si="6"/>
        <v/>
      </c>
    </row>
    <row r="167">
      <c r="E167" s="20" t="s">
        <v>503</v>
      </c>
      <c r="F167" s="16">
        <v>1.0</v>
      </c>
      <c r="G167" s="14" t="s">
        <v>503</v>
      </c>
      <c r="H167" s="16">
        <v>1.0</v>
      </c>
      <c r="I167" s="84" t="b">
        <f t="shared" si="1"/>
        <v>1</v>
      </c>
      <c r="J167" s="81" t="str">
        <f t="shared" si="2"/>
        <v/>
      </c>
      <c r="K167" s="82" t="str">
        <f t="shared" si="3"/>
        <v/>
      </c>
      <c r="M167" s="20" t="s">
        <v>323</v>
      </c>
      <c r="N167" s="16">
        <v>1.0</v>
      </c>
      <c r="O167" s="14" t="s">
        <v>323</v>
      </c>
      <c r="P167" s="16">
        <v>1.0</v>
      </c>
      <c r="Q167" s="84" t="b">
        <f t="shared" si="4"/>
        <v>1</v>
      </c>
      <c r="R167" s="81" t="str">
        <f t="shared" si="5"/>
        <v/>
      </c>
      <c r="S167" s="82" t="str">
        <f t="shared" si="6"/>
        <v/>
      </c>
    </row>
    <row r="168">
      <c r="E168" s="20" t="s">
        <v>504</v>
      </c>
      <c r="F168" s="16">
        <v>1.0</v>
      </c>
      <c r="G168" s="14" t="s">
        <v>504</v>
      </c>
      <c r="H168" s="16">
        <v>1.0</v>
      </c>
      <c r="I168" s="84" t="b">
        <f t="shared" si="1"/>
        <v>1</v>
      </c>
      <c r="J168" s="81" t="str">
        <f t="shared" si="2"/>
        <v/>
      </c>
      <c r="K168" s="82" t="str">
        <f t="shared" si="3"/>
        <v/>
      </c>
      <c r="M168" s="20" t="s">
        <v>324</v>
      </c>
      <c r="N168" s="16">
        <v>1.0</v>
      </c>
      <c r="O168" s="14" t="s">
        <v>324</v>
      </c>
      <c r="P168" s="16">
        <v>1.0</v>
      </c>
      <c r="Q168" s="84" t="b">
        <f t="shared" si="4"/>
        <v>1</v>
      </c>
      <c r="R168" s="81" t="str">
        <f t="shared" si="5"/>
        <v/>
      </c>
      <c r="S168" s="82" t="str">
        <f t="shared" si="6"/>
        <v/>
      </c>
    </row>
    <row r="169">
      <c r="E169" s="20" t="s">
        <v>505</v>
      </c>
      <c r="F169" s="16">
        <v>1.0</v>
      </c>
      <c r="G169" s="14" t="s">
        <v>505</v>
      </c>
      <c r="H169" s="16">
        <v>1.0</v>
      </c>
      <c r="I169" s="84" t="b">
        <f t="shared" si="1"/>
        <v>1</v>
      </c>
      <c r="J169" s="81" t="str">
        <f t="shared" si="2"/>
        <v/>
      </c>
      <c r="K169" s="82" t="str">
        <f t="shared" si="3"/>
        <v/>
      </c>
      <c r="M169" s="20" t="s">
        <v>325</v>
      </c>
      <c r="N169" s="16">
        <v>-1.0</v>
      </c>
      <c r="O169" s="14" t="s">
        <v>325</v>
      </c>
      <c r="P169" s="16">
        <v>-1.0</v>
      </c>
      <c r="Q169" s="84" t="b">
        <f t="shared" si="4"/>
        <v>1</v>
      </c>
      <c r="R169" s="81" t="str">
        <f t="shared" si="5"/>
        <v/>
      </c>
      <c r="S169" s="82" t="str">
        <f t="shared" si="6"/>
        <v/>
      </c>
    </row>
    <row r="170">
      <c r="E170" s="20" t="s">
        <v>506</v>
      </c>
      <c r="F170" s="16">
        <v>1.0</v>
      </c>
      <c r="G170" s="14" t="s">
        <v>506</v>
      </c>
      <c r="H170" s="16">
        <v>1.0</v>
      </c>
      <c r="I170" s="84" t="b">
        <f t="shared" si="1"/>
        <v>1</v>
      </c>
      <c r="J170" s="81" t="str">
        <f t="shared" si="2"/>
        <v/>
      </c>
      <c r="K170" s="82" t="str">
        <f t="shared" si="3"/>
        <v/>
      </c>
      <c r="M170" s="20" t="s">
        <v>326</v>
      </c>
      <c r="N170" s="16">
        <v>-1.0</v>
      </c>
      <c r="O170" s="14" t="s">
        <v>326</v>
      </c>
      <c r="P170" s="16">
        <v>-1.0</v>
      </c>
      <c r="Q170" s="84" t="b">
        <f t="shared" si="4"/>
        <v>1</v>
      </c>
      <c r="R170" s="81" t="str">
        <f t="shared" si="5"/>
        <v/>
      </c>
      <c r="S170" s="82" t="str">
        <f t="shared" si="6"/>
        <v/>
      </c>
    </row>
    <row r="171">
      <c r="E171" s="20" t="s">
        <v>507</v>
      </c>
      <c r="F171" s="16">
        <v>1.0</v>
      </c>
      <c r="G171" s="14" t="s">
        <v>507</v>
      </c>
      <c r="H171" s="16">
        <v>1.0</v>
      </c>
      <c r="I171" s="84" t="b">
        <f t="shared" si="1"/>
        <v>1</v>
      </c>
      <c r="J171" s="81" t="str">
        <f t="shared" si="2"/>
        <v/>
      </c>
      <c r="K171" s="82" t="str">
        <f t="shared" si="3"/>
        <v/>
      </c>
      <c r="M171" s="20" t="s">
        <v>327</v>
      </c>
      <c r="N171" s="16">
        <v>1.0</v>
      </c>
      <c r="O171" s="14" t="s">
        <v>327</v>
      </c>
      <c r="P171" s="16">
        <v>1.0</v>
      </c>
      <c r="Q171" s="84" t="b">
        <f t="shared" si="4"/>
        <v>1</v>
      </c>
      <c r="R171" s="81" t="str">
        <f t="shared" si="5"/>
        <v/>
      </c>
      <c r="S171" s="82" t="str">
        <f t="shared" si="6"/>
        <v/>
      </c>
    </row>
    <row r="172">
      <c r="E172" s="20" t="s">
        <v>508</v>
      </c>
      <c r="F172" s="16">
        <v>1.0</v>
      </c>
      <c r="G172" s="14" t="s">
        <v>508</v>
      </c>
      <c r="H172" s="16">
        <v>1.0</v>
      </c>
      <c r="I172" s="84" t="b">
        <f t="shared" si="1"/>
        <v>1</v>
      </c>
      <c r="J172" s="81" t="str">
        <f t="shared" si="2"/>
        <v/>
      </c>
      <c r="K172" s="82" t="str">
        <f t="shared" si="3"/>
        <v/>
      </c>
      <c r="M172" s="20" t="s">
        <v>328</v>
      </c>
      <c r="N172" s="16">
        <v>1.0</v>
      </c>
      <c r="O172" s="14" t="s">
        <v>328</v>
      </c>
      <c r="P172" s="16">
        <v>1.0</v>
      </c>
      <c r="Q172" s="84" t="b">
        <f t="shared" si="4"/>
        <v>1</v>
      </c>
      <c r="R172" s="81" t="str">
        <f t="shared" si="5"/>
        <v/>
      </c>
      <c r="S172" s="82" t="str">
        <f t="shared" si="6"/>
        <v/>
      </c>
    </row>
    <row r="173">
      <c r="E173" s="20" t="s">
        <v>509</v>
      </c>
      <c r="F173" s="16">
        <v>1.0</v>
      </c>
      <c r="G173" s="14" t="s">
        <v>509</v>
      </c>
      <c r="H173" s="16">
        <v>1.0</v>
      </c>
      <c r="I173" s="84" t="b">
        <f t="shared" si="1"/>
        <v>1</v>
      </c>
      <c r="J173" s="81" t="str">
        <f t="shared" si="2"/>
        <v/>
      </c>
      <c r="K173" s="82" t="str">
        <f t="shared" si="3"/>
        <v/>
      </c>
      <c r="M173" s="20" t="s">
        <v>329</v>
      </c>
      <c r="N173" s="16">
        <v>0.0</v>
      </c>
      <c r="O173" s="14" t="s">
        <v>329</v>
      </c>
      <c r="P173" s="16">
        <v>-1.0</v>
      </c>
      <c r="Q173" s="84" t="b">
        <f t="shared" si="4"/>
        <v>1</v>
      </c>
      <c r="R173" s="81" t="str">
        <f t="shared" si="5"/>
        <v/>
      </c>
      <c r="S173" s="82" t="str">
        <f t="shared" si="6"/>
        <v/>
      </c>
    </row>
    <row r="174">
      <c r="E174" s="20" t="s">
        <v>510</v>
      </c>
      <c r="F174" s="16">
        <v>1.0</v>
      </c>
      <c r="G174" s="14" t="s">
        <v>510</v>
      </c>
      <c r="H174" s="16">
        <v>1.0</v>
      </c>
      <c r="I174" s="84" t="b">
        <f t="shared" si="1"/>
        <v>1</v>
      </c>
      <c r="J174" s="81" t="str">
        <f t="shared" si="2"/>
        <v/>
      </c>
      <c r="K174" s="82" t="str">
        <f t="shared" si="3"/>
        <v/>
      </c>
      <c r="M174" s="20" t="s">
        <v>330</v>
      </c>
      <c r="N174" s="16">
        <v>1.0</v>
      </c>
      <c r="O174" s="14" t="s">
        <v>330</v>
      </c>
      <c r="P174" s="16">
        <v>1.0</v>
      </c>
      <c r="Q174" s="84" t="b">
        <f t="shared" si="4"/>
        <v>1</v>
      </c>
      <c r="R174" s="81" t="str">
        <f t="shared" si="5"/>
        <v/>
      </c>
      <c r="S174" s="82" t="str">
        <f t="shared" si="6"/>
        <v/>
      </c>
    </row>
    <row r="175">
      <c r="E175" s="20" t="s">
        <v>511</v>
      </c>
      <c r="F175" s="16">
        <v>1.0</v>
      </c>
      <c r="G175" s="14" t="s">
        <v>511</v>
      </c>
      <c r="H175" s="16">
        <v>1.0</v>
      </c>
      <c r="I175" s="84" t="b">
        <f t="shared" si="1"/>
        <v>1</v>
      </c>
      <c r="J175" s="81" t="str">
        <f t="shared" si="2"/>
        <v/>
      </c>
      <c r="K175" s="82" t="str">
        <f t="shared" si="3"/>
        <v/>
      </c>
      <c r="M175" s="20" t="s">
        <v>331</v>
      </c>
      <c r="N175" s="16">
        <v>1.0</v>
      </c>
      <c r="O175" s="14" t="s">
        <v>331</v>
      </c>
      <c r="P175" s="16">
        <v>1.0</v>
      </c>
      <c r="Q175" s="84" t="b">
        <f t="shared" si="4"/>
        <v>1</v>
      </c>
      <c r="R175" s="81" t="str">
        <f t="shared" si="5"/>
        <v/>
      </c>
      <c r="S175" s="82" t="str">
        <f t="shared" si="6"/>
        <v/>
      </c>
    </row>
    <row r="176">
      <c r="E176" s="20" t="s">
        <v>512</v>
      </c>
      <c r="F176" s="16">
        <v>1.0</v>
      </c>
      <c r="G176" s="14" t="s">
        <v>512</v>
      </c>
      <c r="H176" s="16">
        <v>1.0</v>
      </c>
      <c r="I176" s="84" t="b">
        <f t="shared" si="1"/>
        <v>1</v>
      </c>
      <c r="J176" s="81" t="str">
        <f t="shared" si="2"/>
        <v/>
      </c>
      <c r="K176" s="82" t="str">
        <f t="shared" si="3"/>
        <v/>
      </c>
      <c r="M176" s="20" t="s">
        <v>332</v>
      </c>
      <c r="N176" s="16">
        <v>1.0</v>
      </c>
      <c r="O176" s="14" t="s">
        <v>332</v>
      </c>
      <c r="P176" s="16">
        <v>1.0</v>
      </c>
      <c r="Q176" s="84" t="b">
        <f t="shared" si="4"/>
        <v>1</v>
      </c>
      <c r="R176" s="81" t="str">
        <f t="shared" si="5"/>
        <v/>
      </c>
      <c r="S176" s="82" t="str">
        <f t="shared" si="6"/>
        <v/>
      </c>
    </row>
    <row r="177">
      <c r="E177" s="20" t="s">
        <v>513</v>
      </c>
      <c r="F177" s="16">
        <v>1.0</v>
      </c>
      <c r="G177" s="14" t="s">
        <v>513</v>
      </c>
      <c r="H177" s="16">
        <v>1.0</v>
      </c>
      <c r="I177" s="84" t="b">
        <f t="shared" si="1"/>
        <v>1</v>
      </c>
      <c r="J177" s="81" t="str">
        <f t="shared" si="2"/>
        <v/>
      </c>
      <c r="K177" s="82" t="str">
        <f t="shared" si="3"/>
        <v/>
      </c>
      <c r="M177" s="20" t="s">
        <v>333</v>
      </c>
      <c r="N177" s="16">
        <v>1.0</v>
      </c>
      <c r="O177" s="14" t="s">
        <v>333</v>
      </c>
      <c r="P177" s="16">
        <v>1.0</v>
      </c>
      <c r="Q177" s="84" t="b">
        <f t="shared" si="4"/>
        <v>1</v>
      </c>
      <c r="R177" s="81" t="str">
        <f t="shared" si="5"/>
        <v/>
      </c>
      <c r="S177" s="82" t="str">
        <f t="shared" si="6"/>
        <v/>
      </c>
    </row>
    <row r="178">
      <c r="E178" s="20" t="s">
        <v>514</v>
      </c>
      <c r="F178" s="16">
        <v>1.0</v>
      </c>
      <c r="G178" s="14" t="s">
        <v>514</v>
      </c>
      <c r="H178" s="16">
        <v>1.0</v>
      </c>
      <c r="I178" s="84" t="b">
        <f t="shared" si="1"/>
        <v>1</v>
      </c>
      <c r="J178" s="81" t="str">
        <f t="shared" si="2"/>
        <v/>
      </c>
      <c r="K178" s="82" t="str">
        <f t="shared" si="3"/>
        <v/>
      </c>
      <c r="M178" s="20" t="s">
        <v>334</v>
      </c>
      <c r="N178" s="16">
        <v>1.0</v>
      </c>
      <c r="O178" s="14" t="s">
        <v>334</v>
      </c>
      <c r="P178" s="16">
        <v>1.0</v>
      </c>
      <c r="Q178" s="84" t="b">
        <f t="shared" si="4"/>
        <v>1</v>
      </c>
      <c r="R178" s="81" t="str">
        <f t="shared" si="5"/>
        <v/>
      </c>
      <c r="S178" s="82" t="str">
        <f t="shared" si="6"/>
        <v/>
      </c>
    </row>
    <row r="179">
      <c r="E179" s="20" t="s">
        <v>515</v>
      </c>
      <c r="F179" s="16">
        <v>1.0</v>
      </c>
      <c r="G179" s="14" t="s">
        <v>515</v>
      </c>
      <c r="H179" s="16">
        <v>1.0</v>
      </c>
      <c r="I179" s="84" t="b">
        <f t="shared" si="1"/>
        <v>1</v>
      </c>
      <c r="J179" s="81" t="str">
        <f t="shared" si="2"/>
        <v/>
      </c>
      <c r="K179" s="82" t="str">
        <f t="shared" si="3"/>
        <v/>
      </c>
      <c r="M179" s="20" t="s">
        <v>335</v>
      </c>
      <c r="N179" s="16">
        <v>1.0</v>
      </c>
      <c r="O179" s="14" t="s">
        <v>335</v>
      </c>
      <c r="P179" s="16">
        <v>1.0</v>
      </c>
      <c r="Q179" s="84" t="b">
        <f t="shared" si="4"/>
        <v>1</v>
      </c>
      <c r="R179" s="81" t="str">
        <f t="shared" si="5"/>
        <v/>
      </c>
      <c r="S179" s="82" t="str">
        <f t="shared" si="6"/>
        <v/>
      </c>
    </row>
    <row r="180">
      <c r="E180" s="20" t="s">
        <v>516</v>
      </c>
      <c r="F180" s="16">
        <v>1.0</v>
      </c>
      <c r="G180" s="14" t="s">
        <v>516</v>
      </c>
      <c r="H180" s="16">
        <v>1.0</v>
      </c>
      <c r="I180" s="84" t="b">
        <f t="shared" si="1"/>
        <v>1</v>
      </c>
      <c r="J180" s="81" t="str">
        <f t="shared" si="2"/>
        <v/>
      </c>
      <c r="K180" s="82" t="str">
        <f t="shared" si="3"/>
        <v/>
      </c>
      <c r="M180" s="20" t="s">
        <v>336</v>
      </c>
      <c r="N180" s="16">
        <v>1.0</v>
      </c>
      <c r="O180" s="14" t="s">
        <v>336</v>
      </c>
      <c r="P180" s="16">
        <v>1.0</v>
      </c>
      <c r="Q180" s="84" t="b">
        <f t="shared" si="4"/>
        <v>1</v>
      </c>
      <c r="R180" s="81" t="str">
        <f t="shared" si="5"/>
        <v/>
      </c>
      <c r="S180" s="82" t="str">
        <f t="shared" si="6"/>
        <v/>
      </c>
    </row>
    <row r="181">
      <c r="E181" s="20" t="s">
        <v>517</v>
      </c>
      <c r="F181" s="16">
        <v>1.0</v>
      </c>
      <c r="G181" s="14" t="s">
        <v>517</v>
      </c>
      <c r="H181" s="16">
        <v>1.0</v>
      </c>
      <c r="I181" s="84" t="b">
        <f t="shared" si="1"/>
        <v>1</v>
      </c>
      <c r="J181" s="81" t="str">
        <f t="shared" si="2"/>
        <v/>
      </c>
      <c r="K181" s="82" t="str">
        <f t="shared" si="3"/>
        <v/>
      </c>
      <c r="M181" s="20" t="s">
        <v>337</v>
      </c>
      <c r="N181" s="16">
        <v>1.0</v>
      </c>
      <c r="O181" s="14" t="s">
        <v>337</v>
      </c>
      <c r="P181" s="16">
        <v>1.0</v>
      </c>
      <c r="Q181" s="84" t="b">
        <f t="shared" si="4"/>
        <v>1</v>
      </c>
      <c r="R181" s="81" t="str">
        <f t="shared" si="5"/>
        <v/>
      </c>
      <c r="S181" s="82" t="str">
        <f t="shared" si="6"/>
        <v/>
      </c>
    </row>
    <row r="182">
      <c r="E182" s="20" t="s">
        <v>518</v>
      </c>
      <c r="F182" s="16">
        <v>1.0</v>
      </c>
      <c r="G182" s="14" t="s">
        <v>518</v>
      </c>
      <c r="H182" s="16">
        <v>1.0</v>
      </c>
      <c r="I182" s="84" t="b">
        <f t="shared" si="1"/>
        <v>1</v>
      </c>
      <c r="J182" s="81" t="str">
        <f t="shared" si="2"/>
        <v/>
      </c>
      <c r="K182" s="82" t="str">
        <f t="shared" si="3"/>
        <v/>
      </c>
      <c r="M182" s="20" t="s">
        <v>338</v>
      </c>
      <c r="N182" s="16">
        <v>0.0</v>
      </c>
      <c r="O182" s="14" t="s">
        <v>338</v>
      </c>
      <c r="P182" s="16">
        <v>0.0</v>
      </c>
      <c r="Q182" s="84" t="b">
        <f t="shared" si="4"/>
        <v>1</v>
      </c>
      <c r="R182" s="81" t="str">
        <f t="shared" si="5"/>
        <v/>
      </c>
      <c r="S182" s="82" t="str">
        <f t="shared" si="6"/>
        <v/>
      </c>
    </row>
    <row r="183">
      <c r="E183" s="20" t="s">
        <v>519</v>
      </c>
      <c r="F183" s="16">
        <v>1.0</v>
      </c>
      <c r="G183" s="14" t="s">
        <v>519</v>
      </c>
      <c r="H183" s="16">
        <v>1.0</v>
      </c>
      <c r="I183" s="84" t="b">
        <f t="shared" si="1"/>
        <v>1</v>
      </c>
      <c r="J183" s="81" t="str">
        <f t="shared" si="2"/>
        <v/>
      </c>
      <c r="K183" s="82" t="str">
        <f t="shared" si="3"/>
        <v/>
      </c>
      <c r="M183" s="20" t="s">
        <v>339</v>
      </c>
      <c r="N183" s="16">
        <v>0.0</v>
      </c>
      <c r="O183" s="14" t="s">
        <v>339</v>
      </c>
      <c r="P183" s="16">
        <v>0.0</v>
      </c>
      <c r="Q183" s="84" t="b">
        <f t="shared" si="4"/>
        <v>1</v>
      </c>
      <c r="R183" s="81" t="str">
        <f t="shared" si="5"/>
        <v/>
      </c>
      <c r="S183" s="82" t="str">
        <f t="shared" si="6"/>
        <v/>
      </c>
    </row>
    <row r="184">
      <c r="E184" s="20" t="s">
        <v>520</v>
      </c>
      <c r="F184" s="16">
        <v>1.0</v>
      </c>
      <c r="G184" s="14" t="s">
        <v>520</v>
      </c>
      <c r="H184" s="16">
        <v>1.0</v>
      </c>
      <c r="I184" s="84" t="b">
        <f t="shared" si="1"/>
        <v>1</v>
      </c>
      <c r="J184" s="81" t="str">
        <f t="shared" si="2"/>
        <v/>
      </c>
      <c r="K184" s="82" t="str">
        <f t="shared" si="3"/>
        <v/>
      </c>
      <c r="M184" s="20" t="s">
        <v>340</v>
      </c>
      <c r="N184" s="16">
        <v>1.0</v>
      </c>
      <c r="O184" s="14" t="s">
        <v>340</v>
      </c>
      <c r="P184" s="16">
        <v>1.0</v>
      </c>
      <c r="Q184" s="84" t="b">
        <f t="shared" si="4"/>
        <v>1</v>
      </c>
      <c r="R184" s="81" t="str">
        <f t="shared" si="5"/>
        <v/>
      </c>
      <c r="S184" s="82" t="str">
        <f t="shared" si="6"/>
        <v/>
      </c>
    </row>
    <row r="185">
      <c r="E185" s="20" t="s">
        <v>521</v>
      </c>
      <c r="F185" s="16">
        <v>1.0</v>
      </c>
      <c r="G185" s="14" t="s">
        <v>521</v>
      </c>
      <c r="H185" s="16">
        <v>1.0</v>
      </c>
      <c r="I185" s="84" t="b">
        <f t="shared" si="1"/>
        <v>1</v>
      </c>
      <c r="J185" s="81" t="str">
        <f t="shared" si="2"/>
        <v/>
      </c>
      <c r="K185" s="82" t="str">
        <f t="shared" si="3"/>
        <v/>
      </c>
      <c r="M185" s="20" t="s">
        <v>341</v>
      </c>
      <c r="N185" s="16">
        <v>1.0</v>
      </c>
      <c r="O185" s="14" t="s">
        <v>341</v>
      </c>
      <c r="P185" s="16">
        <v>1.0</v>
      </c>
      <c r="Q185" s="84" t="b">
        <f t="shared" si="4"/>
        <v>1</v>
      </c>
      <c r="R185" s="81" t="str">
        <f t="shared" si="5"/>
        <v/>
      </c>
      <c r="S185" s="82" t="str">
        <f t="shared" si="6"/>
        <v/>
      </c>
    </row>
    <row r="186">
      <c r="E186" s="20" t="s">
        <v>522</v>
      </c>
      <c r="F186" s="16">
        <v>1.0</v>
      </c>
      <c r="G186" s="14" t="s">
        <v>522</v>
      </c>
      <c r="H186" s="16">
        <v>1.0</v>
      </c>
      <c r="I186" s="84" t="b">
        <f t="shared" si="1"/>
        <v>1</v>
      </c>
      <c r="J186" s="81" t="str">
        <f t="shared" si="2"/>
        <v/>
      </c>
      <c r="K186" s="82" t="str">
        <f t="shared" si="3"/>
        <v/>
      </c>
      <c r="M186" s="88" t="s">
        <v>342</v>
      </c>
      <c r="N186" s="11">
        <v>1.0</v>
      </c>
      <c r="O186" s="9" t="s">
        <v>342</v>
      </c>
      <c r="P186" s="11">
        <v>-1.0</v>
      </c>
      <c r="Q186" s="89" t="b">
        <f t="shared" si="4"/>
        <v>1</v>
      </c>
      <c r="R186" s="10" t="str">
        <f t="shared" si="5"/>
        <v/>
      </c>
      <c r="S186" s="90" t="str">
        <f t="shared" si="6"/>
        <v>NGC6478</v>
      </c>
    </row>
    <row r="187">
      <c r="E187" s="20" t="s">
        <v>523</v>
      </c>
      <c r="F187" s="16">
        <v>1.0</v>
      </c>
      <c r="G187" s="14" t="s">
        <v>523</v>
      </c>
      <c r="H187" s="16">
        <v>1.0</v>
      </c>
      <c r="I187" s="84" t="b">
        <f t="shared" si="1"/>
        <v>1</v>
      </c>
      <c r="J187" s="81" t="str">
        <f t="shared" si="2"/>
        <v/>
      </c>
      <c r="K187" s="82" t="str">
        <f t="shared" si="3"/>
        <v/>
      </c>
      <c r="M187" s="20" t="s">
        <v>343</v>
      </c>
      <c r="N187" s="16">
        <v>1.0</v>
      </c>
      <c r="O187" s="14" t="s">
        <v>343</v>
      </c>
      <c r="P187" s="16">
        <v>1.0</v>
      </c>
      <c r="Q187" s="84" t="b">
        <f t="shared" si="4"/>
        <v>1</v>
      </c>
      <c r="R187" s="81" t="str">
        <f t="shared" si="5"/>
        <v/>
      </c>
      <c r="S187" s="82" t="str">
        <f t="shared" si="6"/>
        <v/>
      </c>
    </row>
    <row r="188">
      <c r="E188" s="20" t="s">
        <v>524</v>
      </c>
      <c r="F188" s="16">
        <v>1.0</v>
      </c>
      <c r="G188" s="14" t="s">
        <v>524</v>
      </c>
      <c r="H188" s="16">
        <v>1.0</v>
      </c>
      <c r="I188" s="84" t="b">
        <f t="shared" si="1"/>
        <v>1</v>
      </c>
      <c r="J188" s="81" t="str">
        <f t="shared" si="2"/>
        <v/>
      </c>
      <c r="K188" s="82" t="str">
        <f t="shared" si="3"/>
        <v/>
      </c>
      <c r="M188" s="20" t="s">
        <v>344</v>
      </c>
      <c r="N188" s="16">
        <v>1.0</v>
      </c>
      <c r="O188" s="14" t="s">
        <v>344</v>
      </c>
      <c r="P188" s="16">
        <v>1.0</v>
      </c>
      <c r="Q188" s="84" t="b">
        <f t="shared" si="4"/>
        <v>1</v>
      </c>
      <c r="R188" s="81" t="str">
        <f t="shared" si="5"/>
        <v/>
      </c>
      <c r="S188" s="82" t="str">
        <f t="shared" si="6"/>
        <v/>
      </c>
    </row>
    <row r="189">
      <c r="E189" s="20" t="s">
        <v>525</v>
      </c>
      <c r="F189" s="16">
        <v>1.0</v>
      </c>
      <c r="G189" s="14" t="s">
        <v>525</v>
      </c>
      <c r="H189" s="16">
        <v>1.0</v>
      </c>
      <c r="I189" s="84" t="b">
        <f t="shared" si="1"/>
        <v>1</v>
      </c>
      <c r="J189" s="81" t="str">
        <f t="shared" si="2"/>
        <v/>
      </c>
      <c r="K189" s="82" t="str">
        <f t="shared" si="3"/>
        <v/>
      </c>
      <c r="M189" s="20" t="s">
        <v>345</v>
      </c>
      <c r="N189" s="16">
        <v>0.0</v>
      </c>
      <c r="O189" s="14" t="s">
        <v>345</v>
      </c>
      <c r="P189" s="16">
        <v>1.0</v>
      </c>
      <c r="Q189" s="84" t="b">
        <f t="shared" si="4"/>
        <v>1</v>
      </c>
      <c r="R189" s="81" t="str">
        <f t="shared" si="5"/>
        <v/>
      </c>
      <c r="S189" s="82" t="str">
        <f t="shared" si="6"/>
        <v/>
      </c>
    </row>
    <row r="190">
      <c r="E190" s="20" t="s">
        <v>526</v>
      </c>
      <c r="F190" s="16">
        <v>1.0</v>
      </c>
      <c r="G190" s="14" t="s">
        <v>526</v>
      </c>
      <c r="H190" s="16">
        <v>1.0</v>
      </c>
      <c r="I190" s="84" t="b">
        <f t="shared" si="1"/>
        <v>1</v>
      </c>
      <c r="J190" s="81" t="str">
        <f t="shared" si="2"/>
        <v/>
      </c>
      <c r="K190" s="82" t="str">
        <f t="shared" si="3"/>
        <v/>
      </c>
      <c r="M190" s="20" t="s">
        <v>346</v>
      </c>
      <c r="N190" s="16">
        <v>0.0</v>
      </c>
      <c r="O190" s="14" t="s">
        <v>346</v>
      </c>
      <c r="P190" s="16">
        <v>1.0</v>
      </c>
      <c r="Q190" s="84" t="b">
        <f t="shared" si="4"/>
        <v>1</v>
      </c>
      <c r="R190" s="81" t="str">
        <f t="shared" si="5"/>
        <v/>
      </c>
      <c r="S190" s="82" t="str">
        <f t="shared" si="6"/>
        <v/>
      </c>
    </row>
    <row r="191">
      <c r="E191" s="20" t="s">
        <v>527</v>
      </c>
      <c r="F191" s="16">
        <v>1.0</v>
      </c>
      <c r="G191" s="14" t="s">
        <v>527</v>
      </c>
      <c r="H191" s="16">
        <v>1.0</v>
      </c>
      <c r="I191" s="84" t="b">
        <f t="shared" si="1"/>
        <v>1</v>
      </c>
      <c r="J191" s="81" t="str">
        <f t="shared" si="2"/>
        <v/>
      </c>
      <c r="K191" s="82" t="str">
        <f t="shared" si="3"/>
        <v/>
      </c>
      <c r="M191" s="20" t="s">
        <v>347</v>
      </c>
      <c r="N191" s="16">
        <v>1.0</v>
      </c>
      <c r="O191" s="14" t="s">
        <v>347</v>
      </c>
      <c r="P191" s="16">
        <v>1.0</v>
      </c>
      <c r="Q191" s="84" t="b">
        <f t="shared" si="4"/>
        <v>1</v>
      </c>
      <c r="R191" s="81" t="str">
        <f t="shared" si="5"/>
        <v/>
      </c>
      <c r="S191" s="82" t="str">
        <f t="shared" si="6"/>
        <v/>
      </c>
    </row>
    <row r="192">
      <c r="E192" s="20" t="s">
        <v>528</v>
      </c>
      <c r="F192" s="16">
        <v>1.0</v>
      </c>
      <c r="G192" s="14" t="s">
        <v>528</v>
      </c>
      <c r="H192" s="16">
        <v>1.0</v>
      </c>
      <c r="I192" s="84" t="b">
        <f t="shared" si="1"/>
        <v>1</v>
      </c>
      <c r="J192" s="81" t="str">
        <f t="shared" si="2"/>
        <v/>
      </c>
      <c r="K192" s="82" t="str">
        <f t="shared" si="3"/>
        <v/>
      </c>
      <c r="M192" s="20" t="s">
        <v>348</v>
      </c>
      <c r="N192" s="16">
        <v>1.0</v>
      </c>
      <c r="O192" s="14" t="s">
        <v>348</v>
      </c>
      <c r="P192" s="16">
        <v>1.0</v>
      </c>
      <c r="Q192" s="84" t="b">
        <f t="shared" si="4"/>
        <v>1</v>
      </c>
      <c r="R192" s="81" t="str">
        <f t="shared" si="5"/>
        <v/>
      </c>
      <c r="S192" s="82" t="str">
        <f t="shared" si="6"/>
        <v/>
      </c>
    </row>
    <row r="193">
      <c r="E193" s="20" t="s">
        <v>529</v>
      </c>
      <c r="F193" s="16">
        <v>1.0</v>
      </c>
      <c r="G193" s="14" t="s">
        <v>529</v>
      </c>
      <c r="H193" s="16">
        <v>1.0</v>
      </c>
      <c r="I193" s="84" t="b">
        <f t="shared" si="1"/>
        <v>1</v>
      </c>
      <c r="J193" s="81" t="str">
        <f t="shared" si="2"/>
        <v/>
      </c>
      <c r="K193" s="82" t="str">
        <f t="shared" si="3"/>
        <v/>
      </c>
      <c r="M193" s="20" t="s">
        <v>349</v>
      </c>
      <c r="N193" s="16">
        <v>1.0</v>
      </c>
      <c r="O193" s="14" t="s">
        <v>349</v>
      </c>
      <c r="P193" s="16">
        <v>1.0</v>
      </c>
      <c r="Q193" s="84" t="b">
        <f t="shared" si="4"/>
        <v>1</v>
      </c>
      <c r="R193" s="81" t="str">
        <f t="shared" si="5"/>
        <v/>
      </c>
      <c r="S193" s="82" t="str">
        <f t="shared" si="6"/>
        <v/>
      </c>
    </row>
    <row r="194">
      <c r="E194" s="20" t="s">
        <v>530</v>
      </c>
      <c r="F194" s="16">
        <v>1.0</v>
      </c>
      <c r="G194" s="14" t="s">
        <v>530</v>
      </c>
      <c r="H194" s="16">
        <v>1.0</v>
      </c>
      <c r="I194" s="84" t="b">
        <f t="shared" si="1"/>
        <v>1</v>
      </c>
      <c r="J194" s="81" t="str">
        <f t="shared" si="2"/>
        <v/>
      </c>
      <c r="K194" s="82" t="str">
        <f t="shared" si="3"/>
        <v/>
      </c>
      <c r="M194" s="20" t="s">
        <v>350</v>
      </c>
      <c r="N194" s="16">
        <v>1.0</v>
      </c>
      <c r="O194" s="14" t="s">
        <v>350</v>
      </c>
      <c r="P194" s="16">
        <v>1.0</v>
      </c>
      <c r="Q194" s="84" t="b">
        <f t="shared" si="4"/>
        <v>1</v>
      </c>
      <c r="R194" s="81" t="str">
        <f t="shared" si="5"/>
        <v/>
      </c>
      <c r="S194" s="82" t="str">
        <f t="shared" si="6"/>
        <v/>
      </c>
    </row>
    <row r="195">
      <c r="E195" s="20" t="s">
        <v>532</v>
      </c>
      <c r="F195" s="16">
        <v>1.0</v>
      </c>
      <c r="G195" s="14" t="s">
        <v>532</v>
      </c>
      <c r="H195" s="16">
        <v>1.0</v>
      </c>
      <c r="I195" s="84" t="b">
        <v>1</v>
      </c>
      <c r="J195" s="81" t="s">
        <v>583</v>
      </c>
      <c r="K195" s="82" t="s">
        <v>583</v>
      </c>
      <c r="M195" s="20" t="s">
        <v>351</v>
      </c>
      <c r="N195" s="16">
        <v>-1.0</v>
      </c>
      <c r="O195" s="14" t="s">
        <v>351</v>
      </c>
      <c r="P195" s="16">
        <v>-1.0</v>
      </c>
      <c r="Q195" s="84" t="b">
        <f t="shared" si="4"/>
        <v>1</v>
      </c>
      <c r="R195" s="81" t="str">
        <f t="shared" si="5"/>
        <v/>
      </c>
      <c r="S195" s="82" t="str">
        <f t="shared" si="6"/>
        <v/>
      </c>
    </row>
    <row r="196">
      <c r="E196" s="20" t="s">
        <v>533</v>
      </c>
      <c r="F196" s="16">
        <v>1.0</v>
      </c>
      <c r="G196" s="14" t="s">
        <v>533</v>
      </c>
      <c r="H196" s="16">
        <v>1.0</v>
      </c>
      <c r="I196" s="84" t="b">
        <v>1</v>
      </c>
      <c r="J196" s="81" t="s">
        <v>583</v>
      </c>
      <c r="K196" s="82" t="s">
        <v>583</v>
      </c>
      <c r="M196" s="20" t="s">
        <v>352</v>
      </c>
      <c r="N196" s="16">
        <v>1.0</v>
      </c>
      <c r="O196" s="14" t="s">
        <v>352</v>
      </c>
      <c r="P196" s="16">
        <v>1.0</v>
      </c>
      <c r="Q196" s="84" t="b">
        <f t="shared" si="4"/>
        <v>1</v>
      </c>
      <c r="R196" s="81" t="str">
        <f t="shared" si="5"/>
        <v/>
      </c>
      <c r="S196" s="82" t="str">
        <f t="shared" si="6"/>
        <v/>
      </c>
    </row>
    <row r="197">
      <c r="E197" s="20" t="s">
        <v>534</v>
      </c>
      <c r="F197" s="16">
        <v>1.0</v>
      </c>
      <c r="G197" s="14" t="s">
        <v>534</v>
      </c>
      <c r="H197" s="16">
        <v>1.0</v>
      </c>
      <c r="I197" s="84" t="b">
        <v>1</v>
      </c>
      <c r="J197" s="81" t="s">
        <v>583</v>
      </c>
      <c r="K197" s="82" t="s">
        <v>583</v>
      </c>
      <c r="M197" s="20" t="s">
        <v>353</v>
      </c>
      <c r="N197" s="16">
        <v>-1.0</v>
      </c>
      <c r="O197" s="14" t="s">
        <v>353</v>
      </c>
      <c r="P197" s="16">
        <v>-1.0</v>
      </c>
      <c r="Q197" s="84" t="b">
        <f t="shared" si="4"/>
        <v>1</v>
      </c>
      <c r="R197" s="81" t="str">
        <f t="shared" si="5"/>
        <v/>
      </c>
      <c r="S197" s="82" t="str">
        <f t="shared" si="6"/>
        <v/>
      </c>
    </row>
    <row r="198">
      <c r="E198" s="20" t="s">
        <v>535</v>
      </c>
      <c r="F198" s="16">
        <v>1.0</v>
      </c>
      <c r="G198" s="14" t="s">
        <v>535</v>
      </c>
      <c r="H198" s="16">
        <v>1.0</v>
      </c>
      <c r="I198" s="84" t="b">
        <v>1</v>
      </c>
      <c r="J198" s="81" t="s">
        <v>583</v>
      </c>
      <c r="K198" s="82" t="s">
        <v>583</v>
      </c>
      <c r="M198" s="20" t="s">
        <v>354</v>
      </c>
      <c r="N198" s="16">
        <v>1.0</v>
      </c>
      <c r="O198" s="14" t="s">
        <v>354</v>
      </c>
      <c r="P198" s="16">
        <v>1.0</v>
      </c>
      <c r="Q198" s="84" t="b">
        <f t="shared" si="4"/>
        <v>1</v>
      </c>
      <c r="R198" s="81" t="str">
        <f t="shared" si="5"/>
        <v/>
      </c>
      <c r="S198" s="82" t="str">
        <f t="shared" si="6"/>
        <v/>
      </c>
    </row>
    <row r="199">
      <c r="E199" s="20" t="s">
        <v>536</v>
      </c>
      <c r="F199" s="16">
        <v>1.0</v>
      </c>
      <c r="G199" s="14" t="s">
        <v>536</v>
      </c>
      <c r="H199" s="99">
        <v>1.0</v>
      </c>
      <c r="I199" s="84" t="b">
        <v>1</v>
      </c>
      <c r="J199" s="81" t="s">
        <v>583</v>
      </c>
      <c r="K199" s="82" t="s">
        <v>583</v>
      </c>
      <c r="M199" s="20" t="s">
        <v>355</v>
      </c>
      <c r="N199" s="16">
        <v>1.0</v>
      </c>
      <c r="O199" s="14" t="s">
        <v>355</v>
      </c>
      <c r="P199" s="16">
        <v>1.0</v>
      </c>
      <c r="Q199" s="84" t="b">
        <f t="shared" si="4"/>
        <v>1</v>
      </c>
      <c r="R199" s="81" t="str">
        <f t="shared" si="5"/>
        <v/>
      </c>
      <c r="S199" s="82" t="str">
        <f t="shared" si="6"/>
        <v/>
      </c>
    </row>
    <row r="200">
      <c r="E200" s="20" t="s">
        <v>537</v>
      </c>
      <c r="F200" s="98">
        <v>1.0</v>
      </c>
      <c r="G200" s="14" t="s">
        <v>537</v>
      </c>
      <c r="H200" s="16">
        <v>1.0</v>
      </c>
      <c r="I200" s="84" t="b">
        <v>1</v>
      </c>
      <c r="J200" s="81" t="s">
        <v>583</v>
      </c>
      <c r="K200" s="82" t="s">
        <v>583</v>
      </c>
      <c r="M200" s="20" t="s">
        <v>356</v>
      </c>
      <c r="N200" s="16">
        <v>1.0</v>
      </c>
      <c r="O200" s="14" t="s">
        <v>356</v>
      </c>
      <c r="P200" s="16">
        <v>1.0</v>
      </c>
      <c r="Q200" s="84" t="b">
        <f t="shared" si="4"/>
        <v>1</v>
      </c>
      <c r="R200" s="81" t="str">
        <f t="shared" si="5"/>
        <v/>
      </c>
      <c r="S200" s="82" t="str">
        <f t="shared" si="6"/>
        <v/>
      </c>
    </row>
    <row r="201">
      <c r="E201" s="20" t="s">
        <v>538</v>
      </c>
      <c r="F201" s="16">
        <v>1.0</v>
      </c>
      <c r="G201" s="14" t="s">
        <v>538</v>
      </c>
      <c r="H201" s="16">
        <v>1.0</v>
      </c>
      <c r="I201" s="84" t="b">
        <v>1</v>
      </c>
      <c r="J201" s="81" t="s">
        <v>583</v>
      </c>
      <c r="K201" s="82" t="s">
        <v>583</v>
      </c>
      <c r="M201" s="91" t="s">
        <v>357</v>
      </c>
      <c r="N201" s="5">
        <v>-1.0</v>
      </c>
      <c r="O201" s="3" t="s">
        <v>357</v>
      </c>
      <c r="P201" s="5">
        <v>1.0</v>
      </c>
      <c r="Q201" s="92" t="b">
        <f t="shared" si="4"/>
        <v>1</v>
      </c>
      <c r="R201" s="4" t="str">
        <f t="shared" si="5"/>
        <v>NGC7691</v>
      </c>
      <c r="S201" s="93" t="str">
        <f t="shared" si="6"/>
        <v/>
      </c>
    </row>
    <row r="202">
      <c r="E202" s="20" t="s">
        <v>539</v>
      </c>
      <c r="F202" s="16">
        <v>1.0</v>
      </c>
      <c r="G202" s="14" t="s">
        <v>539</v>
      </c>
      <c r="H202" s="16">
        <v>1.0</v>
      </c>
      <c r="I202" s="84" t="b">
        <v>1</v>
      </c>
      <c r="J202" s="81" t="s">
        <v>583</v>
      </c>
      <c r="K202" s="82" t="s">
        <v>583</v>
      </c>
      <c r="M202" s="20" t="s">
        <v>358</v>
      </c>
      <c r="N202" s="16">
        <v>1.0</v>
      </c>
      <c r="O202" s="14" t="s">
        <v>358</v>
      </c>
      <c r="P202" s="16">
        <v>1.0</v>
      </c>
      <c r="Q202" s="84" t="b">
        <f t="shared" si="4"/>
        <v>1</v>
      </c>
      <c r="R202" s="81" t="str">
        <f t="shared" si="5"/>
        <v/>
      </c>
      <c r="S202" s="82" t="str">
        <f t="shared" si="6"/>
        <v/>
      </c>
    </row>
    <row r="203">
      <c r="E203" s="20" t="s">
        <v>540</v>
      </c>
      <c r="F203" s="16">
        <v>1.0</v>
      </c>
      <c r="G203" s="14" t="s">
        <v>540</v>
      </c>
      <c r="H203" s="16">
        <v>1.0</v>
      </c>
      <c r="I203" s="84" t="b">
        <v>1</v>
      </c>
      <c r="J203" s="81" t="s">
        <v>583</v>
      </c>
      <c r="K203" s="82" t="s">
        <v>583</v>
      </c>
      <c r="M203" s="20" t="s">
        <v>359</v>
      </c>
      <c r="N203" s="16">
        <v>1.0</v>
      </c>
      <c r="O203" s="14" t="s">
        <v>359</v>
      </c>
      <c r="P203" s="16">
        <v>1.0</v>
      </c>
      <c r="Q203" s="84" t="b">
        <f t="shared" si="4"/>
        <v>1</v>
      </c>
      <c r="R203" s="81" t="str">
        <f t="shared" si="5"/>
        <v/>
      </c>
      <c r="S203" s="82" t="str">
        <f t="shared" si="6"/>
        <v/>
      </c>
    </row>
    <row r="204">
      <c r="E204" s="20" t="s">
        <v>541</v>
      </c>
      <c r="F204" s="16">
        <v>1.0</v>
      </c>
      <c r="G204" s="14" t="s">
        <v>541</v>
      </c>
      <c r="H204" s="16">
        <v>1.0</v>
      </c>
      <c r="I204" s="84" t="b">
        <v>1</v>
      </c>
      <c r="J204" s="81" t="s">
        <v>583</v>
      </c>
      <c r="K204" s="82" t="s">
        <v>583</v>
      </c>
      <c r="M204" s="20" t="s">
        <v>360</v>
      </c>
      <c r="N204" s="16">
        <v>0.0</v>
      </c>
      <c r="O204" s="14" t="s">
        <v>360</v>
      </c>
      <c r="P204" s="16">
        <v>1.0</v>
      </c>
      <c r="Q204" s="84" t="b">
        <f t="shared" si="4"/>
        <v>1</v>
      </c>
      <c r="R204" s="81" t="str">
        <f t="shared" si="5"/>
        <v/>
      </c>
      <c r="S204" s="82" t="str">
        <f t="shared" si="6"/>
        <v/>
      </c>
    </row>
    <row r="205">
      <c r="E205" s="20" t="s">
        <v>542</v>
      </c>
      <c r="F205" s="16">
        <v>1.0</v>
      </c>
      <c r="G205" s="14" t="s">
        <v>542</v>
      </c>
      <c r="H205" s="16">
        <v>1.0</v>
      </c>
      <c r="I205" s="84" t="b">
        <v>1</v>
      </c>
      <c r="J205" s="81" t="s">
        <v>583</v>
      </c>
      <c r="K205" s="82" t="s">
        <v>583</v>
      </c>
      <c r="M205" s="20" t="s">
        <v>361</v>
      </c>
      <c r="N205" s="16">
        <v>0.0</v>
      </c>
      <c r="O205" s="14" t="s">
        <v>361</v>
      </c>
      <c r="P205" s="16">
        <v>-1.0</v>
      </c>
      <c r="Q205" s="84" t="b">
        <f t="shared" si="4"/>
        <v>1</v>
      </c>
      <c r="R205" s="81" t="str">
        <f t="shared" si="5"/>
        <v/>
      </c>
      <c r="S205" s="82" t="str">
        <f t="shared" si="6"/>
        <v/>
      </c>
    </row>
    <row r="206">
      <c r="E206" s="20" t="s">
        <v>543</v>
      </c>
      <c r="F206" s="16">
        <v>1.0</v>
      </c>
      <c r="G206" s="14" t="s">
        <v>543</v>
      </c>
      <c r="H206" s="16">
        <v>1.0</v>
      </c>
      <c r="I206" s="84" t="b">
        <v>1</v>
      </c>
      <c r="J206" s="81" t="s">
        <v>583</v>
      </c>
      <c r="K206" s="82" t="s">
        <v>583</v>
      </c>
      <c r="M206" s="20" t="s">
        <v>362</v>
      </c>
      <c r="N206" s="16">
        <v>1.0</v>
      </c>
      <c r="O206" s="14" t="s">
        <v>362</v>
      </c>
      <c r="P206" s="16">
        <v>1.0</v>
      </c>
      <c r="Q206" s="84" t="b">
        <f t="shared" si="4"/>
        <v>1</v>
      </c>
      <c r="R206" s="81" t="str">
        <f t="shared" si="5"/>
        <v/>
      </c>
      <c r="S206" s="82" t="str">
        <f t="shared" si="6"/>
        <v/>
      </c>
    </row>
    <row r="207">
      <c r="E207" s="20" t="s">
        <v>544</v>
      </c>
      <c r="F207" s="16">
        <v>1.0</v>
      </c>
      <c r="G207" s="14" t="s">
        <v>544</v>
      </c>
      <c r="H207" s="16">
        <v>1.0</v>
      </c>
      <c r="I207" s="84" t="b">
        <v>1</v>
      </c>
      <c r="J207" s="81" t="s">
        <v>583</v>
      </c>
      <c r="K207" s="82" t="s">
        <v>583</v>
      </c>
      <c r="M207" s="20" t="s">
        <v>363</v>
      </c>
      <c r="N207" s="16">
        <v>1.0</v>
      </c>
      <c r="O207" s="14" t="s">
        <v>363</v>
      </c>
      <c r="P207" s="16">
        <v>1.0</v>
      </c>
      <c r="Q207" s="84" t="b">
        <f t="shared" si="4"/>
        <v>1</v>
      </c>
      <c r="R207" s="81" t="str">
        <f t="shared" si="5"/>
        <v/>
      </c>
      <c r="S207" s="82" t="str">
        <f t="shared" si="6"/>
        <v/>
      </c>
    </row>
    <row r="208">
      <c r="E208" s="20" t="s">
        <v>545</v>
      </c>
      <c r="F208" s="16">
        <v>1.0</v>
      </c>
      <c r="G208" s="14" t="s">
        <v>545</v>
      </c>
      <c r="H208" s="16">
        <v>1.0</v>
      </c>
      <c r="I208" s="84" t="b">
        <v>1</v>
      </c>
      <c r="J208" s="81" t="s">
        <v>583</v>
      </c>
      <c r="K208" s="82" t="s">
        <v>583</v>
      </c>
      <c r="M208" s="20" t="s">
        <v>364</v>
      </c>
      <c r="N208" s="16">
        <v>1.0</v>
      </c>
      <c r="O208" s="14" t="s">
        <v>364</v>
      </c>
      <c r="P208" s="16">
        <v>1.0</v>
      </c>
      <c r="Q208" s="84" t="b">
        <f t="shared" si="4"/>
        <v>1</v>
      </c>
      <c r="R208" s="81" t="str">
        <f t="shared" si="5"/>
        <v/>
      </c>
      <c r="S208" s="82" t="str">
        <f t="shared" si="6"/>
        <v/>
      </c>
    </row>
    <row r="209">
      <c r="E209" s="20" t="s">
        <v>546</v>
      </c>
      <c r="F209" s="16">
        <v>1.0</v>
      </c>
      <c r="G209" s="14" t="s">
        <v>546</v>
      </c>
      <c r="H209" s="16">
        <v>1.0</v>
      </c>
      <c r="I209" s="84" t="b">
        <v>1</v>
      </c>
      <c r="J209" s="81" t="s">
        <v>583</v>
      </c>
      <c r="K209" s="82" t="s">
        <v>583</v>
      </c>
      <c r="M209" s="20" t="s">
        <v>365</v>
      </c>
      <c r="N209" s="16">
        <v>1.0</v>
      </c>
      <c r="O209" s="14" t="s">
        <v>365</v>
      </c>
      <c r="P209" s="16">
        <v>1.0</v>
      </c>
      <c r="Q209" s="84" t="b">
        <f t="shared" si="4"/>
        <v>1</v>
      </c>
      <c r="R209" s="81" t="str">
        <f t="shared" si="5"/>
        <v/>
      </c>
      <c r="S209" s="82" t="str">
        <f t="shared" si="6"/>
        <v/>
      </c>
    </row>
    <row r="210">
      <c r="E210" s="20" t="s">
        <v>547</v>
      </c>
      <c r="F210" s="16">
        <v>1.0</v>
      </c>
      <c r="G210" s="14" t="s">
        <v>547</v>
      </c>
      <c r="H210" s="16">
        <v>1.0</v>
      </c>
      <c r="I210" s="84" t="b">
        <v>1</v>
      </c>
      <c r="J210" s="81" t="s">
        <v>583</v>
      </c>
      <c r="K210" s="82" t="s">
        <v>583</v>
      </c>
      <c r="M210" s="88" t="s">
        <v>366</v>
      </c>
      <c r="N210" s="11">
        <v>1.0</v>
      </c>
      <c r="O210" s="9" t="s">
        <v>366</v>
      </c>
      <c r="P210" s="11">
        <v>-1.0</v>
      </c>
      <c r="Q210" s="89" t="b">
        <f t="shared" si="4"/>
        <v>1</v>
      </c>
      <c r="R210" s="10" t="str">
        <f t="shared" si="5"/>
        <v/>
      </c>
      <c r="S210" s="90" t="str">
        <f t="shared" si="6"/>
        <v>NGC864</v>
      </c>
    </row>
    <row r="211">
      <c r="E211" s="20" t="s">
        <v>548</v>
      </c>
      <c r="F211" s="16">
        <v>1.0</v>
      </c>
      <c r="G211" s="14" t="s">
        <v>548</v>
      </c>
      <c r="H211" s="16">
        <v>1.0</v>
      </c>
      <c r="I211" s="84" t="b">
        <v>1</v>
      </c>
      <c r="J211" s="81" t="s">
        <v>583</v>
      </c>
      <c r="K211" s="82" t="s">
        <v>583</v>
      </c>
      <c r="M211" s="20" t="s">
        <v>367</v>
      </c>
      <c r="N211" s="16">
        <v>1.0</v>
      </c>
      <c r="O211" s="14" t="s">
        <v>367</v>
      </c>
      <c r="P211" s="16">
        <v>1.0</v>
      </c>
      <c r="Q211" s="84" t="b">
        <f t="shared" si="4"/>
        <v>1</v>
      </c>
      <c r="R211" s="81" t="str">
        <f t="shared" si="5"/>
        <v/>
      </c>
      <c r="S211" s="82" t="str">
        <f t="shared" si="6"/>
        <v/>
      </c>
    </row>
    <row r="212">
      <c r="E212" s="20" t="s">
        <v>549</v>
      </c>
      <c r="F212" s="16">
        <v>1.0</v>
      </c>
      <c r="G212" s="14" t="s">
        <v>549</v>
      </c>
      <c r="H212" s="16">
        <v>1.0</v>
      </c>
      <c r="I212" s="84" t="b">
        <v>1</v>
      </c>
      <c r="J212" s="81" t="s">
        <v>583</v>
      </c>
      <c r="K212" s="82" t="s">
        <v>583</v>
      </c>
      <c r="M212" s="20" t="s">
        <v>368</v>
      </c>
      <c r="N212" s="16">
        <v>-1.0</v>
      </c>
      <c r="O212" s="14" t="s">
        <v>368</v>
      </c>
      <c r="P212" s="16">
        <v>-1.0</v>
      </c>
      <c r="Q212" s="84" t="b">
        <f t="shared" si="4"/>
        <v>1</v>
      </c>
      <c r="R212" s="81" t="str">
        <f t="shared" si="5"/>
        <v/>
      </c>
      <c r="S212" s="82" t="str">
        <f t="shared" si="6"/>
        <v/>
      </c>
    </row>
    <row r="213">
      <c r="E213" s="20" t="s">
        <v>550</v>
      </c>
      <c r="F213" s="16">
        <v>1.0</v>
      </c>
      <c r="G213" s="14" t="s">
        <v>550</v>
      </c>
      <c r="H213" s="16">
        <v>1.0</v>
      </c>
      <c r="I213" s="84" t="b">
        <v>1</v>
      </c>
      <c r="J213" s="81" t="s">
        <v>583</v>
      </c>
      <c r="K213" s="82" t="s">
        <v>583</v>
      </c>
      <c r="M213" s="20" t="s">
        <v>369</v>
      </c>
      <c r="N213" s="16">
        <v>-1.0</v>
      </c>
      <c r="O213" s="14" t="s">
        <v>369</v>
      </c>
      <c r="P213" s="16">
        <v>-1.0</v>
      </c>
      <c r="Q213" s="84" t="b">
        <f t="shared" si="4"/>
        <v>1</v>
      </c>
      <c r="R213" s="81" t="str">
        <f t="shared" si="5"/>
        <v/>
      </c>
      <c r="S213" s="82" t="str">
        <f t="shared" si="6"/>
        <v/>
      </c>
    </row>
    <row r="214">
      <c r="E214" s="20" t="s">
        <v>551</v>
      </c>
      <c r="F214" s="16">
        <v>1.0</v>
      </c>
      <c r="G214" s="14" t="s">
        <v>551</v>
      </c>
      <c r="H214" s="16">
        <v>1.0</v>
      </c>
      <c r="I214" s="84" t="b">
        <v>1</v>
      </c>
      <c r="J214" s="81" t="s">
        <v>583</v>
      </c>
      <c r="K214" s="82" t="s">
        <v>583</v>
      </c>
      <c r="M214" s="20" t="s">
        <v>370</v>
      </c>
      <c r="N214" s="16">
        <v>-1.0</v>
      </c>
      <c r="O214" s="14" t="s">
        <v>370</v>
      </c>
      <c r="P214" s="16">
        <v>-1.0</v>
      </c>
      <c r="Q214" s="84" t="b">
        <f t="shared" si="4"/>
        <v>1</v>
      </c>
      <c r="R214" s="81" t="str">
        <f t="shared" si="5"/>
        <v/>
      </c>
      <c r="S214" s="82" t="str">
        <f t="shared" si="6"/>
        <v/>
      </c>
    </row>
    <row r="215">
      <c r="E215" s="20" t="s">
        <v>552</v>
      </c>
      <c r="F215" s="16">
        <v>1.0</v>
      </c>
      <c r="G215" s="14" t="s">
        <v>552</v>
      </c>
      <c r="H215" s="16">
        <v>1.0</v>
      </c>
      <c r="I215" s="84" t="b">
        <v>1</v>
      </c>
      <c r="J215" s="81" t="s">
        <v>583</v>
      </c>
      <c r="K215" s="82" t="s">
        <v>583</v>
      </c>
      <c r="M215" s="91" t="s">
        <v>371</v>
      </c>
      <c r="N215" s="5">
        <v>-1.0</v>
      </c>
      <c r="O215" s="3" t="s">
        <v>371</v>
      </c>
      <c r="P215" s="5">
        <v>1.0</v>
      </c>
      <c r="Q215" s="92" t="b">
        <f t="shared" si="4"/>
        <v>1</v>
      </c>
      <c r="R215" s="4" t="str">
        <f t="shared" si="5"/>
        <v>PGC03512</v>
      </c>
      <c r="S215" s="93" t="str">
        <f t="shared" si="6"/>
        <v/>
      </c>
    </row>
    <row r="216">
      <c r="E216" s="20" t="s">
        <v>553</v>
      </c>
      <c r="F216" s="16">
        <v>1.0</v>
      </c>
      <c r="G216" s="14" t="s">
        <v>553</v>
      </c>
      <c r="H216" s="16">
        <v>1.0</v>
      </c>
      <c r="I216" s="84" t="b">
        <v>1</v>
      </c>
      <c r="J216" s="81" t="s">
        <v>583</v>
      </c>
      <c r="K216" s="82" t="s">
        <v>583</v>
      </c>
      <c r="M216" s="20" t="s">
        <v>372</v>
      </c>
      <c r="N216" s="16">
        <v>0.0</v>
      </c>
      <c r="O216" s="14" t="s">
        <v>372</v>
      </c>
      <c r="P216" s="16">
        <v>0.0</v>
      </c>
      <c r="Q216" s="84" t="b">
        <f t="shared" si="4"/>
        <v>1</v>
      </c>
      <c r="R216" s="81" t="str">
        <f t="shared" si="5"/>
        <v/>
      </c>
      <c r="S216" s="82" t="str">
        <f t="shared" si="6"/>
        <v/>
      </c>
    </row>
    <row r="217">
      <c r="E217" s="20" t="s">
        <v>554</v>
      </c>
      <c r="F217" s="16">
        <v>1.0</v>
      </c>
      <c r="G217" s="14" t="s">
        <v>554</v>
      </c>
      <c r="H217" s="16">
        <v>1.0</v>
      </c>
      <c r="I217" s="84" t="b">
        <v>1</v>
      </c>
      <c r="J217" s="81" t="s">
        <v>583</v>
      </c>
      <c r="K217" s="82" t="s">
        <v>583</v>
      </c>
      <c r="M217" s="20" t="s">
        <v>373</v>
      </c>
      <c r="N217" s="16">
        <v>1.0</v>
      </c>
      <c r="O217" s="14" t="s">
        <v>373</v>
      </c>
      <c r="P217" s="16">
        <v>1.0</v>
      </c>
      <c r="Q217" s="84" t="b">
        <f t="shared" si="4"/>
        <v>1</v>
      </c>
      <c r="R217" s="81" t="str">
        <f t="shared" si="5"/>
        <v/>
      </c>
      <c r="S217" s="82" t="str">
        <f t="shared" si="6"/>
        <v/>
      </c>
    </row>
    <row r="218">
      <c r="E218" s="20" t="s">
        <v>555</v>
      </c>
      <c r="F218" s="16">
        <v>1.0</v>
      </c>
      <c r="G218" s="14" t="s">
        <v>555</v>
      </c>
      <c r="H218" s="16">
        <v>1.0</v>
      </c>
      <c r="I218" s="84" t="b">
        <v>1</v>
      </c>
      <c r="J218" s="81" t="s">
        <v>583</v>
      </c>
      <c r="K218" s="82" t="s">
        <v>583</v>
      </c>
      <c r="M218" s="20" t="s">
        <v>374</v>
      </c>
      <c r="N218" s="16">
        <v>-1.0</v>
      </c>
      <c r="O218" s="14" t="s">
        <v>374</v>
      </c>
      <c r="P218" s="16">
        <v>-1.0</v>
      </c>
      <c r="Q218" s="84" t="b">
        <f t="shared" si="4"/>
        <v>1</v>
      </c>
      <c r="R218" s="81" t="str">
        <f t="shared" si="5"/>
        <v/>
      </c>
      <c r="S218" s="82" t="str">
        <f t="shared" si="6"/>
        <v/>
      </c>
    </row>
    <row r="219">
      <c r="E219" s="20" t="s">
        <v>556</v>
      </c>
      <c r="F219" s="16">
        <v>1.0</v>
      </c>
      <c r="G219" s="14" t="s">
        <v>556</v>
      </c>
      <c r="H219" s="16">
        <v>1.0</v>
      </c>
      <c r="I219" s="84" t="b">
        <v>1</v>
      </c>
      <c r="J219" s="81" t="s">
        <v>583</v>
      </c>
      <c r="K219" s="82" t="s">
        <v>583</v>
      </c>
      <c r="M219" s="20" t="s">
        <v>375</v>
      </c>
      <c r="N219" s="16">
        <v>-1.0</v>
      </c>
      <c r="O219" s="14" t="s">
        <v>375</v>
      </c>
      <c r="P219" s="16">
        <v>-1.0</v>
      </c>
      <c r="Q219" s="84" t="b">
        <f t="shared" si="4"/>
        <v>1</v>
      </c>
      <c r="R219" s="81" t="str">
        <f t="shared" si="5"/>
        <v/>
      </c>
      <c r="S219" s="82" t="str">
        <f t="shared" si="6"/>
        <v/>
      </c>
    </row>
    <row r="220">
      <c r="E220" s="20" t="s">
        <v>557</v>
      </c>
      <c r="F220" s="16">
        <v>1.0</v>
      </c>
      <c r="G220" s="14" t="s">
        <v>557</v>
      </c>
      <c r="H220" s="16">
        <v>1.0</v>
      </c>
      <c r="I220" s="84" t="b">
        <v>1</v>
      </c>
      <c r="J220" s="81" t="s">
        <v>583</v>
      </c>
      <c r="K220" s="82" t="s">
        <v>583</v>
      </c>
      <c r="M220" s="88" t="s">
        <v>376</v>
      </c>
      <c r="N220" s="11">
        <v>1.0</v>
      </c>
      <c r="O220" s="9" t="s">
        <v>376</v>
      </c>
      <c r="P220" s="11">
        <v>-1.0</v>
      </c>
      <c r="Q220" s="89" t="b">
        <f t="shared" si="4"/>
        <v>1</v>
      </c>
      <c r="R220" s="10" t="str">
        <f t="shared" si="5"/>
        <v/>
      </c>
      <c r="S220" s="90" t="str">
        <f t="shared" si="6"/>
        <v>PGC14564</v>
      </c>
    </row>
    <row r="221">
      <c r="E221" s="20" t="s">
        <v>558</v>
      </c>
      <c r="F221" s="16">
        <v>1.0</v>
      </c>
      <c r="G221" s="14" t="s">
        <v>558</v>
      </c>
      <c r="H221" s="16">
        <v>1.0</v>
      </c>
      <c r="I221" s="84" t="b">
        <v>1</v>
      </c>
      <c r="J221" s="81" t="s">
        <v>583</v>
      </c>
      <c r="K221" s="82" t="s">
        <v>583</v>
      </c>
      <c r="M221" s="20" t="s">
        <v>377</v>
      </c>
      <c r="N221" s="16">
        <v>1.0</v>
      </c>
      <c r="O221" s="14" t="s">
        <v>377</v>
      </c>
      <c r="P221" s="16">
        <v>1.0</v>
      </c>
      <c r="Q221" s="84" t="b">
        <f t="shared" si="4"/>
        <v>1</v>
      </c>
      <c r="R221" s="81" t="str">
        <f t="shared" si="5"/>
        <v/>
      </c>
      <c r="S221" s="82" t="str">
        <f t="shared" si="6"/>
        <v/>
      </c>
    </row>
    <row r="222">
      <c r="E222" s="22" t="s">
        <v>558</v>
      </c>
      <c r="F222" s="100">
        <v>1.0</v>
      </c>
      <c r="G222" s="28" t="s">
        <v>558</v>
      </c>
      <c r="H222" s="100">
        <v>1.0</v>
      </c>
      <c r="I222" s="101" t="b">
        <f>EQ(E222,G222)</f>
        <v>1</v>
      </c>
      <c r="J222" s="76" t="str">
        <f>IF(AND(EQ(F222,-1),EQ(H222,1)),E222,"")</f>
        <v/>
      </c>
      <c r="K222" s="102" t="str">
        <f>IF(AND(EQ(F222,1),EQ(H222,-1)),E222,"")</f>
        <v/>
      </c>
      <c r="M222" s="20" t="s">
        <v>378</v>
      </c>
      <c r="N222" s="16">
        <v>1.0</v>
      </c>
      <c r="O222" s="14" t="s">
        <v>378</v>
      </c>
      <c r="P222" s="16">
        <v>1.0</v>
      </c>
      <c r="Q222" s="84" t="b">
        <f t="shared" si="4"/>
        <v>1</v>
      </c>
      <c r="R222" s="81" t="str">
        <f t="shared" si="5"/>
        <v/>
      </c>
      <c r="S222" s="82" t="str">
        <f t="shared" si="6"/>
        <v/>
      </c>
    </row>
    <row r="223">
      <c r="G223" s="14"/>
      <c r="H223" s="16"/>
      <c r="M223" s="20" t="s">
        <v>379</v>
      </c>
      <c r="N223" s="16">
        <v>0.0</v>
      </c>
      <c r="O223" s="14" t="s">
        <v>379</v>
      </c>
      <c r="P223" s="16">
        <v>0.0</v>
      </c>
      <c r="Q223" s="84" t="b">
        <f t="shared" si="4"/>
        <v>1</v>
      </c>
      <c r="R223" s="81" t="str">
        <f t="shared" si="5"/>
        <v/>
      </c>
      <c r="S223" s="82" t="str">
        <f t="shared" si="6"/>
        <v/>
      </c>
    </row>
    <row r="224">
      <c r="E224" s="14"/>
      <c r="F224" s="16"/>
      <c r="G224" s="14"/>
      <c r="H224" s="16"/>
      <c r="M224" s="20" t="s">
        <v>380</v>
      </c>
      <c r="N224" s="16">
        <v>-1.0</v>
      </c>
      <c r="O224" s="14" t="s">
        <v>380</v>
      </c>
      <c r="P224" s="16">
        <v>-1.0</v>
      </c>
      <c r="Q224" s="84" t="b">
        <f t="shared" si="4"/>
        <v>1</v>
      </c>
      <c r="R224" s="81" t="str">
        <f t="shared" si="5"/>
        <v/>
      </c>
      <c r="S224" s="82" t="str">
        <f t="shared" si="6"/>
        <v/>
      </c>
    </row>
    <row r="225">
      <c r="E225" s="14"/>
      <c r="F225" s="16"/>
      <c r="G225" s="14"/>
      <c r="H225" s="16"/>
      <c r="M225" s="20" t="s">
        <v>381</v>
      </c>
      <c r="N225" s="16">
        <v>-1.0</v>
      </c>
      <c r="O225" s="14" t="s">
        <v>381</v>
      </c>
      <c r="P225" s="16">
        <v>-1.0</v>
      </c>
      <c r="Q225" s="84" t="b">
        <f t="shared" si="4"/>
        <v>1</v>
      </c>
      <c r="R225" s="81" t="str">
        <f t="shared" si="5"/>
        <v/>
      </c>
      <c r="S225" s="82" t="str">
        <f t="shared" si="6"/>
        <v/>
      </c>
    </row>
    <row r="226">
      <c r="E226" s="14"/>
      <c r="F226" s="16"/>
      <c r="G226" s="12"/>
      <c r="H226" s="13"/>
      <c r="M226" s="20" t="s">
        <v>382</v>
      </c>
      <c r="N226" s="16">
        <v>0.0</v>
      </c>
      <c r="O226" s="14" t="s">
        <v>382</v>
      </c>
      <c r="P226" s="16">
        <v>-1.0</v>
      </c>
      <c r="Q226" s="84" t="b">
        <f t="shared" si="4"/>
        <v>1</v>
      </c>
      <c r="R226" s="81" t="str">
        <f t="shared" si="5"/>
        <v/>
      </c>
      <c r="S226" s="82" t="str">
        <f t="shared" si="6"/>
        <v/>
      </c>
    </row>
    <row r="227">
      <c r="E227" s="14"/>
      <c r="F227" s="13"/>
      <c r="G227" s="14"/>
      <c r="H227" s="14"/>
      <c r="M227" s="20" t="s">
        <v>383</v>
      </c>
      <c r="N227" s="16">
        <v>0.0</v>
      </c>
      <c r="O227" s="14" t="s">
        <v>383</v>
      </c>
      <c r="P227" s="16">
        <v>-1.0</v>
      </c>
      <c r="Q227" s="84" t="b">
        <f t="shared" si="4"/>
        <v>1</v>
      </c>
      <c r="R227" s="81" t="str">
        <f t="shared" si="5"/>
        <v/>
      </c>
      <c r="S227" s="82" t="str">
        <f t="shared" si="6"/>
        <v/>
      </c>
    </row>
    <row r="228">
      <c r="E228" s="14"/>
      <c r="F228" s="14"/>
      <c r="G228" s="14"/>
      <c r="H228" s="14"/>
      <c r="M228" s="20" t="s">
        <v>384</v>
      </c>
      <c r="N228" s="16">
        <v>1.0</v>
      </c>
      <c r="O228" s="14" t="s">
        <v>384</v>
      </c>
      <c r="P228" s="16">
        <v>1.0</v>
      </c>
      <c r="Q228" s="84" t="b">
        <f t="shared" si="4"/>
        <v>1</v>
      </c>
      <c r="R228" s="81" t="str">
        <f t="shared" si="5"/>
        <v/>
      </c>
      <c r="S228" s="82" t="str">
        <f t="shared" si="6"/>
        <v/>
      </c>
    </row>
    <row r="229">
      <c r="E229" s="14"/>
      <c r="F229" s="14"/>
      <c r="G229" s="14"/>
      <c r="H229" s="14"/>
      <c r="M229" s="20" t="s">
        <v>385</v>
      </c>
      <c r="N229" s="16">
        <v>1.0</v>
      </c>
      <c r="O229" s="14" t="s">
        <v>385</v>
      </c>
      <c r="P229" s="16">
        <v>1.0</v>
      </c>
      <c r="Q229" s="84" t="b">
        <f t="shared" si="4"/>
        <v>1</v>
      </c>
      <c r="R229" s="81" t="str">
        <f t="shared" si="5"/>
        <v/>
      </c>
      <c r="S229" s="82" t="str">
        <f t="shared" si="6"/>
        <v/>
      </c>
    </row>
    <row r="230">
      <c r="E230" s="14"/>
      <c r="F230" s="14"/>
      <c r="G230" s="14"/>
      <c r="H230" s="14"/>
      <c r="M230" s="20" t="s">
        <v>386</v>
      </c>
      <c r="N230" s="16">
        <v>-1.0</v>
      </c>
      <c r="O230" s="14" t="s">
        <v>386</v>
      </c>
      <c r="P230" s="16">
        <v>-1.0</v>
      </c>
      <c r="Q230" s="84" t="b">
        <f t="shared" si="4"/>
        <v>1</v>
      </c>
      <c r="R230" s="81" t="str">
        <f t="shared" si="5"/>
        <v/>
      </c>
      <c r="S230" s="82" t="str">
        <f t="shared" si="6"/>
        <v/>
      </c>
    </row>
    <row r="231">
      <c r="E231" s="14"/>
      <c r="F231" s="14"/>
      <c r="G231" s="14"/>
      <c r="H231" s="14"/>
      <c r="M231" s="91" t="s">
        <v>387</v>
      </c>
      <c r="N231" s="5">
        <v>-1.0</v>
      </c>
      <c r="O231" s="3" t="s">
        <v>387</v>
      </c>
      <c r="P231" s="5">
        <v>1.0</v>
      </c>
      <c r="Q231" s="92" t="b">
        <f t="shared" si="4"/>
        <v>1</v>
      </c>
      <c r="R231" s="4" t="str">
        <f t="shared" si="5"/>
        <v>PGC27792</v>
      </c>
      <c r="S231" s="93" t="str">
        <f t="shared" si="6"/>
        <v/>
      </c>
    </row>
    <row r="232">
      <c r="E232" s="14"/>
      <c r="F232" s="14"/>
      <c r="G232" s="14"/>
      <c r="H232" s="14"/>
      <c r="M232" s="20" t="s">
        <v>388</v>
      </c>
      <c r="N232" s="16">
        <v>0.0</v>
      </c>
      <c r="O232" s="14" t="s">
        <v>388</v>
      </c>
      <c r="P232" s="16">
        <v>0.0</v>
      </c>
      <c r="Q232" s="84" t="b">
        <f t="shared" si="4"/>
        <v>1</v>
      </c>
      <c r="R232" s="81" t="str">
        <f t="shared" si="5"/>
        <v/>
      </c>
      <c r="S232" s="82" t="str">
        <f t="shared" si="6"/>
        <v/>
      </c>
    </row>
    <row r="233">
      <c r="E233" s="14"/>
      <c r="F233" s="14"/>
      <c r="G233" s="14"/>
      <c r="H233" s="14"/>
      <c r="M233" s="20" t="s">
        <v>389</v>
      </c>
      <c r="N233" s="16">
        <v>0.0</v>
      </c>
      <c r="O233" s="14" t="s">
        <v>389</v>
      </c>
      <c r="P233" s="16">
        <v>0.0</v>
      </c>
      <c r="Q233" s="84" t="b">
        <f t="shared" si="4"/>
        <v>1</v>
      </c>
      <c r="R233" s="81" t="str">
        <f t="shared" si="5"/>
        <v/>
      </c>
      <c r="S233" s="82" t="str">
        <f t="shared" si="6"/>
        <v/>
      </c>
    </row>
    <row r="234">
      <c r="E234" s="14"/>
      <c r="F234" s="14"/>
      <c r="G234" s="14"/>
      <c r="H234" s="14"/>
      <c r="M234" s="20" t="s">
        <v>390</v>
      </c>
      <c r="N234" s="16">
        <v>1.0</v>
      </c>
      <c r="O234" s="14" t="s">
        <v>390</v>
      </c>
      <c r="P234" s="16">
        <v>1.0</v>
      </c>
      <c r="Q234" s="84" t="b">
        <f t="shared" si="4"/>
        <v>1</v>
      </c>
      <c r="R234" s="81" t="str">
        <f t="shared" si="5"/>
        <v/>
      </c>
      <c r="S234" s="82" t="str">
        <f t="shared" si="6"/>
        <v/>
      </c>
    </row>
    <row r="235">
      <c r="E235" s="14"/>
      <c r="F235" s="14"/>
      <c r="G235" s="14"/>
      <c r="H235" s="14"/>
      <c r="M235" s="20" t="s">
        <v>391</v>
      </c>
      <c r="N235" s="16">
        <v>0.0</v>
      </c>
      <c r="O235" s="14" t="s">
        <v>391</v>
      </c>
      <c r="P235" s="16">
        <v>0.0</v>
      </c>
      <c r="Q235" s="84" t="b">
        <f t="shared" si="4"/>
        <v>1</v>
      </c>
      <c r="R235" s="81" t="str">
        <f t="shared" si="5"/>
        <v/>
      </c>
      <c r="S235" s="82" t="str">
        <f t="shared" si="6"/>
        <v/>
      </c>
    </row>
    <row r="236">
      <c r="E236" s="14"/>
      <c r="F236" s="14"/>
      <c r="G236" s="14"/>
      <c r="H236" s="14"/>
      <c r="M236" s="20" t="s">
        <v>392</v>
      </c>
      <c r="N236" s="16">
        <v>0.0</v>
      </c>
      <c r="O236" s="14" t="s">
        <v>392</v>
      </c>
      <c r="P236" s="16">
        <v>-1.0</v>
      </c>
      <c r="Q236" s="84" t="b">
        <f t="shared" si="4"/>
        <v>1</v>
      </c>
      <c r="R236" s="81" t="str">
        <f t="shared" si="5"/>
        <v/>
      </c>
      <c r="S236" s="82" t="str">
        <f t="shared" si="6"/>
        <v/>
      </c>
    </row>
    <row r="237">
      <c r="E237" s="14"/>
      <c r="F237" s="14"/>
      <c r="G237" s="14"/>
      <c r="H237" s="14"/>
      <c r="M237" s="20" t="s">
        <v>393</v>
      </c>
      <c r="N237" s="16">
        <v>1.0</v>
      </c>
      <c r="O237" s="14" t="s">
        <v>393</v>
      </c>
      <c r="P237" s="16">
        <v>1.0</v>
      </c>
      <c r="Q237" s="84" t="b">
        <f t="shared" si="4"/>
        <v>1</v>
      </c>
      <c r="R237" s="81" t="str">
        <f t="shared" si="5"/>
        <v/>
      </c>
      <c r="S237" s="82" t="str">
        <f t="shared" si="6"/>
        <v/>
      </c>
    </row>
    <row r="238">
      <c r="E238" s="14"/>
      <c r="F238" s="14"/>
      <c r="G238" s="14"/>
      <c r="H238" s="14"/>
      <c r="M238" s="20" t="s">
        <v>394</v>
      </c>
      <c r="N238" s="16">
        <v>0.0</v>
      </c>
      <c r="O238" s="14" t="s">
        <v>394</v>
      </c>
      <c r="P238" s="16">
        <v>0.0</v>
      </c>
      <c r="Q238" s="84" t="b">
        <f t="shared" si="4"/>
        <v>1</v>
      </c>
      <c r="R238" s="81" t="str">
        <f t="shared" si="5"/>
        <v/>
      </c>
      <c r="S238" s="82" t="str">
        <f t="shared" si="6"/>
        <v/>
      </c>
    </row>
    <row r="239">
      <c r="E239" s="14"/>
      <c r="F239" s="14"/>
      <c r="G239" s="14"/>
      <c r="H239" s="14"/>
      <c r="M239" s="20" t="s">
        <v>395</v>
      </c>
      <c r="N239" s="16">
        <v>0.0</v>
      </c>
      <c r="O239" s="14" t="s">
        <v>395</v>
      </c>
      <c r="P239" s="16">
        <v>1.0</v>
      </c>
      <c r="Q239" s="84" t="b">
        <f t="shared" si="4"/>
        <v>1</v>
      </c>
      <c r="R239" s="81" t="str">
        <f t="shared" si="5"/>
        <v/>
      </c>
      <c r="S239" s="82" t="str">
        <f t="shared" si="6"/>
        <v/>
      </c>
    </row>
    <row r="240">
      <c r="E240" s="14"/>
      <c r="F240" s="14"/>
      <c r="G240" s="14"/>
      <c r="H240" s="14"/>
      <c r="M240" s="20" t="s">
        <v>396</v>
      </c>
      <c r="N240" s="16">
        <v>1.0</v>
      </c>
      <c r="O240" s="14" t="s">
        <v>396</v>
      </c>
      <c r="P240" s="16">
        <v>1.0</v>
      </c>
      <c r="Q240" s="84" t="b">
        <f t="shared" si="4"/>
        <v>1</v>
      </c>
      <c r="R240" s="81" t="str">
        <f t="shared" si="5"/>
        <v/>
      </c>
      <c r="S240" s="82" t="str">
        <f t="shared" si="6"/>
        <v/>
      </c>
    </row>
    <row r="241">
      <c r="E241" s="14"/>
      <c r="F241" s="14"/>
      <c r="G241" s="14"/>
      <c r="H241" s="14"/>
      <c r="M241" s="20" t="s">
        <v>397</v>
      </c>
      <c r="N241" s="16">
        <v>0.0</v>
      </c>
      <c r="O241" s="14" t="s">
        <v>397</v>
      </c>
      <c r="P241" s="16">
        <v>1.0</v>
      </c>
      <c r="Q241" s="84" t="b">
        <f t="shared" si="4"/>
        <v>1</v>
      </c>
      <c r="R241" s="81" t="str">
        <f t="shared" si="5"/>
        <v/>
      </c>
      <c r="S241" s="82" t="str">
        <f t="shared" si="6"/>
        <v/>
      </c>
    </row>
    <row r="242">
      <c r="E242" s="14"/>
      <c r="F242" s="14"/>
      <c r="G242" s="14"/>
      <c r="H242" s="14"/>
      <c r="M242" s="20" t="s">
        <v>398</v>
      </c>
      <c r="N242" s="16">
        <v>-1.0</v>
      </c>
      <c r="O242" s="14" t="s">
        <v>398</v>
      </c>
      <c r="P242" s="16">
        <v>-1.0</v>
      </c>
      <c r="Q242" s="84" t="b">
        <f t="shared" si="4"/>
        <v>1</v>
      </c>
      <c r="R242" s="81" t="str">
        <f t="shared" si="5"/>
        <v/>
      </c>
      <c r="S242" s="82" t="str">
        <f t="shared" si="6"/>
        <v/>
      </c>
    </row>
    <row r="243">
      <c r="E243" s="14"/>
      <c r="F243" s="14"/>
      <c r="G243" s="14"/>
      <c r="H243" s="14"/>
      <c r="M243" s="20" t="s">
        <v>399</v>
      </c>
      <c r="N243" s="16">
        <v>-1.0</v>
      </c>
      <c r="O243" s="14" t="s">
        <v>399</v>
      </c>
      <c r="P243" s="16">
        <v>-1.0</v>
      </c>
      <c r="Q243" s="84" t="b">
        <f t="shared" si="4"/>
        <v>1</v>
      </c>
      <c r="R243" s="81" t="str">
        <f t="shared" si="5"/>
        <v/>
      </c>
      <c r="S243" s="82" t="str">
        <f t="shared" si="6"/>
        <v/>
      </c>
    </row>
    <row r="244">
      <c r="E244" s="14"/>
      <c r="F244" s="14"/>
      <c r="G244" s="14"/>
      <c r="H244" s="14"/>
      <c r="M244" s="20" t="s">
        <v>400</v>
      </c>
      <c r="N244" s="16">
        <v>1.0</v>
      </c>
      <c r="O244" s="14" t="s">
        <v>400</v>
      </c>
      <c r="P244" s="16">
        <v>1.0</v>
      </c>
      <c r="Q244" s="84" t="b">
        <f t="shared" si="4"/>
        <v>1</v>
      </c>
      <c r="R244" s="81" t="str">
        <f t="shared" si="5"/>
        <v/>
      </c>
      <c r="S244" s="82" t="str">
        <f t="shared" si="6"/>
        <v/>
      </c>
    </row>
    <row r="245">
      <c r="E245" s="14"/>
      <c r="F245" s="14"/>
      <c r="G245" s="14"/>
      <c r="H245" s="14"/>
      <c r="M245" s="20" t="s">
        <v>401</v>
      </c>
      <c r="N245" s="16">
        <v>1.0</v>
      </c>
      <c r="O245" s="14" t="s">
        <v>401</v>
      </c>
      <c r="P245" s="16">
        <v>1.0</v>
      </c>
      <c r="Q245" s="84" t="b">
        <f t="shared" si="4"/>
        <v>1</v>
      </c>
      <c r="R245" s="81" t="str">
        <f t="shared" si="5"/>
        <v/>
      </c>
      <c r="S245" s="82" t="str">
        <f t="shared" si="6"/>
        <v/>
      </c>
    </row>
    <row r="246">
      <c r="E246" s="14"/>
      <c r="F246" s="14"/>
      <c r="G246" s="14"/>
      <c r="H246" s="14"/>
      <c r="M246" s="88" t="s">
        <v>402</v>
      </c>
      <c r="N246" s="11">
        <v>1.0</v>
      </c>
      <c r="O246" s="9" t="s">
        <v>402</v>
      </c>
      <c r="P246" s="11">
        <v>-1.0</v>
      </c>
      <c r="Q246" s="89" t="b">
        <f t="shared" si="4"/>
        <v>1</v>
      </c>
      <c r="R246" s="10" t="str">
        <f t="shared" si="5"/>
        <v/>
      </c>
      <c r="S246" s="90" t="str">
        <f t="shared" si="6"/>
        <v>PGC57931</v>
      </c>
    </row>
    <row r="247">
      <c r="E247" s="14"/>
      <c r="F247" s="14"/>
      <c r="G247" s="14"/>
      <c r="H247" s="14"/>
      <c r="M247" s="20" t="s">
        <v>403</v>
      </c>
      <c r="N247" s="16">
        <v>0.0</v>
      </c>
      <c r="O247" s="14" t="s">
        <v>403</v>
      </c>
      <c r="P247" s="16">
        <v>-1.0</v>
      </c>
      <c r="Q247" s="84" t="b">
        <f t="shared" si="4"/>
        <v>1</v>
      </c>
      <c r="R247" s="81" t="str">
        <f t="shared" si="5"/>
        <v/>
      </c>
      <c r="S247" s="82" t="str">
        <f t="shared" si="6"/>
        <v/>
      </c>
    </row>
    <row r="248">
      <c r="E248" s="14"/>
      <c r="F248" s="14"/>
      <c r="G248" s="14"/>
      <c r="H248" s="14"/>
      <c r="M248" s="20" t="s">
        <v>404</v>
      </c>
      <c r="N248" s="16">
        <v>1.0</v>
      </c>
      <c r="O248" s="14" t="s">
        <v>404</v>
      </c>
      <c r="P248" s="16">
        <v>1.0</v>
      </c>
      <c r="Q248" s="84" t="b">
        <f t="shared" si="4"/>
        <v>1</v>
      </c>
      <c r="R248" s="81" t="str">
        <f t="shared" si="5"/>
        <v/>
      </c>
      <c r="S248" s="82" t="str">
        <f t="shared" si="6"/>
        <v/>
      </c>
    </row>
    <row r="249">
      <c r="E249" s="14"/>
      <c r="F249" s="14"/>
      <c r="G249" s="14"/>
      <c r="H249" s="14"/>
      <c r="M249" s="20" t="s">
        <v>405</v>
      </c>
      <c r="N249" s="16">
        <v>1.0</v>
      </c>
      <c r="O249" s="14" t="s">
        <v>405</v>
      </c>
      <c r="P249" s="16">
        <v>1.0</v>
      </c>
      <c r="Q249" s="84" t="b">
        <f t="shared" si="4"/>
        <v>1</v>
      </c>
      <c r="R249" s="81" t="str">
        <f t="shared" si="5"/>
        <v/>
      </c>
      <c r="S249" s="82" t="str">
        <f t="shared" si="6"/>
        <v/>
      </c>
    </row>
    <row r="250">
      <c r="E250" s="14"/>
      <c r="F250" s="14"/>
      <c r="G250" s="14"/>
      <c r="H250" s="14"/>
      <c r="M250" s="20" t="s">
        <v>406</v>
      </c>
      <c r="N250" s="16">
        <v>1.0</v>
      </c>
      <c r="O250" s="14" t="s">
        <v>406</v>
      </c>
      <c r="P250" s="16">
        <v>1.0</v>
      </c>
      <c r="Q250" s="84" t="b">
        <f t="shared" si="4"/>
        <v>1</v>
      </c>
      <c r="R250" s="81" t="str">
        <f t="shared" si="5"/>
        <v/>
      </c>
      <c r="S250" s="82" t="str">
        <f t="shared" si="6"/>
        <v/>
      </c>
    </row>
    <row r="251">
      <c r="E251" s="14"/>
      <c r="F251" s="14"/>
      <c r="G251" s="14"/>
      <c r="H251" s="14"/>
      <c r="M251" s="20" t="s">
        <v>407</v>
      </c>
      <c r="N251" s="16">
        <v>-1.0</v>
      </c>
      <c r="O251" s="14" t="s">
        <v>407</v>
      </c>
      <c r="P251" s="16">
        <v>-1.0</v>
      </c>
      <c r="Q251" s="84" t="b">
        <f t="shared" si="4"/>
        <v>1</v>
      </c>
      <c r="R251" s="81" t="str">
        <f t="shared" si="5"/>
        <v/>
      </c>
      <c r="S251" s="82" t="str">
        <f t="shared" si="6"/>
        <v/>
      </c>
    </row>
    <row r="252">
      <c r="E252" s="14"/>
      <c r="F252" s="14"/>
      <c r="G252" s="14"/>
      <c r="H252" s="14"/>
      <c r="M252" s="20" t="s">
        <v>408</v>
      </c>
      <c r="N252" s="16">
        <v>-1.0</v>
      </c>
      <c r="O252" s="14" t="s">
        <v>408</v>
      </c>
      <c r="P252" s="16">
        <v>-1.0</v>
      </c>
      <c r="Q252" s="84" t="b">
        <f t="shared" si="4"/>
        <v>1</v>
      </c>
      <c r="R252" s="81" t="str">
        <f t="shared" si="5"/>
        <v/>
      </c>
      <c r="S252" s="82" t="str">
        <f t="shared" si="6"/>
        <v/>
      </c>
    </row>
    <row r="253">
      <c r="E253" s="14"/>
      <c r="F253" s="14"/>
      <c r="G253" s="14"/>
      <c r="H253" s="14"/>
      <c r="M253" s="20" t="s">
        <v>409</v>
      </c>
      <c r="N253" s="16">
        <v>-1.0</v>
      </c>
      <c r="O253" s="14" t="s">
        <v>409</v>
      </c>
      <c r="P253" s="16">
        <v>-1.0</v>
      </c>
      <c r="Q253" s="84" t="b">
        <f t="shared" si="4"/>
        <v>1</v>
      </c>
      <c r="R253" s="81" t="str">
        <f t="shared" si="5"/>
        <v/>
      </c>
      <c r="S253" s="82" t="str">
        <f t="shared" si="6"/>
        <v/>
      </c>
    </row>
    <row r="254">
      <c r="E254" s="14"/>
      <c r="F254" s="14"/>
      <c r="G254" s="14"/>
      <c r="H254" s="14"/>
      <c r="M254" s="20" t="s">
        <v>410</v>
      </c>
      <c r="N254" s="16">
        <v>1.0</v>
      </c>
      <c r="O254" s="14" t="s">
        <v>410</v>
      </c>
      <c r="P254" s="16">
        <v>1.0</v>
      </c>
      <c r="Q254" s="84" t="b">
        <f t="shared" si="4"/>
        <v>1</v>
      </c>
      <c r="R254" s="81" t="str">
        <f t="shared" si="5"/>
        <v/>
      </c>
      <c r="S254" s="82" t="str">
        <f t="shared" si="6"/>
        <v/>
      </c>
    </row>
    <row r="255">
      <c r="E255" s="14"/>
      <c r="F255" s="14"/>
      <c r="G255" s="14"/>
      <c r="H255" s="14"/>
      <c r="M255" s="20" t="s">
        <v>411</v>
      </c>
      <c r="N255" s="16">
        <v>0.0</v>
      </c>
      <c r="O255" s="14" t="s">
        <v>411</v>
      </c>
      <c r="P255" s="16">
        <v>0.0</v>
      </c>
      <c r="Q255" s="84" t="b">
        <f t="shared" si="4"/>
        <v>1</v>
      </c>
      <c r="R255" s="81" t="str">
        <f t="shared" si="5"/>
        <v/>
      </c>
      <c r="S255" s="82" t="str">
        <f t="shared" si="6"/>
        <v/>
      </c>
    </row>
    <row r="256">
      <c r="E256" s="14"/>
      <c r="F256" s="14"/>
      <c r="G256" s="14"/>
      <c r="H256" s="14"/>
      <c r="M256" s="20" t="s">
        <v>412</v>
      </c>
      <c r="N256" s="16">
        <v>1.0</v>
      </c>
      <c r="O256" s="14" t="s">
        <v>412</v>
      </c>
      <c r="P256" s="16">
        <v>1.0</v>
      </c>
      <c r="Q256" s="84" t="b">
        <f t="shared" si="4"/>
        <v>1</v>
      </c>
      <c r="R256" s="81" t="str">
        <f t="shared" si="5"/>
        <v/>
      </c>
      <c r="S256" s="82" t="str">
        <f t="shared" si="6"/>
        <v/>
      </c>
    </row>
    <row r="257">
      <c r="E257" s="14"/>
      <c r="F257" s="14"/>
      <c r="G257" s="14"/>
      <c r="H257" s="14"/>
      <c r="M257" s="91" t="s">
        <v>413</v>
      </c>
      <c r="N257" s="5">
        <v>-1.0</v>
      </c>
      <c r="O257" s="3" t="s">
        <v>413</v>
      </c>
      <c r="P257" s="5">
        <v>1.0</v>
      </c>
      <c r="Q257" s="92" t="b">
        <f t="shared" si="4"/>
        <v>1</v>
      </c>
      <c r="R257" s="4" t="str">
        <f t="shared" si="5"/>
        <v>UGC11318</v>
      </c>
      <c r="S257" s="93" t="str">
        <f t="shared" si="6"/>
        <v/>
      </c>
    </row>
    <row r="258">
      <c r="E258" s="14"/>
      <c r="F258" s="14"/>
      <c r="G258" s="14"/>
      <c r="H258" s="14"/>
      <c r="M258" s="20" t="s">
        <v>414</v>
      </c>
      <c r="N258" s="16">
        <v>1.0</v>
      </c>
      <c r="O258" s="14" t="s">
        <v>414</v>
      </c>
      <c r="P258" s="16">
        <v>1.0</v>
      </c>
      <c r="Q258" s="84" t="b">
        <f t="shared" si="4"/>
        <v>1</v>
      </c>
      <c r="R258" s="81" t="str">
        <f t="shared" si="5"/>
        <v/>
      </c>
      <c r="S258" s="82" t="str">
        <f t="shared" si="6"/>
        <v/>
      </c>
    </row>
    <row r="259">
      <c r="E259" s="14"/>
      <c r="F259" s="14"/>
      <c r="G259" s="14"/>
      <c r="H259" s="14"/>
      <c r="M259" s="20" t="s">
        <v>415</v>
      </c>
      <c r="N259" s="16">
        <v>-1.0</v>
      </c>
      <c r="O259" s="14" t="s">
        <v>415</v>
      </c>
      <c r="P259" s="16">
        <v>-1.0</v>
      </c>
      <c r="Q259" s="84" t="b">
        <f t="shared" si="4"/>
        <v>1</v>
      </c>
      <c r="R259" s="81" t="str">
        <f t="shared" si="5"/>
        <v/>
      </c>
      <c r="S259" s="82" t="str">
        <f t="shared" si="6"/>
        <v/>
      </c>
    </row>
    <row r="260">
      <c r="E260" s="14"/>
      <c r="F260" s="14"/>
      <c r="G260" s="14"/>
      <c r="H260" s="14"/>
      <c r="M260" s="20" t="s">
        <v>416</v>
      </c>
      <c r="N260" s="16">
        <v>1.0</v>
      </c>
      <c r="O260" s="14" t="s">
        <v>416</v>
      </c>
      <c r="P260" s="16">
        <v>1.0</v>
      </c>
      <c r="Q260" s="84" t="b">
        <f t="shared" si="4"/>
        <v>1</v>
      </c>
      <c r="R260" s="81" t="str">
        <f t="shared" si="5"/>
        <v/>
      </c>
      <c r="S260" s="82" t="str">
        <f t="shared" si="6"/>
        <v/>
      </c>
    </row>
    <row r="261">
      <c r="E261" s="14"/>
      <c r="F261" s="14"/>
      <c r="G261" s="14"/>
      <c r="H261" s="14"/>
      <c r="M261" s="20" t="s">
        <v>417</v>
      </c>
      <c r="N261" s="16">
        <v>-1.0</v>
      </c>
      <c r="O261" s="14" t="s">
        <v>417</v>
      </c>
      <c r="P261" s="16">
        <v>-1.0</v>
      </c>
      <c r="Q261" s="84" t="b">
        <f t="shared" si="4"/>
        <v>1</v>
      </c>
      <c r="R261" s="81" t="str">
        <f t="shared" si="5"/>
        <v/>
      </c>
      <c r="S261" s="82" t="str">
        <f t="shared" si="6"/>
        <v/>
      </c>
    </row>
    <row r="262">
      <c r="E262" s="14"/>
      <c r="F262" s="14"/>
      <c r="G262" s="14"/>
      <c r="H262" s="14"/>
      <c r="M262" s="20" t="s">
        <v>418</v>
      </c>
      <c r="N262" s="16">
        <v>1.0</v>
      </c>
      <c r="O262" s="14" t="s">
        <v>418</v>
      </c>
      <c r="P262" s="16">
        <v>1.0</v>
      </c>
      <c r="Q262" s="84" t="b">
        <f t="shared" si="4"/>
        <v>1</v>
      </c>
      <c r="R262" s="81" t="str">
        <f t="shared" si="5"/>
        <v/>
      </c>
      <c r="S262" s="82" t="str">
        <f t="shared" si="6"/>
        <v/>
      </c>
    </row>
    <row r="263">
      <c r="E263" s="14"/>
      <c r="F263" s="14"/>
      <c r="G263" s="14"/>
      <c r="H263" s="14"/>
      <c r="M263" s="88" t="s">
        <v>419</v>
      </c>
      <c r="N263" s="11">
        <v>1.0</v>
      </c>
      <c r="O263" s="9" t="s">
        <v>419</v>
      </c>
      <c r="P263" s="11">
        <v>-1.0</v>
      </c>
      <c r="Q263" s="89" t="b">
        <f t="shared" si="4"/>
        <v>1</v>
      </c>
      <c r="R263" s="10" t="str">
        <f t="shared" si="5"/>
        <v/>
      </c>
      <c r="S263" s="90" t="str">
        <f t="shared" si="6"/>
        <v>UGC12816</v>
      </c>
    </row>
    <row r="264">
      <c r="E264" s="14"/>
      <c r="F264" s="14"/>
      <c r="G264" s="14"/>
      <c r="H264" s="14"/>
      <c r="M264" s="20" t="s">
        <v>420</v>
      </c>
      <c r="N264" s="16">
        <v>1.0</v>
      </c>
      <c r="O264" s="14" t="s">
        <v>420</v>
      </c>
      <c r="P264" s="16">
        <v>1.0</v>
      </c>
      <c r="Q264" s="84" t="b">
        <f t="shared" si="4"/>
        <v>1</v>
      </c>
      <c r="R264" s="81" t="str">
        <f t="shared" si="5"/>
        <v/>
      </c>
      <c r="S264" s="82" t="str">
        <f t="shared" si="6"/>
        <v/>
      </c>
    </row>
    <row r="265">
      <c r="E265" s="14"/>
      <c r="F265" s="14"/>
      <c r="G265" s="14"/>
      <c r="H265" s="14"/>
      <c r="M265" s="20" t="s">
        <v>421</v>
      </c>
      <c r="N265" s="16">
        <v>-1.0</v>
      </c>
      <c r="O265" s="14" t="s">
        <v>421</v>
      </c>
      <c r="P265" s="16">
        <v>-1.0</v>
      </c>
      <c r="Q265" s="84" t="b">
        <f t="shared" si="4"/>
        <v>1</v>
      </c>
      <c r="R265" s="81" t="str">
        <f t="shared" si="5"/>
        <v/>
      </c>
      <c r="S265" s="82" t="str">
        <f t="shared" si="6"/>
        <v/>
      </c>
    </row>
    <row r="266">
      <c r="E266" s="14"/>
      <c r="F266" s="14"/>
      <c r="G266" s="14"/>
      <c r="H266" s="14"/>
      <c r="M266" s="91" t="s">
        <v>422</v>
      </c>
      <c r="N266" s="5">
        <v>-1.0</v>
      </c>
      <c r="O266" s="3" t="s">
        <v>422</v>
      </c>
      <c r="P266" s="5">
        <v>1.0</v>
      </c>
      <c r="Q266" s="92" t="b">
        <f t="shared" si="4"/>
        <v>1</v>
      </c>
      <c r="R266" s="4" t="str">
        <f t="shared" si="5"/>
        <v>UGC1635</v>
      </c>
      <c r="S266" s="93" t="str">
        <f t="shared" si="6"/>
        <v/>
      </c>
    </row>
    <row r="267">
      <c r="E267" s="14"/>
      <c r="F267" s="14"/>
      <c r="G267" s="14"/>
      <c r="H267" s="14"/>
      <c r="M267" s="20" t="s">
        <v>423</v>
      </c>
      <c r="N267" s="16">
        <v>-1.0</v>
      </c>
      <c r="O267" s="14" t="s">
        <v>423</v>
      </c>
      <c r="P267" s="16">
        <v>-1.0</v>
      </c>
      <c r="Q267" s="84" t="b">
        <f t="shared" si="4"/>
        <v>1</v>
      </c>
      <c r="R267" s="81" t="str">
        <f t="shared" si="5"/>
        <v/>
      </c>
      <c r="S267" s="82" t="str">
        <f t="shared" si="6"/>
        <v/>
      </c>
    </row>
    <row r="268">
      <c r="E268" s="14"/>
      <c r="F268" s="14"/>
      <c r="G268" s="14"/>
      <c r="H268" s="14"/>
      <c r="M268" s="20" t="s">
        <v>424</v>
      </c>
      <c r="N268" s="16">
        <v>-1.0</v>
      </c>
      <c r="O268" s="14" t="s">
        <v>424</v>
      </c>
      <c r="P268" s="16">
        <v>-1.0</v>
      </c>
      <c r="Q268" s="84" t="b">
        <f t="shared" si="4"/>
        <v>1</v>
      </c>
      <c r="R268" s="81" t="str">
        <f t="shared" si="5"/>
        <v/>
      </c>
      <c r="S268" s="82" t="str">
        <f t="shared" si="6"/>
        <v/>
      </c>
    </row>
    <row r="269">
      <c r="E269" s="14"/>
      <c r="F269" s="14"/>
      <c r="G269" s="14"/>
      <c r="H269" s="14"/>
      <c r="M269" s="20" t="s">
        <v>425</v>
      </c>
      <c r="N269" s="16">
        <v>-1.0</v>
      </c>
      <c r="O269" s="14" t="s">
        <v>425</v>
      </c>
      <c r="P269" s="16">
        <v>-1.0</v>
      </c>
      <c r="Q269" s="84" t="b">
        <f t="shared" si="4"/>
        <v>1</v>
      </c>
      <c r="R269" s="81" t="str">
        <f t="shared" si="5"/>
        <v/>
      </c>
      <c r="S269" s="82" t="str">
        <f t="shared" si="6"/>
        <v/>
      </c>
    </row>
    <row r="270">
      <c r="E270" s="14"/>
      <c r="F270" s="14"/>
      <c r="G270" s="14"/>
      <c r="H270" s="14"/>
      <c r="M270" s="20" t="s">
        <v>426</v>
      </c>
      <c r="N270" s="16">
        <v>1.0</v>
      </c>
      <c r="O270" s="14" t="s">
        <v>426</v>
      </c>
      <c r="P270" s="16">
        <v>1.0</v>
      </c>
      <c r="Q270" s="84" t="b">
        <f t="shared" si="4"/>
        <v>1</v>
      </c>
      <c r="R270" s="81" t="str">
        <f t="shared" si="5"/>
        <v/>
      </c>
      <c r="S270" s="82" t="str">
        <f t="shared" si="6"/>
        <v/>
      </c>
    </row>
    <row r="271">
      <c r="E271" s="14"/>
      <c r="F271" s="14"/>
      <c r="G271" s="14"/>
      <c r="H271" s="14"/>
      <c r="M271" s="20" t="s">
        <v>427</v>
      </c>
      <c r="N271" s="16">
        <v>-1.0</v>
      </c>
      <c r="O271" s="14" t="s">
        <v>427</v>
      </c>
      <c r="P271" s="16">
        <v>-1.0</v>
      </c>
      <c r="Q271" s="84" t="b">
        <f t="shared" si="4"/>
        <v>1</v>
      </c>
      <c r="R271" s="81" t="str">
        <f t="shared" si="5"/>
        <v/>
      </c>
      <c r="S271" s="82" t="str">
        <f t="shared" si="6"/>
        <v/>
      </c>
    </row>
    <row r="272">
      <c r="E272" s="14"/>
      <c r="F272" s="14"/>
      <c r="G272" s="14"/>
      <c r="H272" s="14"/>
      <c r="M272" s="88" t="s">
        <v>428</v>
      </c>
      <c r="N272" s="11">
        <v>1.0</v>
      </c>
      <c r="O272" s="9" t="s">
        <v>428</v>
      </c>
      <c r="P272" s="11">
        <v>-1.0</v>
      </c>
      <c r="Q272" s="89" t="b">
        <f t="shared" si="4"/>
        <v>1</v>
      </c>
      <c r="R272" s="10" t="str">
        <f t="shared" si="5"/>
        <v/>
      </c>
      <c r="S272" s="90" t="str">
        <f t="shared" si="6"/>
        <v>UGC3140</v>
      </c>
    </row>
    <row r="273">
      <c r="E273" s="14"/>
      <c r="F273" s="14"/>
      <c r="G273" s="14"/>
      <c r="H273" s="14"/>
      <c r="M273" s="20" t="s">
        <v>429</v>
      </c>
      <c r="N273" s="16">
        <v>1.0</v>
      </c>
      <c r="O273" s="14" t="s">
        <v>429</v>
      </c>
      <c r="P273" s="16">
        <v>1.0</v>
      </c>
      <c r="Q273" s="84" t="b">
        <f t="shared" si="4"/>
        <v>1</v>
      </c>
      <c r="R273" s="81" t="str">
        <f t="shared" si="5"/>
        <v/>
      </c>
      <c r="S273" s="82" t="str">
        <f t="shared" si="6"/>
        <v/>
      </c>
    </row>
    <row r="274">
      <c r="E274" s="14"/>
      <c r="F274" s="14"/>
      <c r="G274" s="14"/>
      <c r="H274" s="14"/>
      <c r="M274" s="20" t="s">
        <v>430</v>
      </c>
      <c r="N274" s="16">
        <v>1.0</v>
      </c>
      <c r="O274" s="14" t="s">
        <v>430</v>
      </c>
      <c r="P274" s="16">
        <v>1.0</v>
      </c>
      <c r="Q274" s="84" t="b">
        <f t="shared" si="4"/>
        <v>1</v>
      </c>
      <c r="R274" s="81" t="str">
        <f t="shared" si="5"/>
        <v/>
      </c>
      <c r="S274" s="82" t="str">
        <f t="shared" si="6"/>
        <v/>
      </c>
    </row>
    <row r="275">
      <c r="E275" s="14"/>
      <c r="F275" s="14"/>
      <c r="G275" s="14"/>
      <c r="H275" s="14"/>
      <c r="M275" s="88" t="s">
        <v>431</v>
      </c>
      <c r="N275" s="11">
        <v>1.0</v>
      </c>
      <c r="O275" s="9" t="s">
        <v>431</v>
      </c>
      <c r="P275" s="11">
        <v>-1.0</v>
      </c>
      <c r="Q275" s="89" t="b">
        <f t="shared" si="4"/>
        <v>1</v>
      </c>
      <c r="R275" s="10" t="str">
        <f t="shared" si="5"/>
        <v/>
      </c>
      <c r="S275" s="90" t="str">
        <f t="shared" si="6"/>
        <v>UGC3691</v>
      </c>
    </row>
    <row r="276">
      <c r="E276" s="14"/>
      <c r="F276" s="14"/>
      <c r="G276" s="14"/>
      <c r="H276" s="14"/>
      <c r="M276" s="20" t="s">
        <v>432</v>
      </c>
      <c r="N276" s="16">
        <v>-1.0</v>
      </c>
      <c r="O276" s="14" t="s">
        <v>432</v>
      </c>
      <c r="P276" s="16">
        <v>-1.0</v>
      </c>
      <c r="Q276" s="84" t="b">
        <f t="shared" si="4"/>
        <v>1</v>
      </c>
      <c r="R276" s="81" t="str">
        <f t="shared" si="5"/>
        <v/>
      </c>
      <c r="S276" s="82" t="str">
        <f t="shared" si="6"/>
        <v/>
      </c>
    </row>
    <row r="277">
      <c r="E277" s="14"/>
      <c r="F277" s="14"/>
      <c r="G277" s="14"/>
      <c r="H277" s="14"/>
      <c r="M277" s="20" t="s">
        <v>433</v>
      </c>
      <c r="N277" s="16">
        <v>-1.0</v>
      </c>
      <c r="O277" s="14" t="s">
        <v>433</v>
      </c>
      <c r="P277" s="16">
        <v>-1.0</v>
      </c>
      <c r="Q277" s="84" t="b">
        <f t="shared" si="4"/>
        <v>1</v>
      </c>
      <c r="R277" s="81" t="str">
        <f t="shared" si="5"/>
        <v/>
      </c>
      <c r="S277" s="82" t="str">
        <f t="shared" si="6"/>
        <v/>
      </c>
    </row>
    <row r="278">
      <c r="E278" s="14"/>
      <c r="F278" s="14"/>
      <c r="G278" s="14"/>
      <c r="H278" s="14"/>
      <c r="M278" s="20" t="s">
        <v>434</v>
      </c>
      <c r="N278" s="16">
        <v>0.0</v>
      </c>
      <c r="O278" s="14" t="s">
        <v>434</v>
      </c>
      <c r="P278" s="16">
        <v>1.0</v>
      </c>
      <c r="Q278" s="84" t="b">
        <f t="shared" si="4"/>
        <v>1</v>
      </c>
      <c r="R278" s="81" t="str">
        <f t="shared" si="5"/>
        <v/>
      </c>
      <c r="S278" s="82" t="str">
        <f t="shared" si="6"/>
        <v/>
      </c>
    </row>
    <row r="279">
      <c r="E279" s="14"/>
      <c r="F279" s="14"/>
      <c r="G279" s="14"/>
      <c r="H279" s="14"/>
      <c r="M279" s="91" t="s">
        <v>435</v>
      </c>
      <c r="N279" s="5">
        <v>-1.0</v>
      </c>
      <c r="O279" s="3" t="s">
        <v>435</v>
      </c>
      <c r="P279" s="5">
        <v>1.0</v>
      </c>
      <c r="Q279" s="92" t="b">
        <f t="shared" si="4"/>
        <v>1</v>
      </c>
      <c r="R279" s="4" t="str">
        <f t="shared" si="5"/>
        <v>UGC3973</v>
      </c>
      <c r="S279" s="93" t="str">
        <f t="shared" si="6"/>
        <v/>
      </c>
    </row>
    <row r="280">
      <c r="E280" s="14"/>
      <c r="F280" s="14"/>
      <c r="G280" s="14"/>
      <c r="H280" s="14"/>
      <c r="M280" s="20" t="s">
        <v>436</v>
      </c>
      <c r="N280" s="16">
        <v>1.0</v>
      </c>
      <c r="O280" s="14" t="s">
        <v>436</v>
      </c>
      <c r="P280" s="16">
        <v>1.0</v>
      </c>
      <c r="Q280" s="84" t="b">
        <f t="shared" si="4"/>
        <v>1</v>
      </c>
      <c r="R280" s="81" t="str">
        <f t="shared" si="5"/>
        <v/>
      </c>
      <c r="S280" s="82" t="str">
        <f t="shared" si="6"/>
        <v/>
      </c>
    </row>
    <row r="281">
      <c r="E281" s="14"/>
      <c r="F281" s="14"/>
      <c r="G281" s="14"/>
      <c r="H281" s="14"/>
      <c r="M281" s="20" t="s">
        <v>437</v>
      </c>
      <c r="N281" s="16">
        <v>-1.0</v>
      </c>
      <c r="O281" s="14" t="s">
        <v>437</v>
      </c>
      <c r="P281" s="16">
        <v>-1.0</v>
      </c>
      <c r="Q281" s="84" t="b">
        <f t="shared" si="4"/>
        <v>1</v>
      </c>
      <c r="R281" s="81" t="str">
        <f t="shared" si="5"/>
        <v/>
      </c>
      <c r="S281" s="82" t="str">
        <f t="shared" si="6"/>
        <v/>
      </c>
    </row>
    <row r="282">
      <c r="E282" s="14"/>
      <c r="F282" s="14"/>
      <c r="G282" s="14"/>
      <c r="H282" s="14"/>
      <c r="M282" s="20" t="s">
        <v>438</v>
      </c>
      <c r="N282" s="16">
        <v>-1.0</v>
      </c>
      <c r="O282" s="14" t="s">
        <v>438</v>
      </c>
      <c r="P282" s="16">
        <v>-1.0</v>
      </c>
      <c r="Q282" s="84" t="b">
        <f t="shared" si="4"/>
        <v>1</v>
      </c>
      <c r="R282" s="81" t="str">
        <f t="shared" si="5"/>
        <v/>
      </c>
      <c r="S282" s="82" t="str">
        <f t="shared" si="6"/>
        <v/>
      </c>
    </row>
    <row r="283">
      <c r="E283" s="14"/>
      <c r="F283" s="14"/>
      <c r="G283" s="14"/>
      <c r="H283" s="14"/>
      <c r="M283" s="20" t="s">
        <v>439</v>
      </c>
      <c r="N283" s="16">
        <v>1.0</v>
      </c>
      <c r="O283" s="14" t="s">
        <v>439</v>
      </c>
      <c r="P283" s="16">
        <v>1.0</v>
      </c>
      <c r="Q283" s="84" t="b">
        <f t="shared" si="4"/>
        <v>1</v>
      </c>
      <c r="R283" s="81" t="str">
        <f t="shared" si="5"/>
        <v/>
      </c>
      <c r="S283" s="82" t="str">
        <f t="shared" si="6"/>
        <v/>
      </c>
    </row>
    <row r="284">
      <c r="E284" s="14"/>
      <c r="F284" s="14"/>
      <c r="G284" s="14"/>
      <c r="H284" s="14"/>
      <c r="M284" s="20" t="s">
        <v>440</v>
      </c>
      <c r="N284" s="16">
        <v>0.0</v>
      </c>
      <c r="O284" s="14" t="s">
        <v>440</v>
      </c>
      <c r="P284" s="16">
        <v>0.0</v>
      </c>
      <c r="Q284" s="84" t="b">
        <f t="shared" si="4"/>
        <v>1</v>
      </c>
      <c r="R284" s="81" t="str">
        <f t="shared" si="5"/>
        <v/>
      </c>
      <c r="S284" s="82" t="str">
        <f t="shared" si="6"/>
        <v/>
      </c>
    </row>
    <row r="285">
      <c r="E285" s="14"/>
      <c r="F285" s="14"/>
      <c r="G285" s="14"/>
      <c r="H285" s="14"/>
      <c r="M285" s="20" t="s">
        <v>441</v>
      </c>
      <c r="N285" s="16">
        <v>1.0</v>
      </c>
      <c r="O285" s="14" t="s">
        <v>441</v>
      </c>
      <c r="P285" s="16">
        <v>1.0</v>
      </c>
      <c r="Q285" s="84" t="b">
        <f t="shared" si="4"/>
        <v>1</v>
      </c>
      <c r="R285" s="81" t="str">
        <f t="shared" si="5"/>
        <v/>
      </c>
      <c r="S285" s="82" t="str">
        <f t="shared" si="6"/>
        <v/>
      </c>
    </row>
    <row r="286">
      <c r="E286" s="14"/>
      <c r="F286" s="14"/>
      <c r="G286" s="14"/>
      <c r="H286" s="14"/>
      <c r="M286" s="20" t="s">
        <v>442</v>
      </c>
      <c r="N286" s="16">
        <v>-1.0</v>
      </c>
      <c r="O286" s="14" t="s">
        <v>442</v>
      </c>
      <c r="P286" s="16">
        <v>-1.0</v>
      </c>
      <c r="Q286" s="84" t="b">
        <f t="shared" si="4"/>
        <v>1</v>
      </c>
      <c r="R286" s="81" t="str">
        <f t="shared" si="5"/>
        <v/>
      </c>
      <c r="S286" s="82" t="str">
        <f t="shared" si="6"/>
        <v/>
      </c>
    </row>
    <row r="287">
      <c r="E287" s="14"/>
      <c r="F287" s="14"/>
      <c r="G287" s="14"/>
      <c r="H287" s="14"/>
      <c r="M287" s="20" t="s">
        <v>443</v>
      </c>
      <c r="N287" s="16">
        <v>0.0</v>
      </c>
      <c r="O287" s="14" t="s">
        <v>443</v>
      </c>
      <c r="P287" s="16">
        <v>1.0</v>
      </c>
      <c r="Q287" s="84" t="b">
        <f t="shared" si="4"/>
        <v>1</v>
      </c>
      <c r="R287" s="81" t="str">
        <f t="shared" si="5"/>
        <v/>
      </c>
      <c r="S287" s="82" t="str">
        <f t="shared" si="6"/>
        <v/>
      </c>
    </row>
    <row r="288">
      <c r="E288" s="14"/>
      <c r="F288" s="14"/>
      <c r="G288" s="14"/>
      <c r="H288" s="14"/>
      <c r="M288" s="20" t="s">
        <v>444</v>
      </c>
      <c r="N288" s="16">
        <v>-1.0</v>
      </c>
      <c r="O288" s="14" t="s">
        <v>444</v>
      </c>
      <c r="P288" s="16">
        <v>-1.0</v>
      </c>
      <c r="Q288" s="84" t="b">
        <f t="shared" si="4"/>
        <v>1</v>
      </c>
      <c r="R288" s="81" t="str">
        <f t="shared" si="5"/>
        <v/>
      </c>
      <c r="S288" s="82" t="str">
        <f t="shared" si="6"/>
        <v/>
      </c>
    </row>
    <row r="289">
      <c r="E289" s="14"/>
      <c r="F289" s="14"/>
      <c r="G289" s="14"/>
      <c r="H289" s="14"/>
      <c r="M289" s="20" t="s">
        <v>445</v>
      </c>
      <c r="N289" s="16">
        <v>-1.0</v>
      </c>
      <c r="O289" s="14" t="s">
        <v>445</v>
      </c>
      <c r="P289" s="16">
        <v>-1.0</v>
      </c>
      <c r="Q289" s="84" t="b">
        <f t="shared" si="4"/>
        <v>1</v>
      </c>
      <c r="R289" s="81" t="str">
        <f t="shared" si="5"/>
        <v/>
      </c>
      <c r="S289" s="82" t="str">
        <f t="shared" si="6"/>
        <v/>
      </c>
    </row>
    <row r="290">
      <c r="E290" s="14"/>
      <c r="F290" s="14"/>
      <c r="G290" s="14"/>
      <c r="H290" s="14"/>
      <c r="M290" s="20" t="s">
        <v>446</v>
      </c>
      <c r="N290" s="16">
        <v>1.0</v>
      </c>
      <c r="O290" s="14" t="s">
        <v>446</v>
      </c>
      <c r="P290" s="16">
        <v>1.0</v>
      </c>
      <c r="Q290" s="84" t="b">
        <f t="shared" si="4"/>
        <v>1</v>
      </c>
      <c r="R290" s="81" t="str">
        <f t="shared" si="5"/>
        <v/>
      </c>
      <c r="S290" s="82" t="str">
        <f t="shared" si="6"/>
        <v/>
      </c>
    </row>
    <row r="291">
      <c r="E291" s="14"/>
      <c r="F291" s="14"/>
      <c r="G291" s="14"/>
      <c r="H291" s="14"/>
      <c r="M291" s="20" t="s">
        <v>447</v>
      </c>
      <c r="N291" s="16">
        <v>-1.0</v>
      </c>
      <c r="O291" s="14" t="s">
        <v>447</v>
      </c>
      <c r="P291" s="16">
        <v>-1.0</v>
      </c>
      <c r="Q291" s="84" t="b">
        <f t="shared" si="4"/>
        <v>1</v>
      </c>
      <c r="R291" s="81" t="str">
        <f t="shared" si="5"/>
        <v/>
      </c>
      <c r="S291" s="82" t="str">
        <f t="shared" si="6"/>
        <v/>
      </c>
    </row>
    <row r="292">
      <c r="E292" s="14"/>
      <c r="F292" s="14"/>
      <c r="G292" s="14"/>
      <c r="H292" s="14"/>
      <c r="M292" s="20" t="s">
        <v>448</v>
      </c>
      <c r="N292" s="16">
        <v>-1.0</v>
      </c>
      <c r="O292" s="14" t="s">
        <v>448</v>
      </c>
      <c r="P292" s="16">
        <v>-1.0</v>
      </c>
      <c r="Q292" s="84" t="b">
        <f t="shared" si="4"/>
        <v>1</v>
      </c>
      <c r="R292" s="81" t="str">
        <f t="shared" si="5"/>
        <v/>
      </c>
      <c r="S292" s="82" t="str">
        <f t="shared" si="6"/>
        <v/>
      </c>
    </row>
    <row r="293">
      <c r="E293" s="14"/>
      <c r="F293" s="14"/>
      <c r="G293" s="14"/>
      <c r="H293" s="14"/>
      <c r="M293" s="20" t="s">
        <v>449</v>
      </c>
      <c r="N293" s="16">
        <v>-1.0</v>
      </c>
      <c r="O293" s="14" t="s">
        <v>449</v>
      </c>
      <c r="P293" s="16">
        <v>-1.0</v>
      </c>
      <c r="Q293" s="84" t="b">
        <f t="shared" si="4"/>
        <v>1</v>
      </c>
      <c r="R293" s="81" t="str">
        <f t="shared" si="5"/>
        <v/>
      </c>
      <c r="S293" s="82" t="str">
        <f t="shared" si="6"/>
        <v/>
      </c>
    </row>
    <row r="294">
      <c r="E294" s="14"/>
      <c r="F294" s="14"/>
      <c r="G294" s="14"/>
      <c r="H294" s="14"/>
      <c r="M294" s="20" t="s">
        <v>450</v>
      </c>
      <c r="N294" s="16">
        <v>1.0</v>
      </c>
      <c r="O294" s="14" t="s">
        <v>450</v>
      </c>
      <c r="P294" s="16">
        <v>1.0</v>
      </c>
      <c r="Q294" s="84" t="b">
        <f t="shared" si="4"/>
        <v>1</v>
      </c>
      <c r="R294" s="81" t="str">
        <f t="shared" si="5"/>
        <v/>
      </c>
      <c r="S294" s="82" t="str">
        <f t="shared" si="6"/>
        <v/>
      </c>
    </row>
    <row r="295">
      <c r="E295" s="14"/>
      <c r="F295" s="14"/>
      <c r="G295" s="14"/>
      <c r="H295" s="14"/>
      <c r="M295" s="20" t="s">
        <v>451</v>
      </c>
      <c r="N295" s="16">
        <v>0.0</v>
      </c>
      <c r="O295" s="14" t="s">
        <v>451</v>
      </c>
      <c r="P295" s="16">
        <v>0.0</v>
      </c>
      <c r="Q295" s="84" t="b">
        <f t="shared" si="4"/>
        <v>1</v>
      </c>
      <c r="R295" s="81" t="str">
        <f t="shared" si="5"/>
        <v/>
      </c>
      <c r="S295" s="82" t="str">
        <f t="shared" si="6"/>
        <v/>
      </c>
    </row>
    <row r="296">
      <c r="E296" s="14"/>
      <c r="F296" s="14"/>
      <c r="G296" s="14"/>
      <c r="H296" s="14"/>
      <c r="M296" s="20" t="s">
        <v>452</v>
      </c>
      <c r="N296" s="16">
        <v>1.0</v>
      </c>
      <c r="O296" s="14" t="s">
        <v>452</v>
      </c>
      <c r="P296" s="16">
        <v>1.0</v>
      </c>
      <c r="Q296" s="84" t="b">
        <f t="shared" si="4"/>
        <v>1</v>
      </c>
      <c r="R296" s="81" t="str">
        <f t="shared" si="5"/>
        <v/>
      </c>
      <c r="S296" s="82" t="str">
        <f t="shared" si="6"/>
        <v/>
      </c>
    </row>
    <row r="297">
      <c r="E297" s="14"/>
      <c r="F297" s="14"/>
      <c r="G297" s="14"/>
      <c r="H297" s="14"/>
      <c r="M297" s="20" t="s">
        <v>453</v>
      </c>
      <c r="N297" s="16">
        <v>1.0</v>
      </c>
      <c r="O297" s="14" t="s">
        <v>453</v>
      </c>
      <c r="P297" s="16">
        <v>1.0</v>
      </c>
      <c r="Q297" s="84" t="b">
        <f t="shared" si="4"/>
        <v>1</v>
      </c>
      <c r="R297" s="81" t="str">
        <f t="shared" si="5"/>
        <v/>
      </c>
      <c r="S297" s="82" t="str">
        <f t="shared" si="6"/>
        <v/>
      </c>
    </row>
    <row r="298">
      <c r="E298" s="14"/>
      <c r="F298" s="14"/>
      <c r="G298" s="14"/>
      <c r="H298" s="14"/>
      <c r="M298" s="20" t="s">
        <v>454</v>
      </c>
      <c r="N298" s="16">
        <v>1.0</v>
      </c>
      <c r="O298" s="14" t="s">
        <v>454</v>
      </c>
      <c r="P298" s="16">
        <v>1.0</v>
      </c>
      <c r="Q298" s="84" t="b">
        <f t="shared" si="4"/>
        <v>1</v>
      </c>
      <c r="R298" s="81" t="str">
        <f t="shared" si="5"/>
        <v/>
      </c>
      <c r="S298" s="82" t="str">
        <f t="shared" si="6"/>
        <v/>
      </c>
    </row>
    <row r="299">
      <c r="E299" s="14"/>
      <c r="F299" s="14"/>
      <c r="G299" s="14"/>
      <c r="H299" s="14"/>
      <c r="M299" s="20" t="s">
        <v>455</v>
      </c>
      <c r="N299" s="16">
        <v>1.0</v>
      </c>
      <c r="O299" s="14" t="s">
        <v>455</v>
      </c>
      <c r="P299" s="16">
        <v>1.0</v>
      </c>
      <c r="Q299" s="84" t="b">
        <f t="shared" si="4"/>
        <v>1</v>
      </c>
      <c r="R299" s="81" t="str">
        <f t="shared" si="5"/>
        <v/>
      </c>
      <c r="S299" s="82" t="str">
        <f t="shared" si="6"/>
        <v/>
      </c>
    </row>
    <row r="300">
      <c r="E300" s="14"/>
      <c r="F300" s="14"/>
      <c r="G300" s="14"/>
      <c r="H300" s="14"/>
      <c r="M300" s="20" t="s">
        <v>456</v>
      </c>
      <c r="N300" s="16">
        <v>0.0</v>
      </c>
      <c r="O300" s="14" t="s">
        <v>456</v>
      </c>
      <c r="P300" s="16">
        <v>0.0</v>
      </c>
      <c r="Q300" s="84" t="b">
        <f t="shared" si="4"/>
        <v>1</v>
      </c>
      <c r="R300" s="81" t="str">
        <f t="shared" si="5"/>
        <v/>
      </c>
      <c r="S300" s="82" t="str">
        <f t="shared" si="6"/>
        <v/>
      </c>
    </row>
    <row r="301">
      <c r="E301" s="14"/>
      <c r="F301" s="14"/>
      <c r="G301" s="14"/>
      <c r="H301" s="14"/>
      <c r="M301" s="20" t="s">
        <v>457</v>
      </c>
      <c r="N301" s="16">
        <v>0.0</v>
      </c>
      <c r="O301" s="14" t="s">
        <v>457</v>
      </c>
      <c r="P301" s="16">
        <v>1.0</v>
      </c>
      <c r="Q301" s="84" t="b">
        <f t="shared" si="4"/>
        <v>1</v>
      </c>
      <c r="R301" s="81" t="str">
        <f t="shared" si="5"/>
        <v/>
      </c>
      <c r="S301" s="82" t="str">
        <f t="shared" si="6"/>
        <v/>
      </c>
    </row>
    <row r="302">
      <c r="E302" s="14"/>
      <c r="F302" s="14"/>
      <c r="G302" s="14"/>
      <c r="H302" s="14"/>
      <c r="M302" s="20" t="s">
        <v>458</v>
      </c>
      <c r="N302" s="16">
        <v>-1.0</v>
      </c>
      <c r="O302" s="14" t="s">
        <v>458</v>
      </c>
      <c r="P302" s="16">
        <v>-1.0</v>
      </c>
      <c r="Q302" s="84" t="b">
        <f t="shared" si="4"/>
        <v>1</v>
      </c>
      <c r="R302" s="81" t="str">
        <f t="shared" si="5"/>
        <v/>
      </c>
      <c r="S302" s="82" t="str">
        <f t="shared" si="6"/>
        <v/>
      </c>
    </row>
    <row r="303">
      <c r="E303" s="14"/>
      <c r="F303" s="14"/>
      <c r="G303" s="14"/>
      <c r="H303" s="14"/>
      <c r="M303" s="20" t="s">
        <v>459</v>
      </c>
      <c r="N303" s="16">
        <v>1.0</v>
      </c>
      <c r="O303" s="14" t="s">
        <v>459</v>
      </c>
      <c r="P303" s="16">
        <v>1.0</v>
      </c>
      <c r="Q303" s="84" t="b">
        <f t="shared" si="4"/>
        <v>1</v>
      </c>
      <c r="R303" s="81" t="str">
        <f t="shared" si="5"/>
        <v/>
      </c>
      <c r="S303" s="82" t="str">
        <f t="shared" si="6"/>
        <v/>
      </c>
    </row>
    <row r="304">
      <c r="E304" s="14"/>
      <c r="F304" s="14"/>
      <c r="G304" s="14"/>
      <c r="H304" s="14"/>
      <c r="M304" s="20" t="s">
        <v>460</v>
      </c>
      <c r="N304" s="16">
        <v>0.0</v>
      </c>
      <c r="O304" s="14" t="s">
        <v>460</v>
      </c>
      <c r="P304" s="16">
        <v>1.0</v>
      </c>
      <c r="Q304" s="84" t="b">
        <f t="shared" si="4"/>
        <v>1</v>
      </c>
      <c r="R304" s="81" t="str">
        <f t="shared" si="5"/>
        <v/>
      </c>
      <c r="S304" s="82" t="str">
        <f t="shared" si="6"/>
        <v/>
      </c>
    </row>
    <row r="305">
      <c r="E305" s="14"/>
      <c r="F305" s="14"/>
      <c r="G305" s="14"/>
      <c r="H305" s="14"/>
      <c r="M305" s="20" t="s">
        <v>461</v>
      </c>
      <c r="N305" s="16">
        <v>1.0</v>
      </c>
      <c r="O305" s="14" t="s">
        <v>461</v>
      </c>
      <c r="P305" s="16">
        <v>1.0</v>
      </c>
      <c r="Q305" s="84" t="b">
        <f t="shared" si="4"/>
        <v>1</v>
      </c>
      <c r="R305" s="81" t="str">
        <f t="shared" si="5"/>
        <v/>
      </c>
      <c r="S305" s="82" t="str">
        <f t="shared" si="6"/>
        <v/>
      </c>
    </row>
    <row r="306">
      <c r="E306" s="14"/>
      <c r="F306" s="14"/>
      <c r="G306" s="14"/>
      <c r="H306" s="14"/>
      <c r="M306" s="20" t="s">
        <v>462</v>
      </c>
      <c r="N306" s="16">
        <v>-1.0</v>
      </c>
      <c r="O306" s="14" t="s">
        <v>462</v>
      </c>
      <c r="P306" s="16">
        <v>-1.0</v>
      </c>
      <c r="Q306" s="84" t="b">
        <f t="shared" si="4"/>
        <v>1</v>
      </c>
      <c r="R306" s="81" t="str">
        <f t="shared" si="5"/>
        <v/>
      </c>
      <c r="S306" s="82" t="str">
        <f t="shared" si="6"/>
        <v/>
      </c>
    </row>
    <row r="307">
      <c r="E307" s="14"/>
      <c r="F307" s="14"/>
      <c r="G307" s="14"/>
      <c r="H307" s="14"/>
      <c r="M307" s="20" t="s">
        <v>463</v>
      </c>
      <c r="N307" s="16">
        <v>1.0</v>
      </c>
      <c r="O307" s="14" t="s">
        <v>463</v>
      </c>
      <c r="P307" s="16">
        <v>1.0</v>
      </c>
      <c r="Q307" s="84" t="b">
        <f t="shared" si="4"/>
        <v>1</v>
      </c>
      <c r="R307" s="81" t="str">
        <f t="shared" si="5"/>
        <v/>
      </c>
      <c r="S307" s="82" t="str">
        <f t="shared" si="6"/>
        <v/>
      </c>
    </row>
    <row r="308">
      <c r="E308" s="14"/>
      <c r="F308" s="14"/>
      <c r="G308" s="14"/>
      <c r="H308" s="14"/>
      <c r="M308" s="20" t="s">
        <v>464</v>
      </c>
      <c r="N308" s="16">
        <v>-1.0</v>
      </c>
      <c r="O308" s="14" t="s">
        <v>464</v>
      </c>
      <c r="P308" s="16">
        <v>-1.0</v>
      </c>
      <c r="Q308" s="84" t="b">
        <f t="shared" si="4"/>
        <v>1</v>
      </c>
      <c r="R308" s="81" t="str">
        <f t="shared" si="5"/>
        <v/>
      </c>
      <c r="S308" s="82" t="str">
        <f t="shared" si="6"/>
        <v/>
      </c>
    </row>
    <row r="309">
      <c r="E309" s="14"/>
      <c r="F309" s="14"/>
      <c r="G309" s="14"/>
      <c r="H309" s="14"/>
      <c r="M309" s="20" t="s">
        <v>465</v>
      </c>
      <c r="N309" s="16">
        <v>0.0</v>
      </c>
      <c r="O309" s="14" t="s">
        <v>465</v>
      </c>
      <c r="P309" s="16">
        <v>1.0</v>
      </c>
      <c r="Q309" s="84" t="b">
        <f t="shared" si="4"/>
        <v>1</v>
      </c>
      <c r="R309" s="81" t="str">
        <f t="shared" si="5"/>
        <v/>
      </c>
      <c r="S309" s="82" t="str">
        <f t="shared" si="6"/>
        <v/>
      </c>
    </row>
    <row r="310">
      <c r="E310" s="14"/>
      <c r="F310" s="14"/>
      <c r="G310" s="14"/>
      <c r="H310" s="14"/>
      <c r="M310" s="20" t="s">
        <v>466</v>
      </c>
      <c r="N310" s="16">
        <v>1.0</v>
      </c>
      <c r="O310" s="14" t="s">
        <v>466</v>
      </c>
      <c r="P310" s="16">
        <v>1.0</v>
      </c>
      <c r="Q310" s="84" t="b">
        <f t="shared" si="4"/>
        <v>1</v>
      </c>
      <c r="R310" s="81" t="str">
        <f t="shared" si="5"/>
        <v/>
      </c>
      <c r="S310" s="82" t="str">
        <f t="shared" si="6"/>
        <v/>
      </c>
    </row>
    <row r="311">
      <c r="E311" s="14"/>
      <c r="F311" s="14"/>
      <c r="G311" s="14"/>
      <c r="H311" s="14"/>
      <c r="M311" s="20" t="s">
        <v>467</v>
      </c>
      <c r="N311" s="16">
        <v>1.0</v>
      </c>
      <c r="O311" s="14" t="s">
        <v>467</v>
      </c>
      <c r="P311" s="16">
        <v>1.0</v>
      </c>
      <c r="Q311" s="84" t="b">
        <f t="shared" si="4"/>
        <v>1</v>
      </c>
      <c r="R311" s="81" t="str">
        <f t="shared" si="5"/>
        <v/>
      </c>
      <c r="S311" s="82" t="str">
        <f t="shared" si="6"/>
        <v/>
      </c>
    </row>
    <row r="312">
      <c r="E312" s="14"/>
      <c r="F312" s="14"/>
      <c r="G312" s="14"/>
      <c r="H312" s="14"/>
      <c r="M312" s="20" t="s">
        <v>468</v>
      </c>
      <c r="N312" s="16">
        <v>1.0</v>
      </c>
      <c r="O312" s="14" t="s">
        <v>468</v>
      </c>
      <c r="P312" s="16">
        <v>1.0</v>
      </c>
      <c r="Q312" s="84" t="b">
        <f t="shared" si="4"/>
        <v>1</v>
      </c>
      <c r="R312" s="81" t="str">
        <f t="shared" si="5"/>
        <v/>
      </c>
      <c r="S312" s="82" t="str">
        <f t="shared" si="6"/>
        <v/>
      </c>
    </row>
    <row r="313">
      <c r="E313" s="14"/>
      <c r="F313" s="14"/>
      <c r="G313" s="14"/>
      <c r="H313" s="14"/>
      <c r="M313" s="20" t="s">
        <v>469</v>
      </c>
      <c r="N313" s="16">
        <v>-1.0</v>
      </c>
      <c r="O313" s="14" t="s">
        <v>469</v>
      </c>
      <c r="P313" s="16">
        <v>-1.0</v>
      </c>
      <c r="Q313" s="84" t="b">
        <f t="shared" si="4"/>
        <v>1</v>
      </c>
      <c r="R313" s="81" t="str">
        <f t="shared" si="5"/>
        <v/>
      </c>
      <c r="S313" s="82" t="str">
        <f t="shared" si="6"/>
        <v/>
      </c>
    </row>
    <row r="314">
      <c r="E314" s="14"/>
      <c r="F314" s="14"/>
      <c r="G314" s="14"/>
      <c r="H314" s="14"/>
      <c r="M314" s="20" t="s">
        <v>470</v>
      </c>
      <c r="N314" s="16">
        <v>1.0</v>
      </c>
      <c r="O314" s="14" t="s">
        <v>470</v>
      </c>
      <c r="P314" s="16">
        <v>1.0</v>
      </c>
      <c r="Q314" s="84" t="b">
        <f t="shared" si="4"/>
        <v>1</v>
      </c>
      <c r="R314" s="81" t="str">
        <f t="shared" si="5"/>
        <v/>
      </c>
      <c r="S314" s="82" t="str">
        <f t="shared" si="6"/>
        <v/>
      </c>
    </row>
    <row r="315">
      <c r="E315" s="14"/>
      <c r="F315" s="14"/>
      <c r="G315" s="14"/>
      <c r="H315" s="14"/>
      <c r="M315" s="91" t="s">
        <v>471</v>
      </c>
      <c r="N315" s="5">
        <v>-1.0</v>
      </c>
      <c r="O315" s="3" t="s">
        <v>471</v>
      </c>
      <c r="P315" s="5">
        <v>1.0</v>
      </c>
      <c r="Q315" s="92" t="b">
        <f t="shared" si="4"/>
        <v>1</v>
      </c>
      <c r="R315" s="4" t="str">
        <f t="shared" si="5"/>
        <v>UGC9837</v>
      </c>
      <c r="S315" s="93" t="str">
        <f t="shared" si="6"/>
        <v/>
      </c>
    </row>
    <row r="316">
      <c r="E316" s="14"/>
      <c r="F316" s="14"/>
      <c r="G316" s="14"/>
      <c r="H316" s="14"/>
      <c r="M316" s="22" t="s">
        <v>472</v>
      </c>
      <c r="N316" s="100">
        <v>-1.0</v>
      </c>
      <c r="O316" s="28" t="s">
        <v>472</v>
      </c>
      <c r="P316" s="100">
        <v>-1.0</v>
      </c>
      <c r="Q316" s="101" t="b">
        <f t="shared" si="4"/>
        <v>1</v>
      </c>
      <c r="R316" s="76" t="str">
        <f t="shared" si="5"/>
        <v/>
      </c>
      <c r="S316" s="102" t="str">
        <f t="shared" si="6"/>
        <v/>
      </c>
    </row>
    <row r="317">
      <c r="E317" s="14"/>
      <c r="F317" s="14"/>
      <c r="G317" s="14"/>
      <c r="H317" s="14"/>
    </row>
    <row r="318">
      <c r="E318" s="14"/>
      <c r="F318" s="14"/>
      <c r="G318" s="14"/>
      <c r="H318" s="14"/>
    </row>
    <row r="319">
      <c r="E319" s="14"/>
      <c r="F319" s="14"/>
      <c r="G319" s="14"/>
      <c r="H319" s="14"/>
      <c r="M319" s="14"/>
      <c r="N319" s="16"/>
      <c r="O319" s="14"/>
      <c r="P319" s="16"/>
    </row>
    <row r="320">
      <c r="E320" s="14"/>
      <c r="F320" s="14"/>
      <c r="G320" s="14"/>
      <c r="H320" s="14"/>
      <c r="M320" s="14"/>
      <c r="N320" s="16"/>
      <c r="O320" s="14"/>
      <c r="P320" s="16"/>
    </row>
    <row r="321">
      <c r="E321" s="14"/>
      <c r="F321" s="14"/>
      <c r="G321" s="14"/>
      <c r="H321" s="14"/>
      <c r="M321" s="14"/>
      <c r="N321" s="16"/>
      <c r="O321" s="14"/>
      <c r="P321" s="16"/>
    </row>
    <row r="322">
      <c r="E322" s="14"/>
      <c r="F322" s="14"/>
      <c r="G322" s="14"/>
      <c r="H322" s="14"/>
      <c r="M322" s="14"/>
      <c r="N322" s="13"/>
      <c r="O322" s="12"/>
      <c r="P322" s="13"/>
    </row>
    <row r="323">
      <c r="E323" s="14"/>
      <c r="F323" s="14"/>
      <c r="G323" s="14"/>
      <c r="H323" s="14"/>
      <c r="M323" s="14"/>
      <c r="N323" s="14"/>
      <c r="O323" s="14"/>
      <c r="P323" s="14"/>
    </row>
    <row r="324">
      <c r="E324" s="14"/>
      <c r="F324" s="14"/>
      <c r="G324" s="14"/>
      <c r="H324" s="14"/>
      <c r="M324" s="14"/>
      <c r="N324" s="14"/>
      <c r="O324" s="14"/>
      <c r="P324" s="14"/>
    </row>
    <row r="325">
      <c r="E325" s="14"/>
      <c r="F325" s="14"/>
      <c r="G325" s="14"/>
      <c r="H325" s="14"/>
      <c r="M325" s="14"/>
      <c r="N325" s="14"/>
      <c r="O325" s="14"/>
      <c r="P325" s="14"/>
    </row>
    <row r="326">
      <c r="E326" s="14"/>
      <c r="F326" s="14"/>
      <c r="G326" s="14"/>
      <c r="H326" s="14"/>
      <c r="M326" s="14"/>
      <c r="N326" s="14"/>
      <c r="O326" s="14"/>
      <c r="P326" s="14"/>
    </row>
    <row r="327">
      <c r="E327" s="14"/>
      <c r="F327" s="14"/>
      <c r="G327" s="14"/>
      <c r="H327" s="14"/>
      <c r="M327" s="14"/>
      <c r="N327" s="14"/>
      <c r="O327" s="14"/>
      <c r="P327" s="14"/>
    </row>
    <row r="328">
      <c r="E328" s="14"/>
      <c r="F328" s="14"/>
      <c r="G328" s="14"/>
      <c r="H328" s="14"/>
      <c r="M328" s="14"/>
      <c r="N328" s="14"/>
      <c r="O328" s="14"/>
      <c r="P328" s="14"/>
    </row>
    <row r="329">
      <c r="E329" s="14"/>
      <c r="F329" s="14"/>
      <c r="G329" s="14"/>
      <c r="H329" s="14"/>
      <c r="M329" s="14"/>
      <c r="N329" s="14"/>
      <c r="O329" s="14"/>
      <c r="P329" s="14"/>
    </row>
    <row r="330">
      <c r="E330" s="14"/>
      <c r="F330" s="14"/>
      <c r="G330" s="14"/>
      <c r="H330" s="14"/>
      <c r="M330" s="14"/>
      <c r="N330" s="14"/>
      <c r="O330" s="14"/>
      <c r="P330" s="14"/>
    </row>
    <row r="331">
      <c r="E331" s="14"/>
      <c r="F331" s="14"/>
      <c r="G331" s="14"/>
      <c r="H331" s="14"/>
      <c r="M331" s="14"/>
      <c r="N331" s="14"/>
      <c r="O331" s="14"/>
      <c r="P331" s="14"/>
    </row>
    <row r="332">
      <c r="E332" s="14"/>
      <c r="F332" s="14"/>
      <c r="G332" s="14"/>
      <c r="H332" s="14"/>
      <c r="M332" s="14"/>
      <c r="N332" s="14"/>
      <c r="O332" s="14"/>
      <c r="P332" s="14"/>
    </row>
    <row r="333">
      <c r="E333" s="14"/>
      <c r="F333" s="14"/>
      <c r="G333" s="14"/>
      <c r="H333" s="14"/>
      <c r="M333" s="14"/>
      <c r="N333" s="14"/>
      <c r="O333" s="14"/>
      <c r="P333" s="14"/>
    </row>
    <row r="334">
      <c r="E334" s="14"/>
      <c r="F334" s="14"/>
      <c r="G334" s="14"/>
      <c r="H334" s="14"/>
      <c r="M334" s="14"/>
      <c r="N334" s="14"/>
      <c r="O334" s="14"/>
      <c r="P334" s="14"/>
    </row>
    <row r="335">
      <c r="E335" s="14"/>
      <c r="F335" s="14"/>
      <c r="G335" s="14"/>
      <c r="H335" s="14"/>
      <c r="M335" s="14"/>
      <c r="N335" s="14"/>
      <c r="O335" s="14"/>
      <c r="P335" s="14"/>
    </row>
    <row r="336">
      <c r="E336" s="14"/>
      <c r="F336" s="14"/>
      <c r="G336" s="14"/>
      <c r="H336" s="14"/>
      <c r="M336" s="14"/>
      <c r="N336" s="14"/>
      <c r="O336" s="14"/>
      <c r="P336" s="14"/>
    </row>
    <row r="337">
      <c r="E337" s="14"/>
      <c r="F337" s="14"/>
      <c r="G337" s="14"/>
      <c r="H337" s="14"/>
      <c r="M337" s="14"/>
      <c r="N337" s="14"/>
      <c r="O337" s="14"/>
      <c r="P337" s="14"/>
    </row>
    <row r="338">
      <c r="E338" s="14"/>
      <c r="F338" s="14"/>
      <c r="G338" s="14"/>
      <c r="H338" s="14"/>
      <c r="M338" s="14"/>
      <c r="N338" s="14"/>
      <c r="O338" s="14"/>
      <c r="P338" s="14"/>
    </row>
    <row r="339">
      <c r="E339" s="14"/>
      <c r="F339" s="14"/>
      <c r="G339" s="14"/>
      <c r="H339" s="14"/>
      <c r="M339" s="14"/>
      <c r="N339" s="14"/>
      <c r="O339" s="14"/>
      <c r="P339" s="14"/>
    </row>
    <row r="340">
      <c r="E340" s="14"/>
      <c r="F340" s="14"/>
      <c r="G340" s="14"/>
      <c r="H340" s="14"/>
      <c r="M340" s="14"/>
      <c r="N340" s="14"/>
      <c r="O340" s="14"/>
      <c r="P340" s="14"/>
    </row>
    <row r="341">
      <c r="E341" s="14"/>
      <c r="F341" s="14"/>
      <c r="G341" s="14"/>
      <c r="H341" s="14"/>
      <c r="M341" s="14"/>
      <c r="N341" s="14"/>
      <c r="O341" s="14"/>
      <c r="P341" s="14"/>
    </row>
    <row r="342">
      <c r="E342" s="14"/>
      <c r="F342" s="14"/>
      <c r="G342" s="14"/>
      <c r="H342" s="14"/>
      <c r="M342" s="14"/>
      <c r="N342" s="14"/>
      <c r="O342" s="14"/>
      <c r="P342" s="14"/>
    </row>
    <row r="343">
      <c r="E343" s="14"/>
      <c r="F343" s="14"/>
      <c r="G343" s="14"/>
      <c r="H343" s="14"/>
      <c r="M343" s="14"/>
      <c r="N343" s="14"/>
      <c r="O343" s="14"/>
      <c r="P343" s="14"/>
    </row>
    <row r="344">
      <c r="E344" s="14"/>
      <c r="F344" s="14"/>
      <c r="G344" s="14"/>
      <c r="H344" s="14"/>
      <c r="M344" s="14"/>
      <c r="N344" s="14"/>
      <c r="O344" s="14"/>
      <c r="P344" s="14"/>
    </row>
    <row r="345">
      <c r="E345" s="14"/>
      <c r="F345" s="14"/>
      <c r="G345" s="14"/>
      <c r="H345" s="14"/>
      <c r="M345" s="14"/>
      <c r="N345" s="14"/>
      <c r="O345" s="14"/>
      <c r="P345" s="14"/>
    </row>
    <row r="346">
      <c r="E346" s="14"/>
      <c r="F346" s="14"/>
      <c r="G346" s="14"/>
      <c r="H346" s="14"/>
      <c r="M346" s="14"/>
      <c r="N346" s="14"/>
      <c r="O346" s="14"/>
      <c r="P346" s="14"/>
    </row>
    <row r="347">
      <c r="E347" s="14"/>
      <c r="F347" s="14"/>
      <c r="G347" s="14"/>
      <c r="H347" s="14"/>
      <c r="M347" s="14"/>
      <c r="N347" s="14"/>
      <c r="O347" s="14"/>
      <c r="P347" s="14"/>
    </row>
    <row r="348">
      <c r="E348" s="14"/>
      <c r="F348" s="14"/>
      <c r="G348" s="14"/>
      <c r="H348" s="14"/>
      <c r="M348" s="14"/>
      <c r="N348" s="14"/>
      <c r="O348" s="14"/>
      <c r="P348" s="14"/>
    </row>
    <row r="349">
      <c r="E349" s="14"/>
      <c r="F349" s="14"/>
      <c r="G349" s="14"/>
      <c r="H349" s="14"/>
      <c r="M349" s="14"/>
      <c r="N349" s="14"/>
      <c r="O349" s="14"/>
      <c r="P349" s="14"/>
    </row>
    <row r="350">
      <c r="E350" s="14"/>
      <c r="F350" s="14"/>
      <c r="G350" s="14"/>
      <c r="H350" s="14"/>
      <c r="M350" s="14"/>
      <c r="N350" s="14"/>
      <c r="O350" s="14"/>
      <c r="P350" s="14"/>
    </row>
    <row r="351">
      <c r="E351" s="14"/>
      <c r="F351" s="14"/>
      <c r="G351" s="14"/>
      <c r="H351" s="14"/>
      <c r="M351" s="14"/>
      <c r="N351" s="14"/>
      <c r="O351" s="14"/>
      <c r="P351" s="14"/>
    </row>
    <row r="352">
      <c r="E352" s="14"/>
      <c r="F352" s="14"/>
      <c r="G352" s="14"/>
      <c r="H352" s="14"/>
      <c r="M352" s="14"/>
      <c r="N352" s="14"/>
      <c r="O352" s="14"/>
      <c r="P352" s="14"/>
    </row>
    <row r="353">
      <c r="E353" s="14"/>
      <c r="F353" s="14"/>
      <c r="G353" s="14"/>
      <c r="H353" s="14"/>
      <c r="M353" s="14"/>
      <c r="N353" s="14"/>
      <c r="O353" s="14"/>
      <c r="P353" s="14"/>
    </row>
    <row r="354">
      <c r="E354" s="14"/>
      <c r="F354" s="14"/>
      <c r="G354" s="14"/>
      <c r="H354" s="14"/>
      <c r="M354" s="14"/>
      <c r="N354" s="14"/>
      <c r="O354" s="14"/>
      <c r="P354" s="14"/>
    </row>
    <row r="355">
      <c r="E355" s="14"/>
      <c r="F355" s="14"/>
      <c r="G355" s="14"/>
      <c r="H355" s="14"/>
      <c r="M355" s="14"/>
      <c r="N355" s="14"/>
      <c r="O355" s="14"/>
      <c r="P355" s="14"/>
    </row>
    <row r="356">
      <c r="E356" s="14"/>
      <c r="F356" s="14"/>
      <c r="G356" s="14"/>
      <c r="H356" s="14"/>
      <c r="M356" s="14"/>
      <c r="N356" s="14"/>
      <c r="O356" s="14"/>
      <c r="P356" s="14"/>
    </row>
    <row r="357">
      <c r="E357" s="14"/>
      <c r="F357" s="14"/>
      <c r="G357" s="14"/>
      <c r="H357" s="14"/>
      <c r="M357" s="14"/>
      <c r="N357" s="14"/>
      <c r="O357" s="14"/>
      <c r="P357" s="14"/>
    </row>
    <row r="358">
      <c r="E358" s="14"/>
      <c r="F358" s="14"/>
      <c r="G358" s="14"/>
      <c r="H358" s="14"/>
      <c r="M358" s="14"/>
      <c r="N358" s="14"/>
      <c r="O358" s="14"/>
      <c r="P358" s="14"/>
    </row>
    <row r="359">
      <c r="E359" s="14"/>
      <c r="F359" s="14"/>
      <c r="G359" s="14"/>
      <c r="H359" s="14"/>
      <c r="M359" s="14"/>
      <c r="N359" s="14"/>
      <c r="O359" s="14"/>
      <c r="P359" s="14"/>
    </row>
    <row r="360">
      <c r="E360" s="14"/>
      <c r="F360" s="14"/>
      <c r="G360" s="14"/>
      <c r="H360" s="14"/>
      <c r="M360" s="14"/>
      <c r="N360" s="14"/>
      <c r="O360" s="14"/>
      <c r="P360" s="14"/>
    </row>
    <row r="361">
      <c r="E361" s="14"/>
      <c r="F361" s="14"/>
      <c r="G361" s="14"/>
      <c r="H361" s="14"/>
      <c r="M361" s="14"/>
      <c r="N361" s="14"/>
      <c r="O361" s="14"/>
      <c r="P361" s="14"/>
    </row>
    <row r="362">
      <c r="E362" s="14"/>
      <c r="F362" s="14"/>
      <c r="G362" s="14"/>
      <c r="H362" s="14"/>
      <c r="M362" s="14"/>
      <c r="N362" s="14"/>
      <c r="O362" s="14"/>
      <c r="P362" s="14"/>
    </row>
    <row r="363">
      <c r="E363" s="14"/>
      <c r="F363" s="14"/>
      <c r="G363" s="14"/>
      <c r="H363" s="14"/>
      <c r="M363" s="14"/>
      <c r="N363" s="14"/>
      <c r="O363" s="14"/>
      <c r="P363" s="14"/>
    </row>
    <row r="364">
      <c r="E364" s="14"/>
      <c r="F364" s="14"/>
      <c r="G364" s="14"/>
      <c r="H364" s="14"/>
      <c r="M364" s="14"/>
      <c r="N364" s="14"/>
      <c r="O364" s="14"/>
      <c r="P364" s="14"/>
    </row>
    <row r="365">
      <c r="E365" s="14"/>
      <c r="F365" s="14"/>
      <c r="G365" s="14"/>
      <c r="H365" s="14"/>
      <c r="M365" s="14"/>
      <c r="N365" s="14"/>
      <c r="O365" s="14"/>
      <c r="P365" s="14"/>
    </row>
    <row r="366">
      <c r="E366" s="14"/>
      <c r="F366" s="14"/>
      <c r="G366" s="14"/>
      <c r="H366" s="14"/>
      <c r="M366" s="14"/>
      <c r="N366" s="14"/>
      <c r="O366" s="14"/>
      <c r="P366" s="14"/>
    </row>
    <row r="367">
      <c r="E367" s="14"/>
      <c r="F367" s="14"/>
      <c r="G367" s="14"/>
      <c r="H367" s="14"/>
      <c r="M367" s="14"/>
      <c r="N367" s="14"/>
      <c r="O367" s="14"/>
      <c r="P367" s="14"/>
    </row>
    <row r="368">
      <c r="E368" s="14"/>
      <c r="F368" s="14"/>
      <c r="G368" s="14"/>
      <c r="H368" s="14"/>
      <c r="M368" s="14"/>
      <c r="N368" s="14"/>
      <c r="O368" s="14"/>
      <c r="P368" s="14"/>
    </row>
    <row r="369">
      <c r="E369" s="14"/>
      <c r="F369" s="14"/>
      <c r="G369" s="14"/>
      <c r="H369" s="14"/>
      <c r="M369" s="14"/>
      <c r="N369" s="14"/>
      <c r="O369" s="14"/>
      <c r="P369" s="14"/>
    </row>
    <row r="370">
      <c r="E370" s="14"/>
      <c r="F370" s="14"/>
      <c r="G370" s="14"/>
      <c r="H370" s="14"/>
      <c r="M370" s="14"/>
      <c r="N370" s="14"/>
      <c r="O370" s="14"/>
      <c r="P370" s="14"/>
    </row>
    <row r="371">
      <c r="E371" s="14"/>
      <c r="F371" s="14"/>
      <c r="G371" s="14"/>
      <c r="H371" s="14"/>
      <c r="M371" s="14"/>
      <c r="N371" s="14"/>
      <c r="O371" s="14"/>
      <c r="P371" s="14"/>
    </row>
    <row r="372">
      <c r="E372" s="14"/>
      <c r="F372" s="14"/>
      <c r="G372" s="14"/>
      <c r="H372" s="14"/>
      <c r="M372" s="14"/>
      <c r="N372" s="14"/>
      <c r="O372" s="14"/>
      <c r="P372" s="14"/>
    </row>
    <row r="373">
      <c r="E373" s="14"/>
      <c r="F373" s="14"/>
      <c r="G373" s="14"/>
      <c r="H373" s="14"/>
      <c r="M373" s="14"/>
      <c r="N373" s="14"/>
      <c r="O373" s="14"/>
      <c r="P373" s="14"/>
    </row>
    <row r="374">
      <c r="E374" s="14"/>
      <c r="F374" s="14"/>
      <c r="G374" s="14"/>
      <c r="H374" s="14"/>
      <c r="M374" s="14"/>
      <c r="N374" s="14"/>
      <c r="O374" s="14"/>
      <c r="P374" s="14"/>
    </row>
    <row r="375">
      <c r="E375" s="14"/>
      <c r="F375" s="14"/>
      <c r="G375" s="14"/>
      <c r="H375" s="14"/>
      <c r="M375" s="14"/>
      <c r="N375" s="14"/>
      <c r="O375" s="14"/>
      <c r="P375" s="14"/>
    </row>
    <row r="376">
      <c r="E376" s="14"/>
      <c r="F376" s="14"/>
      <c r="G376" s="14"/>
      <c r="H376" s="14"/>
      <c r="M376" s="14"/>
      <c r="N376" s="14"/>
      <c r="O376" s="14"/>
      <c r="P376" s="14"/>
    </row>
    <row r="377">
      <c r="E377" s="14"/>
      <c r="F377" s="14"/>
      <c r="G377" s="14"/>
      <c r="H377" s="14"/>
      <c r="M377" s="14"/>
      <c r="N377" s="14"/>
      <c r="O377" s="14"/>
      <c r="P377" s="14"/>
    </row>
    <row r="378">
      <c r="E378" s="14"/>
      <c r="F378" s="14"/>
      <c r="G378" s="14"/>
      <c r="H378" s="14"/>
      <c r="M378" s="14"/>
      <c r="N378" s="14"/>
      <c r="O378" s="14"/>
      <c r="P378" s="14"/>
    </row>
    <row r="379">
      <c r="E379" s="14"/>
      <c r="F379" s="14"/>
      <c r="G379" s="14"/>
      <c r="H379" s="14"/>
      <c r="M379" s="14"/>
      <c r="N379" s="14"/>
      <c r="O379" s="14"/>
      <c r="P379" s="14"/>
    </row>
    <row r="380">
      <c r="E380" s="14"/>
      <c r="F380" s="14"/>
      <c r="G380" s="14"/>
      <c r="H380" s="14"/>
      <c r="M380" s="14"/>
      <c r="N380" s="14"/>
      <c r="O380" s="14"/>
      <c r="P380" s="14"/>
    </row>
    <row r="381">
      <c r="E381" s="14"/>
      <c r="F381" s="14"/>
      <c r="G381" s="14"/>
      <c r="H381" s="14"/>
      <c r="M381" s="14"/>
      <c r="N381" s="14"/>
      <c r="O381" s="14"/>
      <c r="P381" s="14"/>
    </row>
    <row r="382">
      <c r="E382" s="14"/>
      <c r="F382" s="14"/>
      <c r="G382" s="14"/>
      <c r="H382" s="14"/>
      <c r="M382" s="14"/>
      <c r="N382" s="14"/>
      <c r="O382" s="14"/>
      <c r="P382" s="14"/>
    </row>
    <row r="383">
      <c r="E383" s="14"/>
      <c r="F383" s="14"/>
      <c r="G383" s="14"/>
      <c r="H383" s="14"/>
      <c r="M383" s="14"/>
      <c r="N383" s="14"/>
      <c r="O383" s="14"/>
      <c r="P383" s="14"/>
    </row>
    <row r="384">
      <c r="E384" s="14"/>
      <c r="F384" s="14"/>
      <c r="G384" s="14"/>
      <c r="H384" s="14"/>
      <c r="M384" s="14"/>
      <c r="N384" s="14"/>
      <c r="O384" s="14"/>
      <c r="P384" s="14"/>
    </row>
    <row r="385">
      <c r="E385" s="14"/>
      <c r="F385" s="14"/>
      <c r="G385" s="14"/>
      <c r="H385" s="14"/>
      <c r="M385" s="14"/>
      <c r="N385" s="14"/>
      <c r="O385" s="14"/>
      <c r="P385" s="14"/>
    </row>
    <row r="386">
      <c r="E386" s="14"/>
      <c r="F386" s="14"/>
      <c r="G386" s="14"/>
      <c r="H386" s="14"/>
      <c r="M386" s="14"/>
      <c r="N386" s="14"/>
      <c r="O386" s="14"/>
      <c r="P386" s="14"/>
    </row>
    <row r="387">
      <c r="E387" s="14"/>
      <c r="F387" s="14"/>
      <c r="G387" s="14"/>
      <c r="H387" s="14"/>
      <c r="M387" s="14"/>
      <c r="N387" s="14"/>
      <c r="O387" s="14"/>
      <c r="P387" s="14"/>
    </row>
    <row r="388">
      <c r="E388" s="14"/>
      <c r="F388" s="14"/>
      <c r="G388" s="14"/>
      <c r="H388" s="14"/>
      <c r="M388" s="14"/>
      <c r="N388" s="14"/>
      <c r="O388" s="14"/>
      <c r="P388" s="14"/>
    </row>
    <row r="389">
      <c r="E389" s="14"/>
      <c r="F389" s="14"/>
      <c r="G389" s="14"/>
      <c r="H389" s="14"/>
      <c r="M389" s="14"/>
      <c r="N389" s="14"/>
      <c r="O389" s="14"/>
      <c r="P389" s="14"/>
    </row>
    <row r="390">
      <c r="E390" s="14"/>
      <c r="F390" s="14"/>
      <c r="G390" s="14"/>
      <c r="H390" s="14"/>
      <c r="M390" s="14"/>
      <c r="N390" s="14"/>
      <c r="O390" s="14"/>
      <c r="P390" s="14"/>
    </row>
    <row r="391">
      <c r="E391" s="14"/>
      <c r="F391" s="14"/>
      <c r="G391" s="14"/>
      <c r="H391" s="14"/>
      <c r="M391" s="14"/>
      <c r="N391" s="14"/>
      <c r="O391" s="14"/>
      <c r="P391" s="14"/>
    </row>
    <row r="392">
      <c r="E392" s="14"/>
      <c r="F392" s="14"/>
      <c r="G392" s="14"/>
      <c r="H392" s="14"/>
      <c r="M392" s="14"/>
      <c r="N392" s="14"/>
      <c r="O392" s="14"/>
      <c r="P392" s="14"/>
    </row>
    <row r="393">
      <c r="E393" s="14"/>
      <c r="F393" s="14"/>
      <c r="G393" s="14"/>
      <c r="H393" s="14"/>
      <c r="M393" s="14"/>
      <c r="N393" s="14"/>
      <c r="O393" s="14"/>
      <c r="P393" s="14"/>
    </row>
    <row r="394">
      <c r="E394" s="14"/>
      <c r="F394" s="14"/>
      <c r="G394" s="14"/>
      <c r="H394" s="14"/>
      <c r="M394" s="14"/>
      <c r="N394" s="14"/>
      <c r="O394" s="14"/>
      <c r="P394" s="14"/>
    </row>
    <row r="395">
      <c r="E395" s="14"/>
      <c r="F395" s="14"/>
      <c r="G395" s="14"/>
      <c r="H395" s="14"/>
      <c r="M395" s="14"/>
      <c r="N395" s="14"/>
      <c r="O395" s="14"/>
      <c r="P395" s="14"/>
    </row>
    <row r="396">
      <c r="E396" s="14"/>
      <c r="F396" s="14"/>
      <c r="G396" s="14"/>
      <c r="H396" s="14"/>
      <c r="M396" s="14"/>
      <c r="N396" s="14"/>
      <c r="O396" s="14"/>
      <c r="P396" s="14"/>
    </row>
    <row r="397">
      <c r="E397" s="14"/>
      <c r="F397" s="14"/>
      <c r="G397" s="14"/>
      <c r="H397" s="14"/>
      <c r="M397" s="14"/>
      <c r="N397" s="14"/>
      <c r="O397" s="14"/>
      <c r="P397" s="14"/>
    </row>
    <row r="398">
      <c r="E398" s="14"/>
      <c r="F398" s="14"/>
      <c r="G398" s="14"/>
      <c r="H398" s="14"/>
      <c r="M398" s="14"/>
      <c r="N398" s="14"/>
      <c r="O398" s="14"/>
      <c r="P398" s="14"/>
    </row>
    <row r="399">
      <c r="E399" s="14"/>
      <c r="F399" s="14"/>
      <c r="G399" s="14"/>
      <c r="H399" s="14"/>
      <c r="M399" s="14"/>
      <c r="N399" s="14"/>
      <c r="O399" s="14"/>
      <c r="P399" s="14"/>
    </row>
    <row r="400">
      <c r="E400" s="14"/>
      <c r="F400" s="14"/>
      <c r="G400" s="14"/>
      <c r="H400" s="14"/>
      <c r="M400" s="14"/>
      <c r="N400" s="14"/>
      <c r="O400" s="14"/>
      <c r="P400" s="14"/>
    </row>
    <row r="401">
      <c r="E401" s="14"/>
      <c r="F401" s="14"/>
      <c r="G401" s="14"/>
      <c r="H401" s="14"/>
      <c r="M401" s="14"/>
      <c r="N401" s="14"/>
      <c r="O401" s="14"/>
      <c r="P401" s="14"/>
    </row>
    <row r="402">
      <c r="E402" s="14"/>
      <c r="F402" s="14"/>
      <c r="G402" s="14"/>
      <c r="H402" s="14"/>
      <c r="M402" s="14"/>
      <c r="N402" s="14"/>
      <c r="O402" s="14"/>
      <c r="P402" s="14"/>
    </row>
    <row r="403">
      <c r="E403" s="14"/>
      <c r="F403" s="14"/>
      <c r="G403" s="14"/>
      <c r="H403" s="14"/>
      <c r="M403" s="14"/>
      <c r="N403" s="14"/>
      <c r="O403" s="14"/>
      <c r="P403" s="14"/>
    </row>
    <row r="404">
      <c r="E404" s="14"/>
      <c r="F404" s="14"/>
      <c r="G404" s="14"/>
      <c r="H404" s="14"/>
      <c r="M404" s="14"/>
      <c r="N404" s="14"/>
      <c r="O404" s="14"/>
      <c r="P404" s="14"/>
    </row>
    <row r="405">
      <c r="E405" s="14"/>
      <c r="F405" s="14"/>
      <c r="G405" s="14"/>
      <c r="H405" s="14"/>
      <c r="M405" s="14"/>
      <c r="N405" s="14"/>
      <c r="O405" s="14"/>
      <c r="P405" s="14"/>
    </row>
    <row r="406">
      <c r="E406" s="14"/>
      <c r="F406" s="14"/>
      <c r="G406" s="14"/>
      <c r="H406" s="14"/>
      <c r="M406" s="14"/>
      <c r="N406" s="14"/>
      <c r="O406" s="14"/>
      <c r="P406" s="14"/>
    </row>
    <row r="407">
      <c r="E407" s="14"/>
      <c r="F407" s="14"/>
      <c r="G407" s="14"/>
      <c r="H407" s="14"/>
      <c r="M407" s="14"/>
      <c r="N407" s="14"/>
      <c r="O407" s="14"/>
      <c r="P407" s="14"/>
    </row>
    <row r="408">
      <c r="E408" s="14"/>
      <c r="F408" s="14"/>
      <c r="G408" s="14"/>
      <c r="H408" s="14"/>
      <c r="M408" s="14"/>
      <c r="N408" s="14"/>
      <c r="O408" s="14"/>
      <c r="P408" s="14"/>
    </row>
    <row r="409">
      <c r="E409" s="14"/>
      <c r="F409" s="14"/>
      <c r="G409" s="14"/>
      <c r="H409" s="14"/>
      <c r="M409" s="14"/>
      <c r="N409" s="14"/>
      <c r="O409" s="14"/>
      <c r="P409" s="14"/>
    </row>
    <row r="410">
      <c r="E410" s="14"/>
      <c r="F410" s="14"/>
      <c r="G410" s="14"/>
      <c r="H410" s="14"/>
      <c r="M410" s="14"/>
      <c r="N410" s="14"/>
      <c r="O410" s="14"/>
      <c r="P410" s="14"/>
    </row>
    <row r="411">
      <c r="E411" s="14"/>
      <c r="F411" s="14"/>
      <c r="G411" s="14"/>
      <c r="H411" s="14"/>
      <c r="M411" s="14"/>
      <c r="N411" s="14"/>
      <c r="O411" s="14"/>
      <c r="P411" s="14"/>
    </row>
    <row r="412">
      <c r="E412" s="14"/>
      <c r="F412" s="14"/>
      <c r="G412" s="14"/>
      <c r="H412" s="14"/>
      <c r="M412" s="14"/>
      <c r="N412" s="14"/>
      <c r="O412" s="14"/>
      <c r="P412" s="14"/>
    </row>
    <row r="413">
      <c r="E413" s="14"/>
      <c r="F413" s="14"/>
      <c r="G413" s="14"/>
      <c r="H413" s="14"/>
      <c r="M413" s="14"/>
      <c r="N413" s="14"/>
      <c r="O413" s="14"/>
      <c r="P413" s="14"/>
    </row>
    <row r="414">
      <c r="E414" s="14"/>
      <c r="F414" s="14"/>
      <c r="G414" s="14"/>
      <c r="H414" s="14"/>
      <c r="M414" s="14"/>
      <c r="N414" s="14"/>
      <c r="O414" s="14"/>
      <c r="P414" s="14"/>
    </row>
    <row r="415">
      <c r="E415" s="14"/>
      <c r="F415" s="14"/>
      <c r="G415" s="14"/>
      <c r="H415" s="14"/>
      <c r="M415" s="14"/>
      <c r="N415" s="14"/>
      <c r="O415" s="14"/>
      <c r="P415" s="14"/>
    </row>
    <row r="416">
      <c r="E416" s="14"/>
      <c r="F416" s="14"/>
      <c r="G416" s="14"/>
      <c r="H416" s="14"/>
      <c r="M416" s="14"/>
      <c r="N416" s="14"/>
      <c r="O416" s="14"/>
      <c r="P416" s="14"/>
    </row>
    <row r="417">
      <c r="E417" s="14"/>
      <c r="F417" s="14"/>
      <c r="G417" s="14"/>
      <c r="H417" s="14"/>
      <c r="M417" s="14"/>
      <c r="N417" s="14"/>
      <c r="O417" s="14"/>
      <c r="P417" s="14"/>
    </row>
    <row r="418">
      <c r="E418" s="14"/>
      <c r="F418" s="14"/>
      <c r="G418" s="14"/>
      <c r="H418" s="14"/>
      <c r="M418" s="14"/>
      <c r="N418" s="14"/>
      <c r="O418" s="14"/>
      <c r="P418" s="14"/>
    </row>
    <row r="419">
      <c r="E419" s="14"/>
      <c r="F419" s="14"/>
      <c r="G419" s="14"/>
      <c r="H419" s="14"/>
      <c r="M419" s="14"/>
      <c r="N419" s="14"/>
      <c r="O419" s="14"/>
      <c r="P419" s="14"/>
    </row>
    <row r="420">
      <c r="E420" s="14"/>
      <c r="F420" s="14"/>
      <c r="G420" s="14"/>
      <c r="H420" s="14"/>
      <c r="M420" s="14"/>
      <c r="N420" s="14"/>
      <c r="O420" s="14"/>
      <c r="P420" s="14"/>
    </row>
    <row r="421">
      <c r="E421" s="14"/>
      <c r="F421" s="14"/>
      <c r="G421" s="14"/>
      <c r="H421" s="14"/>
      <c r="M421" s="14"/>
      <c r="N421" s="14"/>
      <c r="O421" s="14"/>
      <c r="P421" s="14"/>
    </row>
    <row r="422">
      <c r="E422" s="14"/>
      <c r="F422" s="14"/>
      <c r="G422" s="14"/>
      <c r="H422" s="14"/>
      <c r="M422" s="14"/>
      <c r="N422" s="14"/>
      <c r="O422" s="14"/>
      <c r="P422" s="14"/>
    </row>
    <row r="423">
      <c r="E423" s="14"/>
      <c r="F423" s="14"/>
      <c r="G423" s="14"/>
      <c r="H423" s="14"/>
      <c r="M423" s="14"/>
      <c r="N423" s="14"/>
      <c r="O423" s="14"/>
      <c r="P423" s="14"/>
    </row>
    <row r="424">
      <c r="E424" s="14"/>
      <c r="F424" s="14"/>
      <c r="G424" s="14"/>
      <c r="H424" s="14"/>
      <c r="M424" s="14"/>
      <c r="N424" s="14"/>
      <c r="O424" s="14"/>
      <c r="P424" s="14"/>
    </row>
    <row r="425">
      <c r="E425" s="14"/>
      <c r="F425" s="14"/>
      <c r="G425" s="14"/>
      <c r="H425" s="14"/>
      <c r="M425" s="14"/>
      <c r="N425" s="14"/>
      <c r="O425" s="14"/>
      <c r="P425" s="14"/>
    </row>
    <row r="426">
      <c r="E426" s="14"/>
      <c r="F426" s="14"/>
      <c r="G426" s="14"/>
      <c r="H426" s="14"/>
      <c r="M426" s="14"/>
      <c r="N426" s="14"/>
      <c r="O426" s="14"/>
      <c r="P426" s="14"/>
    </row>
    <row r="427">
      <c r="E427" s="14"/>
      <c r="F427" s="14"/>
      <c r="G427" s="14"/>
      <c r="H427" s="14"/>
      <c r="M427" s="14"/>
      <c r="N427" s="14"/>
      <c r="O427" s="14"/>
      <c r="P427" s="14"/>
    </row>
    <row r="428">
      <c r="E428" s="14"/>
      <c r="F428" s="14"/>
      <c r="G428" s="14"/>
      <c r="H428" s="14"/>
      <c r="M428" s="14"/>
      <c r="N428" s="14"/>
      <c r="O428" s="14"/>
      <c r="P428" s="14"/>
    </row>
    <row r="429">
      <c r="E429" s="14"/>
      <c r="F429" s="14"/>
      <c r="G429" s="14"/>
      <c r="H429" s="14"/>
      <c r="M429" s="14"/>
      <c r="N429" s="14"/>
      <c r="O429" s="14"/>
      <c r="P429" s="14"/>
    </row>
    <row r="430">
      <c r="E430" s="14"/>
      <c r="F430" s="14"/>
      <c r="G430" s="14"/>
      <c r="H430" s="14"/>
      <c r="M430" s="14"/>
      <c r="N430" s="14"/>
      <c r="O430" s="14"/>
      <c r="P430" s="14"/>
    </row>
    <row r="431">
      <c r="E431" s="14"/>
      <c r="F431" s="14"/>
      <c r="G431" s="14"/>
      <c r="H431" s="14"/>
      <c r="M431" s="14"/>
      <c r="N431" s="14"/>
      <c r="O431" s="14"/>
      <c r="P431" s="14"/>
    </row>
    <row r="432">
      <c r="E432" s="14"/>
      <c r="F432" s="14"/>
      <c r="G432" s="14"/>
      <c r="H432" s="14"/>
      <c r="M432" s="14"/>
      <c r="N432" s="14"/>
      <c r="O432" s="14"/>
      <c r="P432" s="14"/>
    </row>
    <row r="433">
      <c r="E433" s="14"/>
      <c r="F433" s="14"/>
      <c r="G433" s="14"/>
      <c r="H433" s="14"/>
      <c r="M433" s="14"/>
      <c r="N433" s="14"/>
      <c r="O433" s="14"/>
      <c r="P433" s="14"/>
    </row>
    <row r="434">
      <c r="E434" s="14"/>
      <c r="F434" s="14"/>
      <c r="G434" s="14"/>
      <c r="H434" s="14"/>
      <c r="M434" s="14"/>
      <c r="N434" s="14"/>
      <c r="O434" s="14"/>
      <c r="P434" s="14"/>
    </row>
    <row r="435">
      <c r="E435" s="14"/>
      <c r="F435" s="14"/>
      <c r="G435" s="14"/>
      <c r="H435" s="14"/>
      <c r="M435" s="14"/>
      <c r="N435" s="14"/>
      <c r="O435" s="14"/>
      <c r="P435" s="14"/>
    </row>
    <row r="436">
      <c r="E436" s="14"/>
      <c r="F436" s="14"/>
      <c r="G436" s="14"/>
      <c r="H436" s="14"/>
      <c r="M436" s="14"/>
      <c r="N436" s="14"/>
      <c r="O436" s="14"/>
      <c r="P436" s="14"/>
    </row>
    <row r="437">
      <c r="E437" s="14"/>
      <c r="F437" s="14"/>
      <c r="G437" s="14"/>
      <c r="H437" s="14"/>
      <c r="M437" s="14"/>
      <c r="N437" s="14"/>
      <c r="O437" s="14"/>
      <c r="P437" s="14"/>
    </row>
    <row r="438">
      <c r="E438" s="14"/>
      <c r="F438" s="14"/>
      <c r="G438" s="14"/>
      <c r="H438" s="14"/>
      <c r="M438" s="14"/>
      <c r="N438" s="14"/>
      <c r="O438" s="14"/>
      <c r="P438" s="14"/>
    </row>
    <row r="439">
      <c r="E439" s="14"/>
      <c r="F439" s="14"/>
      <c r="G439" s="14"/>
      <c r="H439" s="14"/>
      <c r="M439" s="14"/>
      <c r="N439" s="14"/>
      <c r="O439" s="14"/>
      <c r="P439" s="14"/>
    </row>
    <row r="440">
      <c r="E440" s="14"/>
      <c r="F440" s="14"/>
      <c r="G440" s="14"/>
      <c r="H440" s="14"/>
      <c r="M440" s="14"/>
      <c r="N440" s="14"/>
      <c r="O440" s="14"/>
      <c r="P440" s="14"/>
    </row>
    <row r="441">
      <c r="E441" s="14"/>
      <c r="F441" s="14"/>
      <c r="G441" s="14"/>
      <c r="H441" s="14"/>
      <c r="M441" s="14"/>
      <c r="N441" s="14"/>
      <c r="O441" s="14"/>
      <c r="P441" s="14"/>
    </row>
    <row r="442">
      <c r="E442" s="14"/>
      <c r="F442" s="14"/>
      <c r="G442" s="14"/>
      <c r="H442" s="14"/>
      <c r="M442" s="14"/>
      <c r="N442" s="14"/>
      <c r="O442" s="14"/>
      <c r="P442" s="14"/>
    </row>
    <row r="443">
      <c r="E443" s="14"/>
      <c r="F443" s="14"/>
      <c r="G443" s="14"/>
      <c r="H443" s="14"/>
      <c r="M443" s="14"/>
      <c r="N443" s="14"/>
      <c r="O443" s="14"/>
      <c r="P443" s="14"/>
    </row>
    <row r="444">
      <c r="E444" s="14"/>
      <c r="F444" s="14"/>
      <c r="G444" s="14"/>
      <c r="H444" s="14"/>
      <c r="M444" s="14"/>
      <c r="N444" s="14"/>
      <c r="O444" s="14"/>
      <c r="P444" s="14"/>
    </row>
    <row r="445">
      <c r="E445" s="14"/>
      <c r="F445" s="14"/>
      <c r="G445" s="14"/>
      <c r="H445" s="14"/>
      <c r="M445" s="14"/>
      <c r="N445" s="14"/>
      <c r="O445" s="14"/>
      <c r="P445" s="14"/>
    </row>
    <row r="446">
      <c r="E446" s="14"/>
      <c r="F446" s="14"/>
      <c r="G446" s="14"/>
      <c r="H446" s="14"/>
      <c r="M446" s="14"/>
      <c r="N446" s="14"/>
      <c r="O446" s="14"/>
      <c r="P446" s="14"/>
    </row>
    <row r="447">
      <c r="E447" s="14"/>
      <c r="F447" s="14"/>
      <c r="G447" s="14"/>
      <c r="H447" s="14"/>
      <c r="M447" s="14"/>
      <c r="N447" s="14"/>
      <c r="O447" s="14"/>
      <c r="P447" s="14"/>
    </row>
    <row r="448">
      <c r="E448" s="14"/>
      <c r="F448" s="14"/>
      <c r="G448" s="14"/>
      <c r="H448" s="14"/>
      <c r="M448" s="14"/>
      <c r="N448" s="14"/>
      <c r="O448" s="14"/>
      <c r="P448" s="14"/>
    </row>
    <row r="449">
      <c r="E449" s="14"/>
      <c r="F449" s="14"/>
      <c r="G449" s="14"/>
      <c r="H449" s="14"/>
      <c r="M449" s="14"/>
      <c r="N449" s="14"/>
      <c r="O449" s="14"/>
      <c r="P449" s="14"/>
    </row>
    <row r="450">
      <c r="E450" s="14"/>
      <c r="F450" s="14"/>
      <c r="G450" s="14"/>
      <c r="H450" s="14"/>
      <c r="M450" s="14"/>
      <c r="N450" s="14"/>
      <c r="O450" s="14"/>
      <c r="P450" s="14"/>
    </row>
    <row r="451">
      <c r="E451" s="14"/>
      <c r="F451" s="14"/>
      <c r="G451" s="14"/>
      <c r="H451" s="14"/>
      <c r="M451" s="14"/>
      <c r="N451" s="14"/>
      <c r="O451" s="14"/>
      <c r="P451" s="14"/>
    </row>
    <row r="452">
      <c r="E452" s="14"/>
      <c r="F452" s="14"/>
      <c r="G452" s="14"/>
      <c r="H452" s="14"/>
      <c r="M452" s="14"/>
      <c r="N452" s="14"/>
      <c r="O452" s="14"/>
      <c r="P452" s="14"/>
    </row>
    <row r="453">
      <c r="E453" s="14"/>
      <c r="F453" s="14"/>
      <c r="G453" s="14"/>
      <c r="H453" s="14"/>
      <c r="M453" s="14"/>
      <c r="N453" s="14"/>
      <c r="O453" s="14"/>
      <c r="P453" s="14"/>
    </row>
    <row r="454">
      <c r="E454" s="14"/>
      <c r="F454" s="14"/>
      <c r="G454" s="14"/>
      <c r="H454" s="14"/>
      <c r="M454" s="14"/>
      <c r="N454" s="14"/>
      <c r="O454" s="14"/>
      <c r="P454" s="14"/>
    </row>
    <row r="455">
      <c r="E455" s="14"/>
      <c r="F455" s="14"/>
      <c r="G455" s="14"/>
      <c r="H455" s="14"/>
      <c r="M455" s="14"/>
      <c r="N455" s="14"/>
      <c r="O455" s="14"/>
      <c r="P455" s="14"/>
    </row>
    <row r="456">
      <c r="E456" s="14"/>
      <c r="F456" s="14"/>
      <c r="G456" s="14"/>
      <c r="H456" s="14"/>
      <c r="M456" s="14"/>
      <c r="N456" s="14"/>
      <c r="O456" s="14"/>
      <c r="P456" s="14"/>
    </row>
    <row r="457">
      <c r="E457" s="14"/>
      <c r="F457" s="14"/>
      <c r="G457" s="14"/>
      <c r="H457" s="14"/>
      <c r="M457" s="14"/>
      <c r="N457" s="14"/>
      <c r="O457" s="14"/>
      <c r="P457" s="14"/>
    </row>
    <row r="458">
      <c r="E458" s="14"/>
      <c r="F458" s="14"/>
      <c r="G458" s="14"/>
      <c r="H458" s="14"/>
      <c r="M458" s="14"/>
      <c r="N458" s="14"/>
      <c r="O458" s="14"/>
      <c r="P458" s="14"/>
    </row>
    <row r="459">
      <c r="E459" s="14"/>
      <c r="F459" s="14"/>
      <c r="G459" s="14"/>
      <c r="H459" s="14"/>
      <c r="M459" s="14"/>
      <c r="N459" s="14"/>
      <c r="O459" s="14"/>
      <c r="P459" s="14"/>
    </row>
    <row r="460">
      <c r="E460" s="14"/>
      <c r="F460" s="14"/>
      <c r="G460" s="14"/>
      <c r="H460" s="14"/>
      <c r="M460" s="14"/>
      <c r="N460" s="14"/>
      <c r="O460" s="14"/>
      <c r="P460" s="14"/>
    </row>
    <row r="461">
      <c r="E461" s="14"/>
      <c r="F461" s="14"/>
      <c r="G461" s="14"/>
      <c r="H461" s="14"/>
      <c r="M461" s="14"/>
      <c r="N461" s="14"/>
      <c r="O461" s="14"/>
      <c r="P461" s="14"/>
    </row>
    <row r="462">
      <c r="E462" s="14"/>
      <c r="F462" s="14"/>
      <c r="G462" s="14"/>
      <c r="H462" s="14"/>
      <c r="M462" s="14"/>
      <c r="N462" s="14"/>
      <c r="O462" s="14"/>
      <c r="P462" s="14"/>
    </row>
    <row r="463">
      <c r="E463" s="14"/>
      <c r="F463" s="14"/>
      <c r="G463" s="14"/>
      <c r="H463" s="14"/>
      <c r="M463" s="14"/>
      <c r="N463" s="14"/>
      <c r="O463" s="14"/>
      <c r="P463" s="14"/>
    </row>
    <row r="464">
      <c r="E464" s="14"/>
      <c r="F464" s="14"/>
      <c r="G464" s="14"/>
      <c r="H464" s="14"/>
      <c r="M464" s="14"/>
      <c r="N464" s="14"/>
      <c r="O464" s="14"/>
      <c r="P464" s="14"/>
    </row>
    <row r="465">
      <c r="E465" s="14"/>
      <c r="F465" s="14"/>
      <c r="G465" s="14"/>
      <c r="H465" s="14"/>
      <c r="M465" s="14"/>
      <c r="N465" s="14"/>
      <c r="O465" s="14"/>
      <c r="P465" s="14"/>
    </row>
    <row r="466">
      <c r="E466" s="14"/>
      <c r="F466" s="14"/>
      <c r="G466" s="14"/>
      <c r="H466" s="14"/>
      <c r="M466" s="14"/>
      <c r="N466" s="14"/>
      <c r="O466" s="14"/>
      <c r="P466" s="14"/>
    </row>
    <row r="467">
      <c r="E467" s="14"/>
      <c r="F467" s="14"/>
      <c r="G467" s="14"/>
      <c r="H467" s="14"/>
      <c r="M467" s="14"/>
      <c r="N467" s="14"/>
      <c r="O467" s="14"/>
      <c r="P467" s="14"/>
    </row>
    <row r="468">
      <c r="E468" s="14"/>
      <c r="F468" s="14"/>
      <c r="G468" s="14"/>
      <c r="H468" s="14"/>
      <c r="M468" s="14"/>
      <c r="N468" s="14"/>
      <c r="O468" s="14"/>
      <c r="P468" s="14"/>
    </row>
    <row r="469">
      <c r="E469" s="14"/>
      <c r="F469" s="14"/>
      <c r="G469" s="14"/>
      <c r="H469" s="14"/>
      <c r="M469" s="14"/>
      <c r="N469" s="14"/>
      <c r="O469" s="14"/>
      <c r="P469" s="14"/>
    </row>
    <row r="470">
      <c r="E470" s="14"/>
      <c r="F470" s="14"/>
      <c r="G470" s="14"/>
      <c r="H470" s="14"/>
      <c r="M470" s="14"/>
      <c r="N470" s="14"/>
      <c r="O470" s="14"/>
      <c r="P470" s="14"/>
    </row>
    <row r="471">
      <c r="E471" s="14"/>
      <c r="F471" s="14"/>
      <c r="G471" s="14"/>
      <c r="H471" s="14"/>
      <c r="M471" s="14"/>
      <c r="N471" s="14"/>
      <c r="O471" s="14"/>
      <c r="P471" s="14"/>
    </row>
    <row r="472">
      <c r="E472" s="14"/>
      <c r="F472" s="14"/>
      <c r="G472" s="14"/>
      <c r="H472" s="14"/>
      <c r="M472" s="14"/>
      <c r="N472" s="14"/>
      <c r="O472" s="14"/>
      <c r="P472" s="14"/>
    </row>
    <row r="473">
      <c r="E473" s="14"/>
      <c r="F473" s="14"/>
      <c r="G473" s="14"/>
      <c r="H473" s="14"/>
      <c r="M473" s="14"/>
      <c r="N473" s="14"/>
      <c r="O473" s="14"/>
      <c r="P473" s="14"/>
    </row>
    <row r="474">
      <c r="E474" s="14"/>
      <c r="F474" s="14"/>
      <c r="G474" s="14"/>
      <c r="H474" s="14"/>
      <c r="M474" s="14"/>
      <c r="N474" s="14"/>
      <c r="O474" s="14"/>
      <c r="P474" s="14"/>
    </row>
    <row r="475">
      <c r="E475" s="14"/>
      <c r="F475" s="14"/>
      <c r="G475" s="14"/>
      <c r="H475" s="14"/>
      <c r="M475" s="14"/>
      <c r="N475" s="14"/>
      <c r="O475" s="14"/>
      <c r="P475" s="14"/>
    </row>
    <row r="476">
      <c r="E476" s="14"/>
      <c r="F476" s="14"/>
      <c r="G476" s="14"/>
      <c r="H476" s="14"/>
      <c r="M476" s="14"/>
      <c r="N476" s="14"/>
      <c r="O476" s="14"/>
      <c r="P476" s="14"/>
    </row>
    <row r="477">
      <c r="E477" s="14"/>
      <c r="F477" s="14"/>
      <c r="G477" s="14"/>
      <c r="H477" s="14"/>
      <c r="M477" s="14"/>
      <c r="N477" s="14"/>
      <c r="O477" s="14"/>
      <c r="P477" s="14"/>
    </row>
    <row r="478">
      <c r="E478" s="14"/>
      <c r="F478" s="14"/>
      <c r="G478" s="14"/>
      <c r="H478" s="14"/>
      <c r="M478" s="14"/>
      <c r="N478" s="14"/>
      <c r="O478" s="14"/>
      <c r="P478" s="14"/>
    </row>
    <row r="479">
      <c r="E479" s="14"/>
      <c r="F479" s="14"/>
      <c r="G479" s="14"/>
      <c r="H479" s="14"/>
      <c r="M479" s="14"/>
      <c r="N479" s="14"/>
      <c r="O479" s="14"/>
      <c r="P479" s="14"/>
    </row>
    <row r="480">
      <c r="E480" s="14"/>
      <c r="F480" s="14"/>
      <c r="G480" s="14"/>
      <c r="H480" s="14"/>
      <c r="M480" s="14"/>
      <c r="N480" s="14"/>
      <c r="O480" s="14"/>
      <c r="P480" s="14"/>
    </row>
    <row r="481">
      <c r="E481" s="14"/>
      <c r="F481" s="14"/>
      <c r="G481" s="14"/>
      <c r="H481" s="14"/>
      <c r="M481" s="14"/>
      <c r="N481" s="14"/>
      <c r="O481" s="14"/>
      <c r="P481" s="14"/>
    </row>
    <row r="482">
      <c r="E482" s="14"/>
      <c r="F482" s="14"/>
      <c r="G482" s="14"/>
      <c r="H482" s="14"/>
      <c r="M482" s="14"/>
      <c r="N482" s="14"/>
      <c r="O482" s="14"/>
      <c r="P482" s="14"/>
    </row>
    <row r="483">
      <c r="E483" s="14"/>
      <c r="F483" s="14"/>
      <c r="G483" s="14"/>
      <c r="H483" s="14"/>
      <c r="M483" s="14"/>
      <c r="N483" s="14"/>
      <c r="O483" s="14"/>
      <c r="P483" s="14"/>
    </row>
    <row r="484">
      <c r="E484" s="14"/>
      <c r="F484" s="14"/>
      <c r="G484" s="14"/>
      <c r="H484" s="14"/>
      <c r="M484" s="14"/>
      <c r="N484" s="14"/>
      <c r="O484" s="14"/>
      <c r="P484" s="14"/>
    </row>
    <row r="485">
      <c r="E485" s="14"/>
      <c r="F485" s="14"/>
      <c r="G485" s="14"/>
      <c r="H485" s="14"/>
      <c r="M485" s="14"/>
      <c r="N485" s="14"/>
      <c r="O485" s="14"/>
      <c r="P485" s="14"/>
    </row>
    <row r="486">
      <c r="E486" s="14"/>
      <c r="F486" s="14"/>
      <c r="G486" s="14"/>
      <c r="H486" s="14"/>
      <c r="M486" s="14"/>
      <c r="N486" s="14"/>
      <c r="O486" s="14"/>
      <c r="P486" s="14"/>
    </row>
    <row r="487">
      <c r="E487" s="14"/>
      <c r="F487" s="14"/>
      <c r="G487" s="14"/>
      <c r="H487" s="14"/>
      <c r="M487" s="14"/>
      <c r="N487" s="14"/>
      <c r="O487" s="14"/>
      <c r="P487" s="14"/>
    </row>
    <row r="488">
      <c r="E488" s="14"/>
      <c r="F488" s="14"/>
      <c r="G488" s="14"/>
      <c r="H488" s="14"/>
      <c r="M488" s="14"/>
      <c r="N488" s="14"/>
      <c r="O488" s="14"/>
      <c r="P488" s="14"/>
    </row>
    <row r="489">
      <c r="E489" s="14"/>
      <c r="F489" s="14"/>
      <c r="G489" s="14"/>
      <c r="H489" s="14"/>
      <c r="M489" s="14"/>
      <c r="N489" s="14"/>
      <c r="O489" s="14"/>
      <c r="P489" s="14"/>
    </row>
    <row r="490">
      <c r="E490" s="14"/>
      <c r="F490" s="14"/>
      <c r="G490" s="14"/>
      <c r="H490" s="14"/>
      <c r="M490" s="14"/>
      <c r="N490" s="14"/>
      <c r="O490" s="14"/>
      <c r="P490" s="14"/>
    </row>
    <row r="491">
      <c r="E491" s="14"/>
      <c r="F491" s="14"/>
      <c r="G491" s="14"/>
      <c r="H491" s="14"/>
      <c r="M491" s="14"/>
      <c r="N491" s="14"/>
      <c r="O491" s="14"/>
      <c r="P491" s="14"/>
    </row>
    <row r="492">
      <c r="E492" s="14"/>
      <c r="F492" s="14"/>
      <c r="G492" s="14"/>
      <c r="H492" s="14"/>
      <c r="M492" s="14"/>
      <c r="N492" s="14"/>
      <c r="O492" s="14"/>
      <c r="P492" s="14"/>
    </row>
    <row r="493">
      <c r="E493" s="14"/>
      <c r="F493" s="14"/>
      <c r="G493" s="14"/>
      <c r="H493" s="14"/>
      <c r="M493" s="14"/>
      <c r="N493" s="14"/>
      <c r="O493" s="14"/>
      <c r="P493" s="14"/>
    </row>
    <row r="494">
      <c r="E494" s="14"/>
      <c r="F494" s="14"/>
      <c r="G494" s="14"/>
      <c r="H494" s="14"/>
      <c r="M494" s="14"/>
      <c r="N494" s="14"/>
      <c r="O494" s="14"/>
      <c r="P494" s="14"/>
    </row>
    <row r="495">
      <c r="E495" s="14"/>
      <c r="F495" s="14"/>
      <c r="G495" s="14"/>
      <c r="H495" s="14"/>
      <c r="M495" s="14"/>
      <c r="N495" s="14"/>
      <c r="O495" s="14"/>
      <c r="P495" s="14"/>
    </row>
    <row r="496">
      <c r="E496" s="14"/>
      <c r="F496" s="14"/>
      <c r="G496" s="14"/>
      <c r="H496" s="14"/>
      <c r="M496" s="14"/>
      <c r="N496" s="14"/>
      <c r="O496" s="14"/>
      <c r="P496" s="14"/>
    </row>
    <row r="497">
      <c r="E497" s="14"/>
      <c r="F497" s="14"/>
      <c r="G497" s="14"/>
      <c r="H497" s="14"/>
      <c r="M497" s="14"/>
      <c r="N497" s="14"/>
      <c r="O497" s="14"/>
      <c r="P497" s="14"/>
    </row>
    <row r="498">
      <c r="E498" s="14"/>
      <c r="F498" s="14"/>
      <c r="G498" s="14"/>
      <c r="H498" s="14"/>
      <c r="M498" s="14"/>
      <c r="N498" s="14"/>
      <c r="O498" s="14"/>
      <c r="P498" s="14"/>
    </row>
    <row r="499">
      <c r="E499" s="14"/>
      <c r="F499" s="14"/>
      <c r="G499" s="14"/>
      <c r="H499" s="14"/>
      <c r="M499" s="14"/>
      <c r="N499" s="14"/>
      <c r="O499" s="14"/>
      <c r="P499" s="14"/>
    </row>
    <row r="500">
      <c r="E500" s="14"/>
      <c r="F500" s="14"/>
      <c r="G500" s="14"/>
      <c r="H500" s="14"/>
      <c r="M500" s="14"/>
      <c r="N500" s="14"/>
      <c r="O500" s="14"/>
      <c r="P500" s="14"/>
    </row>
    <row r="501">
      <c r="E501" s="14"/>
      <c r="F501" s="14"/>
      <c r="G501" s="14"/>
      <c r="H501" s="14"/>
      <c r="M501" s="14"/>
      <c r="N501" s="14"/>
      <c r="O501" s="14"/>
      <c r="P501" s="14"/>
    </row>
    <row r="502">
      <c r="E502" s="14"/>
      <c r="F502" s="14"/>
      <c r="G502" s="14"/>
      <c r="H502" s="14"/>
      <c r="M502" s="14"/>
      <c r="N502" s="14"/>
      <c r="O502" s="14"/>
      <c r="P502" s="14"/>
    </row>
    <row r="503">
      <c r="E503" s="14"/>
      <c r="F503" s="14"/>
      <c r="G503" s="14"/>
      <c r="H503" s="14"/>
      <c r="M503" s="14"/>
      <c r="N503" s="14"/>
      <c r="O503" s="14"/>
      <c r="P503" s="14"/>
    </row>
    <row r="504">
      <c r="E504" s="14"/>
      <c r="F504" s="14"/>
      <c r="G504" s="14"/>
      <c r="H504" s="14"/>
      <c r="M504" s="14"/>
      <c r="N504" s="14"/>
      <c r="O504" s="14"/>
      <c r="P504" s="14"/>
    </row>
    <row r="505">
      <c r="E505" s="14"/>
      <c r="F505" s="14"/>
      <c r="G505" s="14"/>
      <c r="H505" s="14"/>
      <c r="M505" s="14"/>
      <c r="N505" s="14"/>
      <c r="O505" s="14"/>
      <c r="P505" s="14"/>
    </row>
    <row r="506">
      <c r="E506" s="14"/>
      <c r="F506" s="14"/>
      <c r="G506" s="14"/>
      <c r="H506" s="14"/>
      <c r="M506" s="14"/>
      <c r="N506" s="14"/>
      <c r="O506" s="14"/>
      <c r="P506" s="14"/>
    </row>
    <row r="507">
      <c r="E507" s="14"/>
      <c r="F507" s="14"/>
      <c r="G507" s="14"/>
      <c r="H507" s="14"/>
      <c r="M507" s="14"/>
      <c r="N507" s="14"/>
      <c r="O507" s="14"/>
      <c r="P507" s="14"/>
    </row>
    <row r="508">
      <c r="E508" s="14"/>
      <c r="F508" s="14"/>
      <c r="G508" s="14"/>
      <c r="H508" s="14"/>
      <c r="M508" s="14"/>
      <c r="N508" s="14"/>
      <c r="O508" s="14"/>
      <c r="P508" s="14"/>
    </row>
    <row r="509">
      <c r="E509" s="14"/>
      <c r="F509" s="14"/>
      <c r="G509" s="14"/>
      <c r="H509" s="14"/>
      <c r="M509" s="14"/>
      <c r="N509" s="14"/>
      <c r="O509" s="14"/>
      <c r="P509" s="14"/>
    </row>
    <row r="510">
      <c r="E510" s="14"/>
      <c r="F510" s="14"/>
      <c r="G510" s="14"/>
      <c r="H510" s="14"/>
      <c r="M510" s="14"/>
      <c r="N510" s="14"/>
      <c r="O510" s="14"/>
      <c r="P510" s="14"/>
    </row>
    <row r="511">
      <c r="E511" s="14"/>
      <c r="F511" s="14"/>
      <c r="G511" s="14"/>
      <c r="H511" s="14"/>
      <c r="M511" s="14"/>
      <c r="N511" s="14"/>
      <c r="O511" s="14"/>
      <c r="P511" s="14"/>
    </row>
    <row r="512">
      <c r="E512" s="14"/>
      <c r="F512" s="14"/>
      <c r="G512" s="14"/>
      <c r="H512" s="14"/>
      <c r="M512" s="14"/>
      <c r="N512" s="14"/>
      <c r="O512" s="14"/>
      <c r="P512" s="14"/>
    </row>
    <row r="513">
      <c r="E513" s="14"/>
      <c r="F513" s="14"/>
      <c r="G513" s="14"/>
      <c r="H513" s="14"/>
      <c r="M513" s="14"/>
      <c r="N513" s="14"/>
      <c r="O513" s="14"/>
      <c r="P513" s="14"/>
    </row>
    <row r="514">
      <c r="E514" s="14"/>
      <c r="F514" s="14"/>
      <c r="G514" s="14"/>
      <c r="H514" s="14"/>
      <c r="M514" s="14"/>
      <c r="N514" s="14"/>
      <c r="O514" s="14"/>
      <c r="P514" s="14"/>
    </row>
    <row r="515">
      <c r="E515" s="14"/>
      <c r="F515" s="14"/>
      <c r="G515" s="14"/>
      <c r="H515" s="14"/>
      <c r="M515" s="14"/>
      <c r="N515" s="14"/>
      <c r="O515" s="14"/>
      <c r="P515" s="14"/>
    </row>
    <row r="516">
      <c r="E516" s="14"/>
      <c r="F516" s="14"/>
      <c r="G516" s="14"/>
      <c r="H516" s="14"/>
      <c r="M516" s="14"/>
      <c r="N516" s="14"/>
      <c r="O516" s="14"/>
      <c r="P516" s="14"/>
    </row>
    <row r="517">
      <c r="E517" s="14"/>
      <c r="F517" s="14"/>
      <c r="G517" s="14"/>
      <c r="H517" s="14"/>
      <c r="M517" s="14"/>
      <c r="N517" s="14"/>
      <c r="O517" s="14"/>
      <c r="P517" s="14"/>
    </row>
    <row r="518">
      <c r="E518" s="14"/>
      <c r="F518" s="14"/>
      <c r="G518" s="14"/>
      <c r="H518" s="14"/>
      <c r="M518" s="14"/>
      <c r="N518" s="14"/>
      <c r="O518" s="14"/>
      <c r="P518" s="14"/>
    </row>
    <row r="519">
      <c r="E519" s="14"/>
      <c r="F519" s="14"/>
      <c r="G519" s="14"/>
      <c r="H519" s="14"/>
      <c r="M519" s="14"/>
      <c r="N519" s="14"/>
      <c r="O519" s="14"/>
      <c r="P519" s="14"/>
    </row>
    <row r="520">
      <c r="E520" s="14"/>
      <c r="F520" s="14"/>
      <c r="G520" s="14"/>
      <c r="H520" s="14"/>
      <c r="M520" s="14"/>
      <c r="N520" s="14"/>
      <c r="O520" s="14"/>
      <c r="P520" s="14"/>
    </row>
    <row r="521">
      <c r="E521" s="14"/>
      <c r="F521" s="14"/>
      <c r="G521" s="14"/>
      <c r="H521" s="14"/>
      <c r="M521" s="14"/>
      <c r="N521" s="14"/>
      <c r="O521" s="14"/>
      <c r="P521" s="14"/>
    </row>
    <row r="522">
      <c r="E522" s="14"/>
      <c r="F522" s="14"/>
      <c r="G522" s="14"/>
      <c r="H522" s="14"/>
      <c r="M522" s="14"/>
      <c r="N522" s="14"/>
      <c r="O522" s="14"/>
      <c r="P522" s="14"/>
    </row>
    <row r="523">
      <c r="E523" s="14"/>
      <c r="F523" s="14"/>
      <c r="G523" s="14"/>
      <c r="H523" s="14"/>
      <c r="M523" s="14"/>
      <c r="N523" s="14"/>
      <c r="O523" s="14"/>
      <c r="P523" s="14"/>
    </row>
    <row r="524">
      <c r="E524" s="14"/>
      <c r="F524" s="14"/>
      <c r="G524" s="14"/>
      <c r="H524" s="14"/>
      <c r="M524" s="14"/>
      <c r="N524" s="14"/>
      <c r="O524" s="14"/>
      <c r="P524" s="14"/>
    </row>
    <row r="525">
      <c r="E525" s="14"/>
      <c r="F525" s="14"/>
      <c r="G525" s="14"/>
      <c r="H525" s="14"/>
      <c r="M525" s="14"/>
      <c r="N525" s="14"/>
      <c r="O525" s="14"/>
      <c r="P525" s="14"/>
    </row>
    <row r="526">
      <c r="E526" s="14"/>
      <c r="F526" s="14"/>
      <c r="G526" s="14"/>
      <c r="H526" s="14"/>
      <c r="M526" s="14"/>
      <c r="N526" s="14"/>
      <c r="O526" s="14"/>
      <c r="P526" s="14"/>
    </row>
    <row r="527">
      <c r="E527" s="14"/>
      <c r="F527" s="14"/>
      <c r="G527" s="14"/>
      <c r="H527" s="14"/>
      <c r="M527" s="14"/>
      <c r="N527" s="14"/>
      <c r="O527" s="14"/>
      <c r="P527" s="14"/>
    </row>
    <row r="528">
      <c r="E528" s="14"/>
      <c r="F528" s="14"/>
      <c r="G528" s="14"/>
      <c r="H528" s="14"/>
      <c r="M528" s="14"/>
      <c r="N528" s="14"/>
      <c r="O528" s="14"/>
      <c r="P528" s="14"/>
    </row>
    <row r="529">
      <c r="E529" s="14"/>
      <c r="F529" s="14"/>
      <c r="G529" s="14"/>
      <c r="H529" s="14"/>
      <c r="M529" s="14"/>
      <c r="N529" s="14"/>
      <c r="O529" s="14"/>
      <c r="P529" s="14"/>
    </row>
    <row r="530">
      <c r="E530" s="14"/>
      <c r="F530" s="14"/>
      <c r="G530" s="14"/>
      <c r="H530" s="14"/>
      <c r="M530" s="14"/>
      <c r="N530" s="14"/>
      <c r="O530" s="14"/>
      <c r="P530" s="14"/>
    </row>
    <row r="531">
      <c r="E531" s="14"/>
      <c r="F531" s="14"/>
      <c r="G531" s="14"/>
      <c r="H531" s="14"/>
      <c r="M531" s="14"/>
      <c r="N531" s="14"/>
      <c r="O531" s="14"/>
      <c r="P531" s="14"/>
    </row>
    <row r="532">
      <c r="E532" s="14"/>
      <c r="F532" s="14"/>
      <c r="G532" s="14"/>
      <c r="H532" s="14"/>
      <c r="M532" s="14"/>
      <c r="N532" s="14"/>
      <c r="O532" s="14"/>
      <c r="P532" s="14"/>
    </row>
    <row r="533">
      <c r="E533" s="14"/>
      <c r="F533" s="14"/>
      <c r="G533" s="14"/>
      <c r="H533" s="14"/>
      <c r="M533" s="14"/>
      <c r="N533" s="14"/>
      <c r="O533" s="14"/>
      <c r="P533" s="14"/>
    </row>
    <row r="534">
      <c r="E534" s="14"/>
      <c r="F534" s="14"/>
      <c r="G534" s="14"/>
      <c r="H534" s="14"/>
      <c r="M534" s="14"/>
      <c r="N534" s="14"/>
      <c r="O534" s="14"/>
      <c r="P534" s="14"/>
    </row>
    <row r="535">
      <c r="E535" s="14"/>
      <c r="F535" s="14"/>
      <c r="G535" s="14"/>
      <c r="H535" s="14"/>
      <c r="M535" s="14"/>
      <c r="N535" s="14"/>
      <c r="O535" s="14"/>
      <c r="P535" s="14"/>
    </row>
    <row r="536">
      <c r="E536" s="14"/>
      <c r="F536" s="14"/>
      <c r="G536" s="14"/>
      <c r="H536" s="14"/>
      <c r="M536" s="14"/>
      <c r="N536" s="14"/>
      <c r="O536" s="14"/>
      <c r="P536" s="14"/>
    </row>
    <row r="537">
      <c r="E537" s="14"/>
      <c r="F537" s="14"/>
      <c r="G537" s="14"/>
      <c r="H537" s="14"/>
      <c r="M537" s="14"/>
      <c r="N537" s="14"/>
      <c r="O537" s="14"/>
      <c r="P537" s="14"/>
    </row>
    <row r="538">
      <c r="E538" s="14"/>
      <c r="F538" s="14"/>
      <c r="G538" s="14"/>
      <c r="H538" s="14"/>
      <c r="M538" s="14"/>
      <c r="N538" s="14"/>
      <c r="O538" s="14"/>
      <c r="P538" s="14"/>
    </row>
    <row r="539">
      <c r="E539" s="14"/>
      <c r="F539" s="14"/>
      <c r="G539" s="14"/>
      <c r="H539" s="14"/>
      <c r="M539" s="14"/>
      <c r="N539" s="14"/>
      <c r="O539" s="14"/>
      <c r="P539" s="14"/>
    </row>
    <row r="540">
      <c r="E540" s="14"/>
      <c r="F540" s="14"/>
      <c r="G540" s="14"/>
      <c r="H540" s="14"/>
      <c r="M540" s="14"/>
      <c r="N540" s="14"/>
      <c r="O540" s="14"/>
      <c r="P540" s="14"/>
    </row>
    <row r="541">
      <c r="E541" s="14"/>
      <c r="F541" s="14"/>
      <c r="G541" s="14"/>
      <c r="H541" s="14"/>
      <c r="M541" s="14"/>
      <c r="N541" s="14"/>
      <c r="O541" s="14"/>
      <c r="P541" s="14"/>
    </row>
    <row r="542">
      <c r="E542" s="14"/>
      <c r="F542" s="14"/>
      <c r="G542" s="14"/>
      <c r="H542" s="14"/>
      <c r="M542" s="14"/>
      <c r="N542" s="14"/>
      <c r="O542" s="14"/>
      <c r="P542" s="14"/>
    </row>
    <row r="543">
      <c r="E543" s="14"/>
      <c r="F543" s="14"/>
      <c r="G543" s="14"/>
      <c r="H543" s="14"/>
      <c r="M543" s="14"/>
      <c r="N543" s="14"/>
      <c r="O543" s="14"/>
      <c r="P543" s="14"/>
    </row>
    <row r="544">
      <c r="E544" s="14"/>
      <c r="F544" s="14"/>
      <c r="G544" s="14"/>
      <c r="H544" s="14"/>
      <c r="M544" s="14"/>
      <c r="N544" s="14"/>
      <c r="O544" s="14"/>
      <c r="P544" s="14"/>
    </row>
    <row r="545">
      <c r="E545" s="14"/>
      <c r="F545" s="14"/>
      <c r="G545" s="14"/>
      <c r="H545" s="14"/>
      <c r="M545" s="14"/>
      <c r="N545" s="14"/>
      <c r="O545" s="14"/>
      <c r="P545" s="14"/>
    </row>
    <row r="546">
      <c r="E546" s="14"/>
      <c r="F546" s="14"/>
      <c r="G546" s="14"/>
      <c r="H546" s="14"/>
      <c r="M546" s="14"/>
      <c r="N546" s="14"/>
      <c r="O546" s="14"/>
      <c r="P546" s="14"/>
    </row>
    <row r="547">
      <c r="E547" s="14"/>
      <c r="F547" s="14"/>
      <c r="G547" s="14"/>
      <c r="H547" s="14"/>
      <c r="M547" s="14"/>
      <c r="N547" s="14"/>
      <c r="O547" s="14"/>
      <c r="P547" s="14"/>
    </row>
    <row r="548">
      <c r="E548" s="14"/>
      <c r="F548" s="14"/>
      <c r="G548" s="14"/>
      <c r="H548" s="14"/>
      <c r="M548" s="14"/>
      <c r="N548" s="14"/>
      <c r="O548" s="14"/>
      <c r="P548" s="14"/>
    </row>
    <row r="549">
      <c r="E549" s="14"/>
      <c r="F549" s="14"/>
      <c r="G549" s="14"/>
      <c r="H549" s="14"/>
      <c r="M549" s="14"/>
      <c r="N549" s="14"/>
      <c r="O549" s="14"/>
      <c r="P549" s="14"/>
    </row>
    <row r="550">
      <c r="E550" s="14"/>
      <c r="F550" s="14"/>
      <c r="G550" s="14"/>
      <c r="H550" s="14"/>
      <c r="M550" s="14"/>
      <c r="N550" s="14"/>
      <c r="O550" s="14"/>
      <c r="P550" s="14"/>
    </row>
    <row r="551">
      <c r="E551" s="14"/>
      <c r="F551" s="14"/>
      <c r="G551" s="14"/>
      <c r="H551" s="14"/>
      <c r="M551" s="14"/>
      <c r="N551" s="14"/>
      <c r="O551" s="14"/>
      <c r="P551" s="14"/>
    </row>
    <row r="552">
      <c r="E552" s="14"/>
      <c r="F552" s="14"/>
      <c r="G552" s="14"/>
      <c r="H552" s="14"/>
      <c r="M552" s="14"/>
      <c r="N552" s="14"/>
      <c r="O552" s="14"/>
      <c r="P552" s="14"/>
    </row>
    <row r="553">
      <c r="E553" s="14"/>
      <c r="F553" s="14"/>
      <c r="G553" s="14"/>
      <c r="H553" s="14"/>
      <c r="M553" s="14"/>
      <c r="N553" s="14"/>
      <c r="O553" s="14"/>
      <c r="P553" s="14"/>
    </row>
    <row r="554">
      <c r="E554" s="14"/>
      <c r="F554" s="14"/>
      <c r="G554" s="14"/>
      <c r="H554" s="14"/>
      <c r="M554" s="14"/>
      <c r="N554" s="14"/>
      <c r="O554" s="14"/>
      <c r="P554" s="14"/>
    </row>
    <row r="555">
      <c r="E555" s="14"/>
      <c r="F555" s="14"/>
      <c r="G555" s="14"/>
      <c r="H555" s="14"/>
      <c r="M555" s="14"/>
      <c r="N555" s="14"/>
      <c r="O555" s="14"/>
      <c r="P555" s="14"/>
    </row>
    <row r="556">
      <c r="E556" s="14"/>
      <c r="F556" s="14"/>
      <c r="G556" s="14"/>
      <c r="H556" s="14"/>
      <c r="M556" s="14"/>
      <c r="N556" s="14"/>
      <c r="O556" s="14"/>
      <c r="P556" s="14"/>
    </row>
    <row r="557">
      <c r="E557" s="14"/>
      <c r="F557" s="14"/>
      <c r="G557" s="14"/>
      <c r="H557" s="14"/>
      <c r="M557" s="14"/>
      <c r="N557" s="14"/>
      <c r="O557" s="14"/>
      <c r="P557" s="14"/>
    </row>
    <row r="558">
      <c r="E558" s="14"/>
      <c r="F558" s="14"/>
      <c r="G558" s="14"/>
      <c r="H558" s="14"/>
      <c r="M558" s="14"/>
      <c r="N558" s="14"/>
      <c r="O558" s="14"/>
      <c r="P558" s="14"/>
    </row>
    <row r="559">
      <c r="E559" s="14"/>
      <c r="F559" s="14"/>
      <c r="G559" s="14"/>
      <c r="H559" s="14"/>
      <c r="M559" s="14"/>
      <c r="N559" s="14"/>
      <c r="O559" s="14"/>
      <c r="P559" s="14"/>
    </row>
    <row r="560">
      <c r="E560" s="14"/>
      <c r="F560" s="14"/>
      <c r="G560" s="14"/>
      <c r="H560" s="14"/>
      <c r="M560" s="14"/>
      <c r="N560" s="14"/>
      <c r="O560" s="14"/>
      <c r="P560" s="14"/>
    </row>
    <row r="561">
      <c r="E561" s="14"/>
      <c r="F561" s="14"/>
      <c r="G561" s="14"/>
      <c r="H561" s="14"/>
      <c r="M561" s="14"/>
      <c r="N561" s="14"/>
      <c r="O561" s="14"/>
      <c r="P561" s="14"/>
    </row>
    <row r="562">
      <c r="E562" s="14"/>
      <c r="F562" s="14"/>
      <c r="G562" s="14"/>
      <c r="H562" s="14"/>
      <c r="M562" s="14"/>
      <c r="N562" s="14"/>
      <c r="O562" s="14"/>
      <c r="P562" s="14"/>
    </row>
    <row r="563">
      <c r="E563" s="14"/>
      <c r="F563" s="14"/>
      <c r="G563" s="14"/>
      <c r="H563" s="14"/>
      <c r="M563" s="14"/>
      <c r="N563" s="14"/>
      <c r="O563" s="14"/>
      <c r="P563" s="14"/>
    </row>
    <row r="564">
      <c r="E564" s="14"/>
      <c r="F564" s="14"/>
      <c r="G564" s="14"/>
      <c r="H564" s="14"/>
      <c r="M564" s="14"/>
      <c r="N564" s="14"/>
      <c r="O564" s="14"/>
      <c r="P564" s="14"/>
    </row>
    <row r="565">
      <c r="E565" s="14"/>
      <c r="F565" s="14"/>
      <c r="G565" s="14"/>
      <c r="H565" s="14"/>
      <c r="M565" s="14"/>
      <c r="N565" s="14"/>
      <c r="O565" s="14"/>
      <c r="P565" s="14"/>
    </row>
    <row r="566">
      <c r="E566" s="14"/>
      <c r="F566" s="14"/>
      <c r="G566" s="14"/>
      <c r="H566" s="14"/>
      <c r="M566" s="14"/>
      <c r="N566" s="14"/>
      <c r="O566" s="14"/>
      <c r="P566" s="14"/>
    </row>
    <row r="567">
      <c r="E567" s="14"/>
      <c r="F567" s="14"/>
      <c r="G567" s="14"/>
      <c r="H567" s="14"/>
      <c r="M567" s="14"/>
      <c r="N567" s="14"/>
      <c r="O567" s="14"/>
      <c r="P567" s="14"/>
    </row>
    <row r="568">
      <c r="E568" s="14"/>
      <c r="F568" s="14"/>
      <c r="G568" s="14"/>
      <c r="H568" s="14"/>
      <c r="M568" s="14"/>
      <c r="N568" s="14"/>
      <c r="O568" s="14"/>
      <c r="P568" s="14"/>
    </row>
    <row r="569">
      <c r="E569" s="14"/>
      <c r="F569" s="14"/>
      <c r="G569" s="14"/>
      <c r="H569" s="14"/>
      <c r="M569" s="14"/>
      <c r="N569" s="14"/>
      <c r="O569" s="14"/>
      <c r="P569" s="14"/>
    </row>
    <row r="570">
      <c r="E570" s="14"/>
      <c r="F570" s="14"/>
      <c r="G570" s="14"/>
      <c r="H570" s="14"/>
      <c r="M570" s="14"/>
      <c r="N570" s="14"/>
      <c r="O570" s="14"/>
      <c r="P570" s="14"/>
    </row>
    <row r="571">
      <c r="E571" s="14"/>
      <c r="F571" s="14"/>
      <c r="G571" s="14"/>
      <c r="H571" s="14"/>
      <c r="M571" s="14"/>
      <c r="N571" s="14"/>
      <c r="O571" s="14"/>
      <c r="P571" s="14"/>
    </row>
    <row r="572">
      <c r="E572" s="14"/>
      <c r="F572" s="14"/>
      <c r="G572" s="14"/>
      <c r="H572" s="14"/>
      <c r="M572" s="14"/>
      <c r="N572" s="14"/>
      <c r="O572" s="14"/>
      <c r="P572" s="14"/>
    </row>
    <row r="573">
      <c r="E573" s="14"/>
      <c r="F573" s="14"/>
      <c r="G573" s="14"/>
      <c r="H573" s="14"/>
      <c r="M573" s="14"/>
      <c r="N573" s="14"/>
      <c r="O573" s="14"/>
      <c r="P573" s="14"/>
    </row>
    <row r="574">
      <c r="E574" s="14"/>
      <c r="F574" s="14"/>
      <c r="G574" s="14"/>
      <c r="H574" s="14"/>
      <c r="M574" s="14"/>
      <c r="N574" s="14"/>
      <c r="O574" s="14"/>
      <c r="P574" s="14"/>
    </row>
    <row r="575">
      <c r="E575" s="14"/>
      <c r="F575" s="14"/>
      <c r="G575" s="14"/>
      <c r="H575" s="14"/>
      <c r="M575" s="14"/>
      <c r="N575" s="14"/>
      <c r="O575" s="14"/>
      <c r="P575" s="14"/>
    </row>
    <row r="576">
      <c r="E576" s="14"/>
      <c r="F576" s="14"/>
      <c r="G576" s="14"/>
      <c r="H576" s="14"/>
      <c r="M576" s="14"/>
      <c r="N576" s="14"/>
      <c r="O576" s="14"/>
      <c r="P576" s="14"/>
    </row>
    <row r="577">
      <c r="E577" s="14"/>
      <c r="F577" s="14"/>
      <c r="G577" s="14"/>
      <c r="H577" s="14"/>
      <c r="M577" s="14"/>
      <c r="N577" s="14"/>
      <c r="O577" s="14"/>
      <c r="P577" s="14"/>
    </row>
    <row r="578">
      <c r="E578" s="14"/>
      <c r="F578" s="14"/>
      <c r="G578" s="14"/>
      <c r="H578" s="14"/>
      <c r="M578" s="14"/>
      <c r="N578" s="14"/>
      <c r="O578" s="14"/>
      <c r="P578" s="14"/>
    </row>
    <row r="579">
      <c r="E579" s="14"/>
      <c r="F579" s="14"/>
      <c r="G579" s="14"/>
      <c r="H579" s="14"/>
      <c r="M579" s="14"/>
      <c r="N579" s="14"/>
      <c r="O579" s="14"/>
      <c r="P579" s="14"/>
    </row>
    <row r="580">
      <c r="E580" s="14"/>
      <c r="F580" s="14"/>
      <c r="G580" s="14"/>
      <c r="H580" s="14"/>
      <c r="M580" s="14"/>
      <c r="N580" s="14"/>
      <c r="O580" s="14"/>
      <c r="P580" s="14"/>
    </row>
    <row r="581">
      <c r="E581" s="14"/>
      <c r="F581" s="14"/>
      <c r="G581" s="14"/>
      <c r="H581" s="14"/>
      <c r="M581" s="14"/>
      <c r="N581" s="14"/>
      <c r="O581" s="14"/>
      <c r="P581" s="14"/>
    </row>
    <row r="582">
      <c r="E582" s="14"/>
      <c r="F582" s="14"/>
      <c r="G582" s="14"/>
      <c r="H582" s="14"/>
      <c r="M582" s="14"/>
      <c r="N582" s="14"/>
      <c r="O582" s="14"/>
      <c r="P582" s="14"/>
    </row>
    <row r="583">
      <c r="E583" s="14"/>
      <c r="F583" s="14"/>
      <c r="G583" s="14"/>
      <c r="H583" s="14"/>
      <c r="M583" s="14"/>
      <c r="N583" s="14"/>
      <c r="O583" s="14"/>
      <c r="P583" s="14"/>
    </row>
    <row r="584">
      <c r="E584" s="14"/>
      <c r="F584" s="14"/>
      <c r="G584" s="14"/>
      <c r="H584" s="14"/>
      <c r="M584" s="14"/>
      <c r="N584" s="14"/>
      <c r="O584" s="14"/>
      <c r="P584" s="14"/>
    </row>
    <row r="585">
      <c r="E585" s="14"/>
      <c r="F585" s="14"/>
      <c r="G585" s="14"/>
      <c r="H585" s="14"/>
      <c r="M585" s="14"/>
      <c r="N585" s="14"/>
      <c r="O585" s="14"/>
      <c r="P585" s="14"/>
    </row>
    <row r="586">
      <c r="E586" s="14"/>
      <c r="F586" s="14"/>
      <c r="G586" s="14"/>
      <c r="H586" s="14"/>
      <c r="M586" s="14"/>
      <c r="N586" s="14"/>
      <c r="O586" s="14"/>
      <c r="P586" s="14"/>
    </row>
    <row r="587">
      <c r="E587" s="14"/>
      <c r="F587" s="14"/>
      <c r="G587" s="14"/>
      <c r="H587" s="14"/>
      <c r="M587" s="14"/>
      <c r="N587" s="14"/>
      <c r="O587" s="14"/>
      <c r="P587" s="14"/>
    </row>
    <row r="588">
      <c r="E588" s="14"/>
      <c r="F588" s="14"/>
      <c r="G588" s="14"/>
      <c r="H588" s="14"/>
      <c r="M588" s="14"/>
      <c r="N588" s="14"/>
      <c r="O588" s="14"/>
      <c r="P588" s="14"/>
    </row>
    <row r="589">
      <c r="E589" s="14"/>
      <c r="F589" s="14"/>
      <c r="G589" s="14"/>
      <c r="H589" s="14"/>
      <c r="M589" s="14"/>
      <c r="N589" s="14"/>
      <c r="O589" s="14"/>
      <c r="P589" s="14"/>
    </row>
    <row r="590">
      <c r="E590" s="14"/>
      <c r="F590" s="14"/>
      <c r="G590" s="14"/>
      <c r="H590" s="14"/>
      <c r="M590" s="14"/>
      <c r="N590" s="14"/>
      <c r="O590" s="14"/>
      <c r="P590" s="14"/>
    </row>
    <row r="591">
      <c r="E591" s="14"/>
      <c r="F591" s="14"/>
      <c r="G591" s="14"/>
      <c r="H591" s="14"/>
      <c r="M591" s="14"/>
      <c r="N591" s="14"/>
      <c r="O591" s="14"/>
      <c r="P591" s="14"/>
    </row>
    <row r="592">
      <c r="E592" s="14"/>
      <c r="F592" s="14"/>
      <c r="G592" s="14"/>
      <c r="H592" s="14"/>
      <c r="M592" s="14"/>
      <c r="N592" s="14"/>
      <c r="O592" s="14"/>
      <c r="P592" s="14"/>
    </row>
    <row r="593">
      <c r="E593" s="14"/>
      <c r="F593" s="14"/>
      <c r="G593" s="14"/>
      <c r="H593" s="14"/>
      <c r="M593" s="14"/>
      <c r="N593" s="14"/>
      <c r="O593" s="14"/>
      <c r="P593" s="14"/>
    </row>
    <row r="594">
      <c r="E594" s="14"/>
      <c r="F594" s="14"/>
      <c r="G594" s="14"/>
      <c r="H594" s="14"/>
      <c r="M594" s="14"/>
      <c r="N594" s="14"/>
      <c r="O594" s="14"/>
      <c r="P594" s="14"/>
    </row>
    <row r="595">
      <c r="E595" s="14"/>
      <c r="F595" s="14"/>
      <c r="G595" s="14"/>
      <c r="H595" s="14"/>
      <c r="M595" s="14"/>
      <c r="N595" s="14"/>
      <c r="O595" s="14"/>
      <c r="P595" s="14"/>
    </row>
    <row r="596">
      <c r="E596" s="14"/>
      <c r="F596" s="14"/>
      <c r="G596" s="14"/>
      <c r="H596" s="14"/>
      <c r="M596" s="14"/>
      <c r="N596" s="14"/>
      <c r="O596" s="14"/>
      <c r="P596" s="14"/>
    </row>
    <row r="597">
      <c r="E597" s="14"/>
      <c r="F597" s="14"/>
      <c r="G597" s="14"/>
      <c r="H597" s="14"/>
      <c r="M597" s="14"/>
      <c r="N597" s="14"/>
      <c r="O597" s="14"/>
      <c r="P597" s="14"/>
    </row>
    <row r="598">
      <c r="E598" s="14"/>
      <c r="F598" s="14"/>
      <c r="G598" s="14"/>
      <c r="H598" s="14"/>
      <c r="M598" s="14"/>
      <c r="N598" s="14"/>
      <c r="O598" s="14"/>
      <c r="P598" s="14"/>
    </row>
    <row r="599">
      <c r="E599" s="14"/>
      <c r="F599" s="14"/>
      <c r="G599" s="14"/>
      <c r="H599" s="14"/>
      <c r="M599" s="14"/>
      <c r="N599" s="14"/>
      <c r="O599" s="14"/>
      <c r="P599" s="14"/>
    </row>
    <row r="600">
      <c r="E600" s="14"/>
      <c r="F600" s="14"/>
      <c r="G600" s="14"/>
      <c r="H600" s="14"/>
      <c r="M600" s="14"/>
      <c r="N600" s="14"/>
      <c r="O600" s="14"/>
      <c r="P600" s="14"/>
    </row>
    <row r="601">
      <c r="E601" s="14"/>
      <c r="F601" s="14"/>
      <c r="G601" s="14"/>
      <c r="H601" s="14"/>
      <c r="M601" s="14"/>
      <c r="N601" s="14"/>
      <c r="O601" s="14"/>
      <c r="P601" s="14"/>
    </row>
    <row r="602">
      <c r="E602" s="14"/>
      <c r="F602" s="14"/>
      <c r="G602" s="14"/>
      <c r="H602" s="14"/>
      <c r="M602" s="14"/>
      <c r="N602" s="14"/>
      <c r="O602" s="14"/>
      <c r="P602" s="14"/>
    </row>
    <row r="603">
      <c r="E603" s="14"/>
      <c r="F603" s="14"/>
      <c r="G603" s="14"/>
      <c r="H603" s="14"/>
      <c r="M603" s="14"/>
      <c r="N603" s="14"/>
      <c r="O603" s="14"/>
      <c r="P603" s="14"/>
    </row>
    <row r="604">
      <c r="E604" s="14"/>
      <c r="F604" s="14"/>
      <c r="G604" s="14"/>
      <c r="H604" s="14"/>
      <c r="M604" s="14"/>
      <c r="N604" s="14"/>
      <c r="O604" s="14"/>
      <c r="P604" s="14"/>
    </row>
    <row r="605">
      <c r="E605" s="14"/>
      <c r="F605" s="14"/>
      <c r="G605" s="14"/>
      <c r="H605" s="14"/>
      <c r="M605" s="14"/>
      <c r="N605" s="14"/>
      <c r="O605" s="14"/>
      <c r="P605" s="14"/>
    </row>
    <row r="606">
      <c r="E606" s="14"/>
      <c r="F606" s="14"/>
      <c r="G606" s="14"/>
      <c r="H606" s="14"/>
      <c r="M606" s="14"/>
      <c r="N606" s="14"/>
      <c r="O606" s="14"/>
      <c r="P606" s="14"/>
    </row>
    <row r="607">
      <c r="E607" s="14"/>
      <c r="F607" s="14"/>
      <c r="G607" s="14"/>
      <c r="H607" s="14"/>
      <c r="M607" s="14"/>
      <c r="N607" s="14"/>
      <c r="O607" s="14"/>
      <c r="P607" s="14"/>
    </row>
    <row r="608">
      <c r="E608" s="14"/>
      <c r="F608" s="14"/>
      <c r="G608" s="14"/>
      <c r="H608" s="14"/>
      <c r="M608" s="14"/>
      <c r="N608" s="14"/>
      <c r="O608" s="14"/>
      <c r="P608" s="14"/>
    </row>
    <row r="609">
      <c r="E609" s="14"/>
      <c r="F609" s="14"/>
      <c r="G609" s="14"/>
      <c r="H609" s="14"/>
      <c r="M609" s="14"/>
      <c r="N609" s="14"/>
      <c r="O609" s="14"/>
      <c r="P609" s="14"/>
    </row>
    <row r="610">
      <c r="E610" s="14"/>
      <c r="F610" s="14"/>
      <c r="G610" s="14"/>
      <c r="H610" s="14"/>
      <c r="M610" s="14"/>
      <c r="N610" s="14"/>
      <c r="O610" s="14"/>
      <c r="P610" s="14"/>
    </row>
    <row r="611">
      <c r="E611" s="14"/>
      <c r="F611" s="14"/>
      <c r="G611" s="14"/>
      <c r="H611" s="14"/>
      <c r="M611" s="14"/>
      <c r="N611" s="14"/>
      <c r="O611" s="14"/>
      <c r="P611" s="14"/>
    </row>
    <row r="612">
      <c r="E612" s="14"/>
      <c r="F612" s="14"/>
      <c r="G612" s="14"/>
      <c r="H612" s="14"/>
      <c r="M612" s="14"/>
      <c r="N612" s="14"/>
      <c r="O612" s="14"/>
      <c r="P612" s="14"/>
    </row>
    <row r="613">
      <c r="E613" s="14"/>
      <c r="F613" s="14"/>
      <c r="G613" s="14"/>
      <c r="H613" s="14"/>
      <c r="M613" s="14"/>
      <c r="N613" s="14"/>
      <c r="O613" s="14"/>
      <c r="P613" s="14"/>
    </row>
    <row r="614">
      <c r="E614" s="14"/>
      <c r="F614" s="14"/>
      <c r="G614" s="14"/>
      <c r="H614" s="14"/>
      <c r="M614" s="14"/>
      <c r="N614" s="14"/>
      <c r="O614" s="14"/>
      <c r="P614" s="14"/>
    </row>
    <row r="615">
      <c r="E615" s="14"/>
      <c r="F615" s="14"/>
      <c r="G615" s="14"/>
      <c r="H615" s="14"/>
      <c r="M615" s="14"/>
      <c r="N615" s="14"/>
      <c r="O615" s="14"/>
      <c r="P615" s="14"/>
    </row>
    <row r="616">
      <c r="E616" s="14"/>
      <c r="F616" s="14"/>
      <c r="G616" s="14"/>
      <c r="H616" s="14"/>
      <c r="M616" s="14"/>
      <c r="N616" s="14"/>
      <c r="O616" s="14"/>
      <c r="P616" s="14"/>
    </row>
    <row r="617">
      <c r="E617" s="14"/>
      <c r="F617" s="14"/>
      <c r="G617" s="14"/>
      <c r="H617" s="14"/>
      <c r="M617" s="14"/>
      <c r="N617" s="14"/>
      <c r="O617" s="14"/>
      <c r="P617" s="14"/>
    </row>
    <row r="618">
      <c r="E618" s="14"/>
      <c r="F618" s="14"/>
      <c r="G618" s="14"/>
      <c r="H618" s="14"/>
      <c r="M618" s="14"/>
      <c r="N618" s="14"/>
      <c r="O618" s="14"/>
      <c r="P618" s="14"/>
    </row>
    <row r="619">
      <c r="E619" s="14"/>
      <c r="F619" s="14"/>
      <c r="G619" s="14"/>
      <c r="H619" s="14"/>
      <c r="M619" s="14"/>
      <c r="N619" s="14"/>
      <c r="O619" s="14"/>
      <c r="P619" s="14"/>
    </row>
    <row r="620">
      <c r="E620" s="14"/>
      <c r="F620" s="14"/>
      <c r="G620" s="14"/>
      <c r="H620" s="14"/>
      <c r="M620" s="14"/>
      <c r="N620" s="14"/>
      <c r="O620" s="14"/>
      <c r="P620" s="14"/>
    </row>
    <row r="621">
      <c r="E621" s="14"/>
      <c r="F621" s="14"/>
      <c r="G621" s="14"/>
      <c r="H621" s="14"/>
      <c r="M621" s="14"/>
      <c r="N621" s="14"/>
      <c r="O621" s="14"/>
      <c r="P621" s="14"/>
    </row>
    <row r="622">
      <c r="E622" s="14"/>
      <c r="F622" s="14"/>
      <c r="G622" s="14"/>
      <c r="H622" s="14"/>
      <c r="M622" s="14"/>
      <c r="N622" s="14"/>
      <c r="O622" s="14"/>
      <c r="P622" s="14"/>
    </row>
    <row r="623">
      <c r="E623" s="14"/>
      <c r="F623" s="14"/>
      <c r="G623" s="14"/>
      <c r="H623" s="14"/>
      <c r="M623" s="14"/>
      <c r="N623" s="14"/>
      <c r="O623" s="14"/>
      <c r="P623" s="14"/>
    </row>
    <row r="624">
      <c r="E624" s="14"/>
      <c r="F624" s="14"/>
      <c r="G624" s="14"/>
      <c r="H624" s="14"/>
      <c r="M624" s="14"/>
      <c r="N624" s="14"/>
      <c r="O624" s="14"/>
      <c r="P624" s="14"/>
    </row>
    <row r="625">
      <c r="E625" s="14"/>
      <c r="F625" s="14"/>
      <c r="G625" s="14"/>
      <c r="H625" s="14"/>
      <c r="M625" s="14"/>
      <c r="N625" s="14"/>
      <c r="O625" s="14"/>
      <c r="P625" s="14"/>
    </row>
    <row r="626">
      <c r="E626" s="14"/>
      <c r="F626" s="14"/>
      <c r="G626" s="14"/>
      <c r="H626" s="14"/>
      <c r="M626" s="14"/>
      <c r="N626" s="14"/>
      <c r="O626" s="14"/>
      <c r="P626" s="14"/>
    </row>
    <row r="627">
      <c r="E627" s="14"/>
      <c r="F627" s="14"/>
      <c r="G627" s="14"/>
      <c r="H627" s="14"/>
      <c r="M627" s="14"/>
      <c r="N627" s="14"/>
      <c r="O627" s="14"/>
      <c r="P627" s="14"/>
    </row>
    <row r="628">
      <c r="E628" s="14"/>
      <c r="F628" s="14"/>
      <c r="G628" s="14"/>
      <c r="H628" s="14"/>
      <c r="M628" s="14"/>
      <c r="N628" s="14"/>
      <c r="O628" s="14"/>
      <c r="P628" s="14"/>
    </row>
    <row r="629">
      <c r="E629" s="14"/>
      <c r="F629" s="14"/>
      <c r="G629" s="14"/>
      <c r="H629" s="14"/>
      <c r="M629" s="14"/>
      <c r="N629" s="14"/>
      <c r="O629" s="14"/>
      <c r="P629" s="14"/>
    </row>
    <row r="630">
      <c r="E630" s="14"/>
      <c r="F630" s="14"/>
      <c r="G630" s="14"/>
      <c r="H630" s="14"/>
      <c r="M630" s="14"/>
      <c r="N630" s="14"/>
      <c r="O630" s="14"/>
      <c r="P630" s="14"/>
    </row>
    <row r="631">
      <c r="E631" s="14"/>
      <c r="F631" s="14"/>
      <c r="G631" s="14"/>
      <c r="H631" s="14"/>
      <c r="M631" s="14"/>
      <c r="N631" s="14"/>
      <c r="O631" s="14"/>
      <c r="P631" s="14"/>
    </row>
    <row r="632">
      <c r="E632" s="14"/>
      <c r="F632" s="14"/>
      <c r="G632" s="14"/>
      <c r="H632" s="14"/>
      <c r="M632" s="14"/>
      <c r="N632" s="14"/>
      <c r="O632" s="14"/>
      <c r="P632" s="14"/>
    </row>
    <row r="633">
      <c r="E633" s="14"/>
      <c r="F633" s="14"/>
      <c r="G633" s="14"/>
      <c r="H633" s="14"/>
      <c r="M633" s="14"/>
      <c r="N633" s="14"/>
      <c r="O633" s="14"/>
      <c r="P633" s="14"/>
    </row>
    <row r="634">
      <c r="E634" s="14"/>
      <c r="F634" s="14"/>
      <c r="G634" s="14"/>
      <c r="H634" s="14"/>
      <c r="M634" s="14"/>
      <c r="N634" s="14"/>
      <c r="O634" s="14"/>
      <c r="P634" s="14"/>
    </row>
    <row r="635">
      <c r="E635" s="14"/>
      <c r="F635" s="14"/>
      <c r="G635" s="14"/>
      <c r="H635" s="14"/>
      <c r="M635" s="14"/>
      <c r="N635" s="14"/>
      <c r="O635" s="14"/>
      <c r="P635" s="14"/>
    </row>
    <row r="636">
      <c r="E636" s="14"/>
      <c r="F636" s="14"/>
      <c r="G636" s="14"/>
      <c r="H636" s="14"/>
      <c r="M636" s="14"/>
      <c r="N636" s="14"/>
      <c r="O636" s="14"/>
      <c r="P636" s="14"/>
    </row>
    <row r="637">
      <c r="E637" s="14"/>
      <c r="F637" s="14"/>
      <c r="G637" s="14"/>
      <c r="H637" s="14"/>
      <c r="M637" s="14"/>
      <c r="N637" s="14"/>
      <c r="O637" s="14"/>
      <c r="P637" s="14"/>
    </row>
    <row r="638">
      <c r="E638" s="14"/>
      <c r="F638" s="14"/>
      <c r="G638" s="14"/>
      <c r="H638" s="14"/>
      <c r="M638" s="14"/>
      <c r="N638" s="14"/>
      <c r="O638" s="14"/>
      <c r="P638" s="14"/>
    </row>
    <row r="639">
      <c r="E639" s="14"/>
      <c r="F639" s="14"/>
      <c r="G639" s="14"/>
      <c r="H639" s="14"/>
      <c r="M639" s="14"/>
      <c r="N639" s="14"/>
      <c r="O639" s="14"/>
      <c r="P639" s="14"/>
    </row>
    <row r="640">
      <c r="E640" s="14"/>
      <c r="F640" s="14"/>
      <c r="G640" s="14"/>
      <c r="H640" s="14"/>
      <c r="M640" s="14"/>
      <c r="N640" s="14"/>
      <c r="O640" s="14"/>
      <c r="P640" s="14"/>
    </row>
    <row r="641">
      <c r="E641" s="14"/>
      <c r="F641" s="14"/>
      <c r="G641" s="14"/>
      <c r="H641" s="14"/>
      <c r="M641" s="14"/>
      <c r="N641" s="14"/>
      <c r="O641" s="14"/>
      <c r="P641" s="14"/>
    </row>
    <row r="642">
      <c r="E642" s="14"/>
      <c r="F642" s="14"/>
      <c r="G642" s="14"/>
      <c r="H642" s="14"/>
      <c r="M642" s="14"/>
      <c r="N642" s="14"/>
      <c r="O642" s="14"/>
      <c r="P642" s="14"/>
    </row>
    <row r="643">
      <c r="E643" s="14"/>
      <c r="F643" s="14"/>
      <c r="G643" s="14"/>
      <c r="H643" s="14"/>
      <c r="M643" s="14"/>
      <c r="N643" s="14"/>
      <c r="O643" s="14"/>
      <c r="P643" s="14"/>
    </row>
    <row r="644">
      <c r="E644" s="14"/>
      <c r="F644" s="14"/>
      <c r="G644" s="14"/>
      <c r="H644" s="14"/>
      <c r="M644" s="14"/>
      <c r="N644" s="14"/>
      <c r="O644" s="14"/>
      <c r="P644" s="14"/>
    </row>
    <row r="645">
      <c r="E645" s="14"/>
      <c r="F645" s="14"/>
      <c r="G645" s="14"/>
      <c r="H645" s="14"/>
      <c r="M645" s="14"/>
      <c r="N645" s="14"/>
      <c r="O645" s="14"/>
      <c r="P645" s="14"/>
    </row>
    <row r="646">
      <c r="E646" s="14"/>
      <c r="F646" s="14"/>
      <c r="G646" s="14"/>
      <c r="H646" s="14"/>
      <c r="M646" s="14"/>
      <c r="N646" s="14"/>
      <c r="O646" s="14"/>
      <c r="P646" s="14"/>
    </row>
    <row r="647">
      <c r="E647" s="14"/>
      <c r="F647" s="14"/>
      <c r="G647" s="14"/>
      <c r="H647" s="14"/>
      <c r="M647" s="14"/>
      <c r="N647" s="14"/>
      <c r="O647" s="14"/>
      <c r="P647" s="14"/>
    </row>
    <row r="648">
      <c r="E648" s="14"/>
      <c r="F648" s="14"/>
      <c r="G648" s="14"/>
      <c r="H648" s="14"/>
      <c r="M648" s="14"/>
      <c r="N648" s="14"/>
      <c r="O648" s="14"/>
      <c r="P648" s="14"/>
    </row>
    <row r="649">
      <c r="E649" s="14"/>
      <c r="F649" s="14"/>
      <c r="G649" s="14"/>
      <c r="H649" s="14"/>
      <c r="M649" s="14"/>
      <c r="N649" s="14"/>
      <c r="O649" s="14"/>
      <c r="P649" s="14"/>
    </row>
    <row r="650">
      <c r="E650" s="14"/>
      <c r="F650" s="14"/>
      <c r="G650" s="14"/>
      <c r="H650" s="14"/>
      <c r="M650" s="14"/>
      <c r="N650" s="14"/>
      <c r="O650" s="14"/>
      <c r="P650" s="14"/>
    </row>
    <row r="651">
      <c r="E651" s="14"/>
      <c r="F651" s="14"/>
      <c r="G651" s="14"/>
      <c r="H651" s="14"/>
      <c r="M651" s="14"/>
      <c r="N651" s="14"/>
      <c r="O651" s="14"/>
      <c r="P651" s="14"/>
    </row>
    <row r="652">
      <c r="E652" s="14"/>
      <c r="F652" s="14"/>
      <c r="G652" s="14"/>
      <c r="H652" s="14"/>
      <c r="M652" s="14"/>
      <c r="N652" s="14"/>
      <c r="O652" s="14"/>
      <c r="P652" s="14"/>
    </row>
    <row r="653">
      <c r="E653" s="14"/>
      <c r="F653" s="14"/>
      <c r="G653" s="14"/>
      <c r="H653" s="14"/>
      <c r="M653" s="14"/>
      <c r="N653" s="14"/>
      <c r="O653" s="14"/>
      <c r="P653" s="14"/>
    </row>
    <row r="654">
      <c r="E654" s="14"/>
      <c r="F654" s="14"/>
      <c r="G654" s="14"/>
      <c r="H654" s="14"/>
      <c r="M654" s="14"/>
      <c r="N654" s="14"/>
      <c r="O654" s="14"/>
      <c r="P654" s="14"/>
    </row>
    <row r="655">
      <c r="E655" s="14"/>
      <c r="F655" s="14"/>
      <c r="G655" s="14"/>
      <c r="H655" s="14"/>
      <c r="M655" s="14"/>
      <c r="N655" s="14"/>
      <c r="O655" s="14"/>
      <c r="P655" s="14"/>
    </row>
    <row r="656">
      <c r="E656" s="14"/>
      <c r="F656" s="14"/>
      <c r="G656" s="14"/>
      <c r="H656" s="14"/>
      <c r="M656" s="14"/>
      <c r="N656" s="14"/>
      <c r="O656" s="14"/>
      <c r="P656" s="14"/>
    </row>
    <row r="657">
      <c r="E657" s="14"/>
      <c r="F657" s="14"/>
      <c r="G657" s="14"/>
      <c r="H657" s="14"/>
      <c r="M657" s="14"/>
      <c r="N657" s="14"/>
      <c r="O657" s="14"/>
      <c r="P657" s="14"/>
    </row>
    <row r="658">
      <c r="E658" s="14"/>
      <c r="F658" s="14"/>
      <c r="G658" s="14"/>
      <c r="H658" s="14"/>
      <c r="M658" s="14"/>
      <c r="N658" s="14"/>
      <c r="O658" s="14"/>
      <c r="P658" s="14"/>
    </row>
    <row r="659">
      <c r="E659" s="14"/>
      <c r="F659" s="14"/>
      <c r="G659" s="14"/>
      <c r="H659" s="14"/>
      <c r="M659" s="14"/>
      <c r="N659" s="14"/>
      <c r="O659" s="14"/>
      <c r="P659" s="14"/>
    </row>
    <row r="660">
      <c r="E660" s="14"/>
      <c r="F660" s="14"/>
      <c r="G660" s="14"/>
      <c r="H660" s="14"/>
      <c r="M660" s="14"/>
      <c r="N660" s="14"/>
      <c r="O660" s="14"/>
      <c r="P660" s="14"/>
    </row>
    <row r="661">
      <c r="E661" s="14"/>
      <c r="F661" s="14"/>
      <c r="G661" s="14"/>
      <c r="H661" s="14"/>
      <c r="M661" s="14"/>
      <c r="N661" s="14"/>
      <c r="O661" s="14"/>
      <c r="P661" s="14"/>
    </row>
    <row r="662">
      <c r="E662" s="14"/>
      <c r="F662" s="14"/>
      <c r="G662" s="14"/>
      <c r="H662" s="14"/>
      <c r="M662" s="14"/>
      <c r="N662" s="14"/>
      <c r="O662" s="14"/>
      <c r="P662" s="14"/>
    </row>
    <row r="663">
      <c r="E663" s="14"/>
      <c r="F663" s="14"/>
      <c r="G663" s="14"/>
      <c r="H663" s="14"/>
      <c r="M663" s="14"/>
      <c r="N663" s="14"/>
      <c r="O663" s="14"/>
      <c r="P663" s="14"/>
    </row>
    <row r="664">
      <c r="E664" s="14"/>
      <c r="F664" s="14"/>
      <c r="G664" s="14"/>
      <c r="H664" s="14"/>
      <c r="M664" s="14"/>
      <c r="N664" s="14"/>
      <c r="O664" s="14"/>
      <c r="P664" s="14"/>
    </row>
    <row r="665">
      <c r="E665" s="14"/>
      <c r="F665" s="14"/>
      <c r="G665" s="14"/>
      <c r="H665" s="14"/>
      <c r="M665" s="14"/>
      <c r="N665" s="14"/>
      <c r="O665" s="14"/>
      <c r="P665" s="14"/>
    </row>
    <row r="666">
      <c r="E666" s="14"/>
      <c r="F666" s="14"/>
      <c r="G666" s="14"/>
      <c r="H666" s="14"/>
      <c r="M666" s="14"/>
      <c r="N666" s="14"/>
      <c r="O666" s="14"/>
      <c r="P666" s="14"/>
    </row>
    <row r="667">
      <c r="E667" s="14"/>
      <c r="F667" s="14"/>
      <c r="G667" s="14"/>
      <c r="H667" s="14"/>
      <c r="M667" s="14"/>
      <c r="N667" s="14"/>
      <c r="O667" s="14"/>
      <c r="P667" s="14"/>
    </row>
    <row r="668">
      <c r="E668" s="14"/>
      <c r="F668" s="14"/>
      <c r="G668" s="14"/>
      <c r="H668" s="14"/>
      <c r="M668" s="14"/>
      <c r="N668" s="14"/>
      <c r="O668" s="14"/>
      <c r="P668" s="14"/>
    </row>
    <row r="669">
      <c r="E669" s="14"/>
      <c r="F669" s="14"/>
      <c r="G669" s="14"/>
      <c r="H669" s="14"/>
      <c r="M669" s="14"/>
      <c r="N669" s="14"/>
      <c r="O669" s="14"/>
      <c r="P669" s="14"/>
    </row>
    <row r="670">
      <c r="E670" s="14"/>
      <c r="F670" s="14"/>
      <c r="G670" s="14"/>
      <c r="H670" s="14"/>
      <c r="M670" s="14"/>
      <c r="N670" s="14"/>
      <c r="O670" s="14"/>
      <c r="P670" s="14"/>
    </row>
    <row r="671">
      <c r="E671" s="14"/>
      <c r="F671" s="14"/>
      <c r="G671" s="14"/>
      <c r="H671" s="14"/>
      <c r="M671" s="14"/>
      <c r="N671" s="14"/>
      <c r="O671" s="14"/>
      <c r="P671" s="14"/>
    </row>
    <row r="672">
      <c r="E672" s="14"/>
      <c r="F672" s="14"/>
      <c r="G672" s="14"/>
      <c r="H672" s="14"/>
      <c r="M672" s="14"/>
      <c r="N672" s="14"/>
      <c r="O672" s="14"/>
      <c r="P672" s="14"/>
    </row>
    <row r="673">
      <c r="E673" s="14"/>
      <c r="F673" s="14"/>
      <c r="G673" s="14"/>
      <c r="H673" s="14"/>
      <c r="M673" s="14"/>
      <c r="N673" s="14"/>
      <c r="O673" s="14"/>
      <c r="P673" s="14"/>
    </row>
    <row r="674">
      <c r="E674" s="14"/>
      <c r="F674" s="14"/>
      <c r="G674" s="14"/>
      <c r="H674" s="14"/>
      <c r="M674" s="14"/>
      <c r="N674" s="14"/>
      <c r="O674" s="14"/>
      <c r="P674" s="14"/>
    </row>
    <row r="675">
      <c r="E675" s="14"/>
      <c r="F675" s="14"/>
      <c r="G675" s="14"/>
      <c r="H675" s="14"/>
      <c r="M675" s="14"/>
      <c r="N675" s="14"/>
      <c r="O675" s="14"/>
      <c r="P675" s="14"/>
    </row>
    <row r="676">
      <c r="E676" s="14"/>
      <c r="F676" s="14"/>
      <c r="G676" s="14"/>
      <c r="H676" s="14"/>
      <c r="M676" s="14"/>
      <c r="N676" s="14"/>
      <c r="O676" s="14"/>
      <c r="P676" s="14"/>
    </row>
    <row r="677">
      <c r="E677" s="14"/>
      <c r="F677" s="14"/>
      <c r="G677" s="14"/>
      <c r="H677" s="14"/>
      <c r="M677" s="14"/>
      <c r="N677" s="14"/>
      <c r="O677" s="14"/>
      <c r="P677" s="14"/>
    </row>
    <row r="678">
      <c r="E678" s="14"/>
      <c r="F678" s="14"/>
      <c r="G678" s="14"/>
      <c r="H678" s="14"/>
      <c r="M678" s="14"/>
      <c r="N678" s="14"/>
      <c r="O678" s="14"/>
      <c r="P678" s="14"/>
    </row>
    <row r="679">
      <c r="E679" s="14"/>
      <c r="F679" s="14"/>
      <c r="G679" s="14"/>
      <c r="H679" s="14"/>
      <c r="M679" s="14"/>
      <c r="N679" s="14"/>
      <c r="O679" s="14"/>
      <c r="P679" s="14"/>
    </row>
    <row r="680">
      <c r="E680" s="14"/>
      <c r="F680" s="14"/>
      <c r="G680" s="14"/>
      <c r="H680" s="14"/>
      <c r="M680" s="14"/>
      <c r="N680" s="14"/>
      <c r="O680" s="14"/>
      <c r="P680" s="14"/>
    </row>
    <row r="681">
      <c r="E681" s="14"/>
      <c r="F681" s="14"/>
      <c r="G681" s="14"/>
      <c r="H681" s="14"/>
      <c r="M681" s="14"/>
      <c r="N681" s="14"/>
      <c r="O681" s="14"/>
      <c r="P681" s="14"/>
    </row>
    <row r="682">
      <c r="E682" s="14"/>
      <c r="F682" s="14"/>
      <c r="G682" s="14"/>
      <c r="H682" s="14"/>
      <c r="M682" s="14"/>
      <c r="N682" s="14"/>
      <c r="O682" s="14"/>
      <c r="P682" s="14"/>
    </row>
    <row r="683">
      <c r="E683" s="14"/>
      <c r="F683" s="14"/>
      <c r="G683" s="14"/>
      <c r="H683" s="14"/>
      <c r="M683" s="14"/>
      <c r="N683" s="14"/>
      <c r="O683" s="14"/>
      <c r="P683" s="14"/>
    </row>
    <row r="684">
      <c r="E684" s="14"/>
      <c r="F684" s="14"/>
      <c r="G684" s="14"/>
      <c r="H684" s="14"/>
      <c r="M684" s="14"/>
      <c r="N684" s="14"/>
      <c r="O684" s="14"/>
      <c r="P684" s="14"/>
    </row>
    <row r="685">
      <c r="E685" s="14"/>
      <c r="F685" s="14"/>
      <c r="G685" s="14"/>
      <c r="H685" s="14"/>
      <c r="M685" s="14"/>
      <c r="N685" s="14"/>
      <c r="O685" s="14"/>
      <c r="P685" s="14"/>
    </row>
    <row r="686">
      <c r="E686" s="14"/>
      <c r="F686" s="14"/>
      <c r="G686" s="14"/>
      <c r="H686" s="14"/>
      <c r="M686" s="14"/>
      <c r="N686" s="14"/>
      <c r="O686" s="14"/>
      <c r="P686" s="14"/>
    </row>
    <row r="687">
      <c r="E687" s="14"/>
      <c r="F687" s="14"/>
      <c r="G687" s="14"/>
      <c r="H687" s="14"/>
      <c r="M687" s="14"/>
      <c r="N687" s="14"/>
      <c r="O687" s="14"/>
      <c r="P687" s="14"/>
    </row>
    <row r="688">
      <c r="E688" s="14"/>
      <c r="F688" s="14"/>
      <c r="G688" s="14"/>
      <c r="H688" s="14"/>
      <c r="M688" s="14"/>
      <c r="N688" s="14"/>
      <c r="O688" s="14"/>
      <c r="P688" s="14"/>
    </row>
    <row r="689">
      <c r="E689" s="14"/>
      <c r="F689" s="14"/>
      <c r="G689" s="14"/>
      <c r="H689" s="14"/>
      <c r="M689" s="14"/>
      <c r="N689" s="14"/>
      <c r="O689" s="14"/>
      <c r="P689" s="14"/>
    </row>
    <row r="690">
      <c r="E690" s="14"/>
      <c r="F690" s="14"/>
      <c r="G690" s="14"/>
      <c r="H690" s="14"/>
      <c r="M690" s="14"/>
      <c r="N690" s="14"/>
      <c r="O690" s="14"/>
      <c r="P690" s="14"/>
    </row>
    <row r="691">
      <c r="E691" s="14"/>
      <c r="F691" s="14"/>
      <c r="G691" s="14"/>
      <c r="H691" s="14"/>
      <c r="M691" s="14"/>
      <c r="N691" s="14"/>
      <c r="O691" s="14"/>
      <c r="P691" s="14"/>
    </row>
    <row r="692">
      <c r="E692" s="14"/>
      <c r="F692" s="14"/>
      <c r="G692" s="14"/>
      <c r="H692" s="14"/>
      <c r="M692" s="14"/>
      <c r="N692" s="14"/>
      <c r="O692" s="14"/>
      <c r="P692" s="14"/>
    </row>
    <row r="693">
      <c r="E693" s="14"/>
      <c r="F693" s="14"/>
      <c r="G693" s="14"/>
      <c r="H693" s="14"/>
      <c r="M693" s="14"/>
      <c r="N693" s="14"/>
      <c r="O693" s="14"/>
      <c r="P693" s="14"/>
    </row>
    <row r="694">
      <c r="E694" s="14"/>
      <c r="F694" s="14"/>
      <c r="G694" s="14"/>
      <c r="H694" s="14"/>
      <c r="M694" s="14"/>
      <c r="N694" s="14"/>
      <c r="O694" s="14"/>
      <c r="P694" s="14"/>
    </row>
    <row r="695">
      <c r="E695" s="14"/>
      <c r="F695" s="14"/>
      <c r="G695" s="14"/>
      <c r="H695" s="14"/>
      <c r="M695" s="14"/>
      <c r="N695" s="14"/>
      <c r="O695" s="14"/>
      <c r="P695" s="14"/>
    </row>
    <row r="696">
      <c r="E696" s="14"/>
      <c r="F696" s="14"/>
      <c r="G696" s="14"/>
      <c r="H696" s="14"/>
      <c r="M696" s="14"/>
      <c r="N696" s="14"/>
      <c r="O696" s="14"/>
      <c r="P696" s="14"/>
    </row>
    <row r="697">
      <c r="E697" s="14"/>
      <c r="F697" s="14"/>
      <c r="G697" s="14"/>
      <c r="H697" s="14"/>
      <c r="M697" s="14"/>
      <c r="N697" s="14"/>
      <c r="O697" s="14"/>
      <c r="P697" s="14"/>
    </row>
    <row r="698">
      <c r="E698" s="14"/>
      <c r="F698" s="14"/>
      <c r="G698" s="14"/>
      <c r="H698" s="14"/>
      <c r="M698" s="14"/>
      <c r="N698" s="14"/>
      <c r="O698" s="14"/>
      <c r="P698" s="14"/>
    </row>
    <row r="699">
      <c r="E699" s="14"/>
      <c r="F699" s="14"/>
      <c r="G699" s="14"/>
      <c r="H699" s="14"/>
      <c r="M699" s="14"/>
      <c r="N699" s="14"/>
      <c r="O699" s="14"/>
      <c r="P699" s="14"/>
    </row>
    <row r="700">
      <c r="E700" s="14"/>
      <c r="F700" s="14"/>
      <c r="G700" s="14"/>
      <c r="H700" s="14"/>
      <c r="M700" s="14"/>
      <c r="N700" s="14"/>
      <c r="O700" s="14"/>
      <c r="P700" s="14"/>
    </row>
    <row r="701">
      <c r="E701" s="14"/>
      <c r="F701" s="14"/>
      <c r="G701" s="14"/>
      <c r="H701" s="14"/>
      <c r="M701" s="14"/>
      <c r="N701" s="14"/>
      <c r="O701" s="14"/>
      <c r="P701" s="14"/>
    </row>
    <row r="702">
      <c r="E702" s="14"/>
      <c r="F702" s="14"/>
      <c r="G702" s="14"/>
      <c r="H702" s="14"/>
      <c r="M702" s="14"/>
      <c r="N702" s="14"/>
      <c r="O702" s="14"/>
      <c r="P702" s="14"/>
    </row>
    <row r="703">
      <c r="E703" s="14"/>
      <c r="F703" s="14"/>
      <c r="G703" s="14"/>
      <c r="H703" s="14"/>
      <c r="M703" s="14"/>
      <c r="N703" s="14"/>
      <c r="O703" s="14"/>
      <c r="P703" s="14"/>
    </row>
    <row r="704">
      <c r="E704" s="14"/>
      <c r="F704" s="14"/>
      <c r="G704" s="14"/>
      <c r="H704" s="14"/>
      <c r="M704" s="14"/>
      <c r="N704" s="14"/>
      <c r="O704" s="14"/>
      <c r="P704" s="14"/>
    </row>
    <row r="705">
      <c r="E705" s="14"/>
      <c r="F705" s="14"/>
      <c r="G705" s="14"/>
      <c r="H705" s="14"/>
      <c r="M705" s="14"/>
      <c r="N705" s="14"/>
      <c r="O705" s="14"/>
      <c r="P705" s="14"/>
    </row>
    <row r="706">
      <c r="E706" s="14"/>
      <c r="F706" s="14"/>
      <c r="G706" s="14"/>
      <c r="H706" s="14"/>
      <c r="M706" s="14"/>
      <c r="N706" s="14"/>
      <c r="O706" s="14"/>
      <c r="P706" s="14"/>
    </row>
    <row r="707">
      <c r="E707" s="14"/>
      <c r="F707" s="14"/>
      <c r="G707" s="14"/>
      <c r="H707" s="14"/>
      <c r="M707" s="14"/>
      <c r="N707" s="14"/>
      <c r="O707" s="14"/>
      <c r="P707" s="14"/>
    </row>
    <row r="708">
      <c r="E708" s="14"/>
      <c r="F708" s="14"/>
      <c r="G708" s="14"/>
      <c r="H708" s="14"/>
      <c r="M708" s="14"/>
      <c r="N708" s="14"/>
      <c r="O708" s="14"/>
      <c r="P708" s="14"/>
    </row>
    <row r="709">
      <c r="E709" s="14"/>
      <c r="F709" s="14"/>
      <c r="G709" s="14"/>
      <c r="H709" s="14"/>
      <c r="M709" s="14"/>
      <c r="N709" s="14"/>
      <c r="O709" s="14"/>
      <c r="P709" s="14"/>
    </row>
    <row r="710">
      <c r="E710" s="14"/>
      <c r="F710" s="14"/>
      <c r="G710" s="14"/>
      <c r="H710" s="14"/>
      <c r="M710" s="14"/>
      <c r="N710" s="14"/>
      <c r="O710" s="14"/>
      <c r="P710" s="14"/>
    </row>
    <row r="711">
      <c r="E711" s="14"/>
      <c r="F711" s="14"/>
      <c r="G711" s="14"/>
      <c r="H711" s="14"/>
      <c r="M711" s="14"/>
      <c r="N711" s="14"/>
      <c r="O711" s="14"/>
      <c r="P711" s="14"/>
    </row>
    <row r="712">
      <c r="E712" s="14"/>
      <c r="F712" s="14"/>
      <c r="G712" s="14"/>
      <c r="H712" s="14"/>
      <c r="M712" s="14"/>
      <c r="N712" s="14"/>
      <c r="O712" s="14"/>
      <c r="P712" s="14"/>
    </row>
    <row r="713">
      <c r="E713" s="14"/>
      <c r="F713" s="14"/>
      <c r="G713" s="14"/>
      <c r="H713" s="14"/>
      <c r="M713" s="14"/>
      <c r="N713" s="14"/>
      <c r="O713" s="14"/>
      <c r="P713" s="14"/>
    </row>
    <row r="714">
      <c r="E714" s="14"/>
      <c r="F714" s="14"/>
      <c r="G714" s="14"/>
      <c r="H714" s="14"/>
      <c r="M714" s="14"/>
      <c r="N714" s="14"/>
      <c r="O714" s="14"/>
      <c r="P714" s="14"/>
    </row>
    <row r="715">
      <c r="E715" s="14"/>
      <c r="F715" s="14"/>
      <c r="G715" s="14"/>
      <c r="H715" s="14"/>
      <c r="M715" s="14"/>
      <c r="N715" s="14"/>
      <c r="O715" s="14"/>
      <c r="P715" s="14"/>
    </row>
    <row r="716">
      <c r="E716" s="14"/>
      <c r="F716" s="14"/>
      <c r="G716" s="14"/>
      <c r="H716" s="14"/>
      <c r="M716" s="14"/>
      <c r="N716" s="14"/>
      <c r="O716" s="14"/>
      <c r="P716" s="14"/>
    </row>
    <row r="717">
      <c r="E717" s="14"/>
      <c r="F717" s="14"/>
      <c r="G717" s="14"/>
      <c r="H717" s="14"/>
      <c r="M717" s="14"/>
      <c r="N717" s="14"/>
      <c r="O717" s="14"/>
      <c r="P717" s="14"/>
    </row>
    <row r="718">
      <c r="E718" s="14"/>
      <c r="F718" s="14"/>
      <c r="G718" s="14"/>
      <c r="H718" s="14"/>
      <c r="M718" s="14"/>
      <c r="N718" s="14"/>
      <c r="O718" s="14"/>
      <c r="P718" s="14"/>
    </row>
    <row r="719">
      <c r="E719" s="14"/>
      <c r="F719" s="14"/>
      <c r="G719" s="14"/>
      <c r="H719" s="14"/>
      <c r="M719" s="14"/>
      <c r="N719" s="14"/>
      <c r="O719" s="14"/>
      <c r="P719" s="14"/>
    </row>
    <row r="720">
      <c r="E720" s="14"/>
      <c r="F720" s="14"/>
      <c r="G720" s="14"/>
      <c r="H720" s="14"/>
      <c r="M720" s="14"/>
      <c r="N720" s="14"/>
      <c r="O720" s="14"/>
      <c r="P720" s="14"/>
    </row>
    <row r="721">
      <c r="E721" s="14"/>
      <c r="F721" s="14"/>
      <c r="G721" s="14"/>
      <c r="H721" s="14"/>
      <c r="M721" s="14"/>
      <c r="N721" s="14"/>
      <c r="O721" s="14"/>
      <c r="P721" s="14"/>
    </row>
    <row r="722">
      <c r="E722" s="14"/>
      <c r="F722" s="14"/>
      <c r="G722" s="14"/>
      <c r="H722" s="14"/>
      <c r="M722" s="14"/>
      <c r="N722" s="14"/>
      <c r="O722" s="14"/>
      <c r="P722" s="14"/>
    </row>
    <row r="723">
      <c r="E723" s="14"/>
      <c r="F723" s="14"/>
      <c r="G723" s="14"/>
      <c r="H723" s="14"/>
      <c r="M723" s="14"/>
      <c r="N723" s="14"/>
      <c r="O723" s="14"/>
      <c r="P723" s="14"/>
    </row>
    <row r="724">
      <c r="E724" s="14"/>
      <c r="F724" s="14"/>
      <c r="G724" s="14"/>
      <c r="H724" s="14"/>
      <c r="M724" s="14"/>
      <c r="N724" s="14"/>
      <c r="O724" s="14"/>
      <c r="P724" s="14"/>
    </row>
    <row r="725">
      <c r="E725" s="14"/>
      <c r="F725" s="14"/>
      <c r="G725" s="14"/>
      <c r="H725" s="14"/>
      <c r="M725" s="14"/>
      <c r="N725" s="14"/>
      <c r="O725" s="14"/>
      <c r="P725" s="14"/>
    </row>
    <row r="726">
      <c r="E726" s="14"/>
      <c r="F726" s="14"/>
      <c r="G726" s="14"/>
      <c r="H726" s="14"/>
      <c r="M726" s="14"/>
      <c r="N726" s="14"/>
      <c r="O726" s="14"/>
      <c r="P726" s="14"/>
    </row>
    <row r="727">
      <c r="E727" s="14"/>
      <c r="F727" s="14"/>
      <c r="G727" s="14"/>
      <c r="H727" s="14"/>
      <c r="M727" s="14"/>
      <c r="N727" s="14"/>
      <c r="O727" s="14"/>
      <c r="P727" s="14"/>
    </row>
    <row r="728">
      <c r="E728" s="14"/>
      <c r="F728" s="14"/>
      <c r="G728" s="14"/>
      <c r="H728" s="14"/>
      <c r="M728" s="14"/>
      <c r="N728" s="14"/>
      <c r="O728" s="14"/>
      <c r="P728" s="14"/>
    </row>
    <row r="729">
      <c r="E729" s="14"/>
      <c r="F729" s="14"/>
      <c r="G729" s="14"/>
      <c r="H729" s="14"/>
      <c r="M729" s="14"/>
      <c r="N729" s="14"/>
      <c r="O729" s="14"/>
      <c r="P729" s="14"/>
    </row>
    <row r="730">
      <c r="E730" s="14"/>
      <c r="F730" s="14"/>
      <c r="G730" s="14"/>
      <c r="H730" s="14"/>
      <c r="M730" s="14"/>
      <c r="N730" s="14"/>
      <c r="O730" s="14"/>
      <c r="P730" s="14"/>
    </row>
    <row r="731">
      <c r="E731" s="14"/>
      <c r="F731" s="14"/>
      <c r="G731" s="14"/>
      <c r="H731" s="14"/>
      <c r="M731" s="14"/>
      <c r="N731" s="14"/>
      <c r="O731" s="14"/>
      <c r="P731" s="14"/>
    </row>
    <row r="732">
      <c r="E732" s="14"/>
      <c r="F732" s="14"/>
      <c r="G732" s="14"/>
      <c r="H732" s="14"/>
      <c r="M732" s="14"/>
      <c r="N732" s="14"/>
      <c r="O732" s="14"/>
      <c r="P732" s="14"/>
    </row>
    <row r="733">
      <c r="E733" s="14"/>
      <c r="F733" s="14"/>
      <c r="G733" s="14"/>
      <c r="H733" s="14"/>
      <c r="M733" s="14"/>
      <c r="N733" s="14"/>
      <c r="O733" s="14"/>
      <c r="P733" s="14"/>
    </row>
    <row r="734">
      <c r="E734" s="14"/>
      <c r="F734" s="14"/>
      <c r="G734" s="14"/>
      <c r="H734" s="14"/>
      <c r="M734" s="14"/>
      <c r="N734" s="14"/>
      <c r="O734" s="14"/>
      <c r="P734" s="14"/>
    </row>
    <row r="735">
      <c r="E735" s="14"/>
      <c r="F735" s="14"/>
      <c r="G735" s="14"/>
      <c r="H735" s="14"/>
      <c r="M735" s="14"/>
      <c r="N735" s="14"/>
      <c r="O735" s="14"/>
      <c r="P735" s="14"/>
    </row>
    <row r="736">
      <c r="E736" s="14"/>
      <c r="F736" s="14"/>
      <c r="G736" s="14"/>
      <c r="H736" s="14"/>
      <c r="M736" s="14"/>
      <c r="N736" s="14"/>
      <c r="O736" s="14"/>
      <c r="P736" s="14"/>
    </row>
    <row r="737">
      <c r="E737" s="14"/>
      <c r="F737" s="14"/>
      <c r="G737" s="14"/>
      <c r="H737" s="14"/>
      <c r="M737" s="14"/>
      <c r="N737" s="14"/>
      <c r="O737" s="14"/>
      <c r="P737" s="14"/>
    </row>
    <row r="738">
      <c r="E738" s="14"/>
      <c r="F738" s="14"/>
      <c r="G738" s="14"/>
      <c r="H738" s="14"/>
      <c r="M738" s="14"/>
      <c r="N738" s="14"/>
      <c r="O738" s="14"/>
      <c r="P738" s="14"/>
    </row>
    <row r="739">
      <c r="E739" s="14"/>
      <c r="F739" s="14"/>
      <c r="G739" s="14"/>
      <c r="H739" s="14"/>
      <c r="M739" s="14"/>
      <c r="N739" s="14"/>
      <c r="O739" s="14"/>
      <c r="P739" s="14"/>
    </row>
    <row r="740">
      <c r="E740" s="14"/>
      <c r="F740" s="14"/>
      <c r="G740" s="14"/>
      <c r="H740" s="14"/>
      <c r="M740" s="14"/>
      <c r="N740" s="14"/>
      <c r="O740" s="14"/>
      <c r="P740" s="14"/>
    </row>
    <row r="741">
      <c r="E741" s="14"/>
      <c r="F741" s="14"/>
      <c r="G741" s="14"/>
      <c r="H741" s="14"/>
      <c r="M741" s="14"/>
      <c r="N741" s="14"/>
      <c r="O741" s="14"/>
      <c r="P741" s="14"/>
    </row>
    <row r="742">
      <c r="E742" s="14"/>
      <c r="F742" s="14"/>
      <c r="G742" s="14"/>
      <c r="H742" s="14"/>
      <c r="M742" s="14"/>
      <c r="N742" s="14"/>
      <c r="O742" s="14"/>
      <c r="P742" s="14"/>
    </row>
    <row r="743">
      <c r="E743" s="14"/>
      <c r="F743" s="14"/>
      <c r="G743" s="14"/>
      <c r="H743" s="14"/>
      <c r="M743" s="14"/>
      <c r="N743" s="14"/>
      <c r="O743" s="14"/>
      <c r="P743" s="14"/>
    </row>
    <row r="744">
      <c r="E744" s="14"/>
      <c r="F744" s="14"/>
      <c r="G744" s="14"/>
      <c r="H744" s="14"/>
      <c r="M744" s="14"/>
      <c r="N744" s="14"/>
      <c r="O744" s="14"/>
      <c r="P744" s="14"/>
    </row>
    <row r="745">
      <c r="E745" s="14"/>
      <c r="F745" s="14"/>
      <c r="G745" s="14"/>
      <c r="H745" s="14"/>
      <c r="M745" s="14"/>
      <c r="N745" s="14"/>
      <c r="O745" s="14"/>
      <c r="P745" s="14"/>
    </row>
    <row r="746">
      <c r="E746" s="14"/>
      <c r="F746" s="14"/>
      <c r="G746" s="14"/>
      <c r="H746" s="14"/>
      <c r="M746" s="14"/>
      <c r="N746" s="14"/>
      <c r="O746" s="14"/>
      <c r="P746" s="14"/>
    </row>
    <row r="747">
      <c r="E747" s="14"/>
      <c r="F747" s="14"/>
      <c r="G747" s="14"/>
      <c r="H747" s="14"/>
      <c r="M747" s="14"/>
      <c r="N747" s="14"/>
      <c r="O747" s="14"/>
      <c r="P747" s="14"/>
    </row>
    <row r="748">
      <c r="E748" s="14"/>
      <c r="F748" s="14"/>
      <c r="G748" s="14"/>
      <c r="H748" s="14"/>
      <c r="M748" s="14"/>
      <c r="N748" s="14"/>
      <c r="O748" s="14"/>
      <c r="P748" s="14"/>
    </row>
    <row r="749">
      <c r="E749" s="14"/>
      <c r="F749" s="14"/>
      <c r="G749" s="14"/>
      <c r="H749" s="14"/>
      <c r="M749" s="14"/>
      <c r="N749" s="14"/>
      <c r="O749" s="14"/>
      <c r="P749" s="14"/>
    </row>
    <row r="750">
      <c r="E750" s="14"/>
      <c r="F750" s="14"/>
      <c r="G750" s="14"/>
      <c r="H750" s="14"/>
      <c r="M750" s="14"/>
      <c r="N750" s="14"/>
      <c r="O750" s="14"/>
      <c r="P750" s="14"/>
    </row>
    <row r="751">
      <c r="E751" s="14"/>
      <c r="F751" s="14"/>
      <c r="G751" s="14"/>
      <c r="H751" s="14"/>
      <c r="M751" s="14"/>
      <c r="N751" s="14"/>
      <c r="O751" s="14"/>
      <c r="P751" s="14"/>
    </row>
    <row r="752">
      <c r="E752" s="14"/>
      <c r="F752" s="14"/>
      <c r="G752" s="14"/>
      <c r="H752" s="14"/>
      <c r="M752" s="14"/>
      <c r="N752" s="14"/>
      <c r="O752" s="14"/>
      <c r="P752" s="14"/>
    </row>
    <row r="753">
      <c r="E753" s="14"/>
      <c r="F753" s="14"/>
      <c r="G753" s="14"/>
      <c r="H753" s="14"/>
      <c r="M753" s="14"/>
      <c r="N753" s="14"/>
      <c r="O753" s="14"/>
      <c r="P753" s="14"/>
    </row>
    <row r="754">
      <c r="E754" s="14"/>
      <c r="F754" s="14"/>
      <c r="G754" s="14"/>
      <c r="H754" s="14"/>
      <c r="M754" s="14"/>
      <c r="N754" s="14"/>
      <c r="O754" s="14"/>
      <c r="P754" s="14"/>
    </row>
    <row r="755">
      <c r="E755" s="14"/>
      <c r="F755" s="14"/>
      <c r="G755" s="14"/>
      <c r="H755" s="14"/>
      <c r="M755" s="14"/>
      <c r="N755" s="14"/>
      <c r="O755" s="14"/>
      <c r="P755" s="14"/>
    </row>
    <row r="756">
      <c r="E756" s="14"/>
      <c r="F756" s="14"/>
      <c r="G756" s="14"/>
      <c r="H756" s="14"/>
      <c r="M756" s="14"/>
      <c r="N756" s="14"/>
      <c r="O756" s="14"/>
      <c r="P756" s="14"/>
    </row>
    <row r="757">
      <c r="E757" s="14"/>
      <c r="F757" s="14"/>
      <c r="G757" s="14"/>
      <c r="H757" s="14"/>
      <c r="M757" s="14"/>
      <c r="N757" s="14"/>
      <c r="O757" s="14"/>
      <c r="P757" s="14"/>
    </row>
    <row r="758">
      <c r="E758" s="14"/>
      <c r="F758" s="14"/>
      <c r="G758" s="14"/>
      <c r="H758" s="14"/>
      <c r="M758" s="14"/>
      <c r="N758" s="14"/>
      <c r="O758" s="14"/>
      <c r="P758" s="14"/>
    </row>
    <row r="759">
      <c r="E759" s="14"/>
      <c r="F759" s="14"/>
      <c r="G759" s="14"/>
      <c r="H759" s="14"/>
      <c r="M759" s="14"/>
      <c r="N759" s="14"/>
      <c r="O759" s="14"/>
      <c r="P759" s="14"/>
    </row>
    <row r="760">
      <c r="E760" s="14"/>
      <c r="F760" s="14"/>
      <c r="G760" s="14"/>
      <c r="H760" s="14"/>
      <c r="M760" s="14"/>
      <c r="N760" s="14"/>
      <c r="O760" s="14"/>
      <c r="P760" s="14"/>
    </row>
    <row r="761">
      <c r="E761" s="14"/>
      <c r="F761" s="14"/>
      <c r="G761" s="14"/>
      <c r="H761" s="14"/>
      <c r="M761" s="14"/>
      <c r="N761" s="14"/>
      <c r="O761" s="14"/>
      <c r="P761" s="14"/>
    </row>
    <row r="762">
      <c r="E762" s="14"/>
      <c r="F762" s="14"/>
      <c r="G762" s="14"/>
      <c r="H762" s="14"/>
      <c r="M762" s="14"/>
      <c r="N762" s="14"/>
      <c r="O762" s="14"/>
      <c r="P762" s="14"/>
    </row>
    <row r="763">
      <c r="E763" s="14"/>
      <c r="F763" s="14"/>
      <c r="G763" s="14"/>
      <c r="H763" s="14"/>
      <c r="M763" s="14"/>
      <c r="N763" s="14"/>
      <c r="O763" s="14"/>
      <c r="P763" s="14"/>
    </row>
    <row r="764">
      <c r="E764" s="14"/>
      <c r="F764" s="14"/>
      <c r="G764" s="14"/>
      <c r="H764" s="14"/>
      <c r="M764" s="14"/>
      <c r="N764" s="14"/>
      <c r="O764" s="14"/>
      <c r="P764" s="14"/>
    </row>
    <row r="765">
      <c r="E765" s="14"/>
      <c r="F765" s="14"/>
      <c r="G765" s="14"/>
      <c r="H765" s="14"/>
      <c r="M765" s="14"/>
      <c r="N765" s="14"/>
      <c r="O765" s="14"/>
      <c r="P765" s="14"/>
    </row>
    <row r="766">
      <c r="E766" s="14"/>
      <c r="F766" s="14"/>
      <c r="G766" s="14"/>
      <c r="H766" s="14"/>
      <c r="M766" s="14"/>
      <c r="N766" s="14"/>
      <c r="O766" s="14"/>
      <c r="P766" s="14"/>
    </row>
    <row r="767">
      <c r="E767" s="14"/>
      <c r="F767" s="14"/>
      <c r="G767" s="14"/>
      <c r="H767" s="14"/>
      <c r="M767" s="14"/>
      <c r="N767" s="14"/>
      <c r="O767" s="14"/>
      <c r="P767" s="14"/>
    </row>
    <row r="768">
      <c r="E768" s="14"/>
      <c r="F768" s="14"/>
      <c r="G768" s="14"/>
      <c r="H768" s="14"/>
      <c r="M768" s="14"/>
      <c r="N768" s="14"/>
      <c r="O768" s="14"/>
      <c r="P768" s="14"/>
    </row>
    <row r="769">
      <c r="E769" s="14"/>
      <c r="F769" s="14"/>
      <c r="G769" s="14"/>
      <c r="H769" s="14"/>
      <c r="M769" s="14"/>
      <c r="N769" s="14"/>
      <c r="O769" s="14"/>
      <c r="P769" s="14"/>
    </row>
    <row r="770">
      <c r="E770" s="14"/>
      <c r="F770" s="14"/>
      <c r="G770" s="14"/>
      <c r="H770" s="14"/>
      <c r="M770" s="14"/>
      <c r="N770" s="14"/>
      <c r="O770" s="14"/>
      <c r="P770" s="14"/>
    </row>
    <row r="771">
      <c r="E771" s="14"/>
      <c r="F771" s="14"/>
      <c r="G771" s="14"/>
      <c r="H771" s="14"/>
      <c r="M771" s="14"/>
      <c r="N771" s="14"/>
      <c r="O771" s="14"/>
      <c r="P771" s="14"/>
    </row>
    <row r="772">
      <c r="E772" s="14"/>
      <c r="F772" s="14"/>
      <c r="G772" s="14"/>
      <c r="H772" s="14"/>
      <c r="M772" s="14"/>
      <c r="N772" s="14"/>
      <c r="O772" s="14"/>
      <c r="P772" s="14"/>
    </row>
    <row r="773">
      <c r="E773" s="14"/>
      <c r="F773" s="14"/>
      <c r="G773" s="14"/>
      <c r="H773" s="14"/>
      <c r="M773" s="14"/>
      <c r="N773" s="14"/>
      <c r="O773" s="14"/>
      <c r="P773" s="14"/>
    </row>
    <row r="774">
      <c r="E774" s="14"/>
      <c r="F774" s="14"/>
      <c r="G774" s="14"/>
      <c r="H774" s="14"/>
      <c r="M774" s="14"/>
      <c r="N774" s="14"/>
      <c r="O774" s="14"/>
      <c r="P774" s="14"/>
    </row>
    <row r="775">
      <c r="E775" s="14"/>
      <c r="F775" s="14"/>
      <c r="G775" s="14"/>
      <c r="H775" s="14"/>
      <c r="M775" s="14"/>
      <c r="N775" s="14"/>
      <c r="O775" s="14"/>
      <c r="P775" s="14"/>
    </row>
    <row r="776">
      <c r="E776" s="14"/>
      <c r="F776" s="14"/>
      <c r="G776" s="14"/>
      <c r="H776" s="14"/>
      <c r="M776" s="14"/>
      <c r="N776" s="14"/>
      <c r="O776" s="14"/>
      <c r="P776" s="14"/>
    </row>
    <row r="777">
      <c r="E777" s="14"/>
      <c r="F777" s="14"/>
      <c r="G777" s="14"/>
      <c r="H777" s="14"/>
      <c r="M777" s="14"/>
      <c r="N777" s="14"/>
      <c r="O777" s="14"/>
      <c r="P777" s="14"/>
    </row>
    <row r="778">
      <c r="E778" s="14"/>
      <c r="F778" s="14"/>
      <c r="G778" s="14"/>
      <c r="H778" s="14"/>
      <c r="M778" s="14"/>
      <c r="N778" s="14"/>
      <c r="O778" s="14"/>
      <c r="P778" s="14"/>
    </row>
    <row r="779">
      <c r="E779" s="14"/>
      <c r="F779" s="14"/>
      <c r="G779" s="14"/>
      <c r="H779" s="14"/>
      <c r="M779" s="14"/>
      <c r="N779" s="14"/>
      <c r="O779" s="14"/>
      <c r="P779" s="14"/>
    </row>
    <row r="780">
      <c r="E780" s="14"/>
      <c r="F780" s="14"/>
      <c r="G780" s="14"/>
      <c r="H780" s="14"/>
      <c r="M780" s="14"/>
      <c r="N780" s="14"/>
      <c r="O780" s="14"/>
      <c r="P780" s="14"/>
    </row>
    <row r="781">
      <c r="E781" s="14"/>
      <c r="F781" s="14"/>
      <c r="G781" s="14"/>
      <c r="H781" s="14"/>
      <c r="M781" s="14"/>
      <c r="N781" s="14"/>
      <c r="O781" s="14"/>
      <c r="P781" s="14"/>
    </row>
    <row r="782">
      <c r="E782" s="14"/>
      <c r="F782" s="14"/>
      <c r="G782" s="14"/>
      <c r="H782" s="14"/>
      <c r="M782" s="14"/>
      <c r="N782" s="14"/>
      <c r="O782" s="14"/>
      <c r="P782" s="14"/>
    </row>
    <row r="783">
      <c r="E783" s="14"/>
      <c r="F783" s="14"/>
      <c r="G783" s="14"/>
      <c r="H783" s="14"/>
      <c r="M783" s="14"/>
      <c r="N783" s="14"/>
      <c r="O783" s="14"/>
      <c r="P783" s="14"/>
    </row>
    <row r="784">
      <c r="E784" s="14"/>
      <c r="F784" s="14"/>
      <c r="G784" s="14"/>
      <c r="H784" s="14"/>
      <c r="M784" s="14"/>
      <c r="N784" s="14"/>
      <c r="O784" s="14"/>
      <c r="P784" s="14"/>
    </row>
    <row r="785">
      <c r="E785" s="14"/>
      <c r="F785" s="14"/>
      <c r="G785" s="14"/>
      <c r="H785" s="14"/>
      <c r="M785" s="14"/>
      <c r="N785" s="14"/>
      <c r="O785" s="14"/>
      <c r="P785" s="14"/>
    </row>
    <row r="786">
      <c r="E786" s="14"/>
      <c r="F786" s="14"/>
      <c r="G786" s="14"/>
      <c r="H786" s="14"/>
      <c r="M786" s="14"/>
      <c r="N786" s="14"/>
      <c r="O786" s="14"/>
      <c r="P786" s="14"/>
    </row>
    <row r="787">
      <c r="E787" s="14"/>
      <c r="F787" s="14"/>
      <c r="G787" s="14"/>
      <c r="H787" s="14"/>
      <c r="M787" s="14"/>
      <c r="N787" s="14"/>
      <c r="O787" s="14"/>
      <c r="P787" s="14"/>
    </row>
    <row r="788">
      <c r="E788" s="14"/>
      <c r="F788" s="14"/>
      <c r="G788" s="14"/>
      <c r="H788" s="14"/>
      <c r="M788" s="14"/>
      <c r="N788" s="14"/>
      <c r="O788" s="14"/>
      <c r="P788" s="14"/>
    </row>
    <row r="789">
      <c r="E789" s="14"/>
      <c r="F789" s="14"/>
      <c r="G789" s="14"/>
      <c r="H789" s="14"/>
      <c r="M789" s="14"/>
      <c r="N789" s="14"/>
      <c r="O789" s="14"/>
      <c r="P789" s="14"/>
    </row>
    <row r="790">
      <c r="E790" s="14"/>
      <c r="F790" s="14"/>
      <c r="G790" s="14"/>
      <c r="H790" s="14"/>
      <c r="M790" s="14"/>
      <c r="N790" s="14"/>
      <c r="O790" s="14"/>
      <c r="P790" s="14"/>
    </row>
    <row r="791">
      <c r="E791" s="14"/>
      <c r="F791" s="14"/>
      <c r="G791" s="14"/>
      <c r="H791" s="14"/>
      <c r="M791" s="14"/>
      <c r="N791" s="14"/>
      <c r="O791" s="14"/>
      <c r="P791" s="14"/>
    </row>
    <row r="792">
      <c r="E792" s="14"/>
      <c r="F792" s="14"/>
      <c r="G792" s="14"/>
      <c r="H792" s="14"/>
      <c r="M792" s="14"/>
      <c r="N792" s="14"/>
      <c r="O792" s="14"/>
      <c r="P792" s="14"/>
    </row>
    <row r="793">
      <c r="E793" s="14"/>
      <c r="F793" s="14"/>
      <c r="G793" s="14"/>
      <c r="H793" s="14"/>
      <c r="M793" s="14"/>
      <c r="N793" s="14"/>
      <c r="O793" s="14"/>
      <c r="P793" s="14"/>
    </row>
    <row r="794">
      <c r="E794" s="14"/>
      <c r="F794" s="14"/>
      <c r="G794" s="14"/>
      <c r="H794" s="14"/>
      <c r="M794" s="14"/>
      <c r="N794" s="14"/>
      <c r="O794" s="14"/>
      <c r="P794" s="14"/>
    </row>
    <row r="795">
      <c r="E795" s="14"/>
      <c r="F795" s="14"/>
      <c r="G795" s="14"/>
      <c r="H795" s="14"/>
      <c r="M795" s="14"/>
      <c r="N795" s="14"/>
      <c r="O795" s="14"/>
      <c r="P795" s="14"/>
    </row>
    <row r="796">
      <c r="E796" s="14"/>
      <c r="F796" s="14"/>
      <c r="G796" s="14"/>
      <c r="H796" s="14"/>
      <c r="M796" s="14"/>
      <c r="N796" s="14"/>
      <c r="O796" s="14"/>
      <c r="P796" s="14"/>
    </row>
    <row r="797">
      <c r="E797" s="14"/>
      <c r="F797" s="14"/>
      <c r="G797" s="14"/>
      <c r="H797" s="14"/>
      <c r="M797" s="14"/>
      <c r="N797" s="14"/>
      <c r="O797" s="14"/>
      <c r="P797" s="14"/>
    </row>
    <row r="798">
      <c r="E798" s="14"/>
      <c r="F798" s="14"/>
      <c r="G798" s="14"/>
      <c r="H798" s="14"/>
      <c r="M798" s="14"/>
      <c r="N798" s="14"/>
      <c r="O798" s="14"/>
      <c r="P798" s="14"/>
    </row>
    <row r="799">
      <c r="E799" s="14"/>
      <c r="F799" s="14"/>
      <c r="G799" s="14"/>
      <c r="H799" s="14"/>
      <c r="M799" s="14"/>
      <c r="N799" s="14"/>
      <c r="O799" s="14"/>
      <c r="P799" s="14"/>
    </row>
    <row r="800">
      <c r="E800" s="14"/>
      <c r="F800" s="14"/>
      <c r="G800" s="14"/>
      <c r="H800" s="14"/>
      <c r="M800" s="14"/>
      <c r="N800" s="14"/>
      <c r="O800" s="14"/>
      <c r="P800" s="14"/>
    </row>
    <row r="801">
      <c r="E801" s="14"/>
      <c r="F801" s="14"/>
      <c r="G801" s="14"/>
      <c r="H801" s="14"/>
      <c r="M801" s="14"/>
      <c r="N801" s="14"/>
      <c r="O801" s="14"/>
      <c r="P801" s="14"/>
    </row>
    <row r="802">
      <c r="E802" s="14"/>
      <c r="F802" s="14"/>
      <c r="G802" s="14"/>
      <c r="H802" s="14"/>
      <c r="M802" s="14"/>
      <c r="N802" s="14"/>
      <c r="O802" s="14"/>
      <c r="P802" s="14"/>
    </row>
    <row r="803">
      <c r="E803" s="14"/>
      <c r="F803" s="14"/>
      <c r="G803" s="14"/>
      <c r="H803" s="14"/>
      <c r="M803" s="14"/>
      <c r="N803" s="14"/>
      <c r="O803" s="14"/>
      <c r="P803" s="14"/>
    </row>
    <row r="804">
      <c r="E804" s="14"/>
      <c r="F804" s="14"/>
      <c r="G804" s="14"/>
      <c r="H804" s="14"/>
      <c r="M804" s="14"/>
      <c r="N804" s="14"/>
      <c r="O804" s="14"/>
      <c r="P804" s="14"/>
    </row>
    <row r="805">
      <c r="E805" s="14"/>
      <c r="F805" s="14"/>
      <c r="G805" s="14"/>
      <c r="H805" s="14"/>
      <c r="M805" s="14"/>
      <c r="N805" s="14"/>
      <c r="O805" s="14"/>
      <c r="P805" s="14"/>
    </row>
    <row r="806">
      <c r="E806" s="14"/>
      <c r="F806" s="14"/>
      <c r="G806" s="14"/>
      <c r="H806" s="14"/>
      <c r="M806" s="14"/>
      <c r="N806" s="14"/>
      <c r="O806" s="14"/>
      <c r="P806" s="14"/>
    </row>
    <row r="807">
      <c r="E807" s="14"/>
      <c r="F807" s="14"/>
      <c r="G807" s="14"/>
      <c r="H807" s="14"/>
      <c r="M807" s="14"/>
      <c r="N807" s="14"/>
      <c r="O807" s="14"/>
      <c r="P807" s="14"/>
    </row>
    <row r="808">
      <c r="E808" s="14"/>
      <c r="F808" s="14"/>
      <c r="G808" s="14"/>
      <c r="H808" s="14"/>
      <c r="M808" s="14"/>
      <c r="N808" s="14"/>
      <c r="O808" s="14"/>
      <c r="P808" s="14"/>
    </row>
    <row r="809">
      <c r="E809" s="14"/>
      <c r="F809" s="14"/>
      <c r="G809" s="14"/>
      <c r="H809" s="14"/>
      <c r="M809" s="14"/>
      <c r="N809" s="14"/>
      <c r="O809" s="14"/>
      <c r="P809" s="14"/>
    </row>
    <row r="810">
      <c r="E810" s="14"/>
      <c r="F810" s="14"/>
      <c r="G810" s="14"/>
      <c r="H810" s="14"/>
      <c r="M810" s="14"/>
      <c r="N810" s="14"/>
      <c r="O810" s="14"/>
      <c r="P810" s="14"/>
    </row>
    <row r="811">
      <c r="E811" s="14"/>
      <c r="F811" s="14"/>
      <c r="G811" s="14"/>
      <c r="H811" s="14"/>
      <c r="M811" s="14"/>
      <c r="N811" s="14"/>
      <c r="O811" s="14"/>
      <c r="P811" s="14"/>
    </row>
    <row r="812">
      <c r="E812" s="14"/>
      <c r="F812" s="14"/>
      <c r="G812" s="14"/>
      <c r="H812" s="14"/>
      <c r="M812" s="14"/>
      <c r="N812" s="14"/>
      <c r="O812" s="14"/>
      <c r="P812" s="14"/>
    </row>
    <row r="813">
      <c r="E813" s="14"/>
      <c r="F813" s="14"/>
      <c r="G813" s="14"/>
      <c r="H813" s="14"/>
      <c r="M813" s="14"/>
      <c r="N813" s="14"/>
      <c r="O813" s="14"/>
      <c r="P813" s="14"/>
    </row>
    <row r="814">
      <c r="E814" s="14"/>
      <c r="F814" s="14"/>
      <c r="G814" s="14"/>
      <c r="H814" s="14"/>
      <c r="M814" s="14"/>
      <c r="N814" s="14"/>
      <c r="O814" s="14"/>
      <c r="P814" s="14"/>
    </row>
    <row r="815">
      <c r="E815" s="14"/>
      <c r="F815" s="14"/>
      <c r="G815" s="14"/>
      <c r="H815" s="14"/>
      <c r="M815" s="14"/>
      <c r="N815" s="14"/>
      <c r="O815" s="14"/>
      <c r="P815" s="14"/>
    </row>
    <row r="816">
      <c r="E816" s="14"/>
      <c r="F816" s="14"/>
      <c r="G816" s="14"/>
      <c r="H816" s="14"/>
      <c r="M816" s="14"/>
      <c r="N816" s="14"/>
      <c r="O816" s="14"/>
      <c r="P816" s="14"/>
    </row>
    <row r="817">
      <c r="E817" s="14"/>
      <c r="F817" s="14"/>
      <c r="G817" s="14"/>
      <c r="H817" s="14"/>
      <c r="M817" s="14"/>
      <c r="N817" s="14"/>
      <c r="O817" s="14"/>
      <c r="P817" s="14"/>
    </row>
    <row r="818">
      <c r="E818" s="14"/>
      <c r="F818" s="14"/>
      <c r="G818" s="14"/>
      <c r="H818" s="14"/>
      <c r="M818" s="14"/>
      <c r="N818" s="14"/>
      <c r="O818" s="14"/>
      <c r="P818" s="14"/>
    </row>
    <row r="819">
      <c r="E819" s="14"/>
      <c r="F819" s="14"/>
      <c r="G819" s="14"/>
      <c r="H819" s="14"/>
      <c r="M819" s="14"/>
      <c r="N819" s="14"/>
      <c r="O819" s="14"/>
      <c r="P819" s="14"/>
    </row>
    <row r="820">
      <c r="E820" s="14"/>
      <c r="F820" s="14"/>
      <c r="G820" s="14"/>
      <c r="H820" s="14"/>
      <c r="M820" s="14"/>
      <c r="N820" s="14"/>
      <c r="O820" s="14"/>
      <c r="P820" s="14"/>
    </row>
    <row r="821">
      <c r="E821" s="14"/>
      <c r="F821" s="14"/>
      <c r="G821" s="14"/>
      <c r="H821" s="14"/>
      <c r="M821" s="14"/>
      <c r="N821" s="14"/>
      <c r="O821" s="14"/>
      <c r="P821" s="14"/>
    </row>
    <row r="822">
      <c r="E822" s="14"/>
      <c r="F822" s="14"/>
      <c r="G822" s="14"/>
      <c r="H822" s="14"/>
      <c r="M822" s="14"/>
      <c r="N822" s="14"/>
      <c r="O822" s="14"/>
      <c r="P822" s="14"/>
    </row>
    <row r="823">
      <c r="E823" s="14"/>
      <c r="F823" s="14"/>
      <c r="G823" s="14"/>
      <c r="H823" s="14"/>
      <c r="M823" s="14"/>
      <c r="N823" s="14"/>
      <c r="O823" s="14"/>
      <c r="P823" s="14"/>
    </row>
    <row r="824">
      <c r="E824" s="14"/>
      <c r="F824" s="14"/>
      <c r="G824" s="14"/>
      <c r="H824" s="14"/>
      <c r="M824" s="14"/>
      <c r="N824" s="14"/>
      <c r="O824" s="14"/>
      <c r="P824" s="14"/>
    </row>
    <row r="825">
      <c r="E825" s="14"/>
      <c r="F825" s="14"/>
      <c r="G825" s="14"/>
      <c r="H825" s="14"/>
      <c r="M825" s="14"/>
      <c r="N825" s="14"/>
      <c r="O825" s="14"/>
      <c r="P825" s="14"/>
    </row>
    <row r="826">
      <c r="E826" s="14"/>
      <c r="F826" s="14"/>
      <c r="G826" s="14"/>
      <c r="H826" s="14"/>
      <c r="M826" s="14"/>
      <c r="N826" s="14"/>
      <c r="O826" s="14"/>
      <c r="P826" s="14"/>
    </row>
    <row r="827">
      <c r="E827" s="14"/>
      <c r="F827" s="14"/>
      <c r="G827" s="14"/>
      <c r="H827" s="14"/>
      <c r="M827" s="14"/>
      <c r="N827" s="14"/>
      <c r="O827" s="14"/>
      <c r="P827" s="14"/>
    </row>
    <row r="828">
      <c r="E828" s="14"/>
      <c r="F828" s="14"/>
      <c r="G828" s="14"/>
      <c r="H828" s="14"/>
      <c r="M828" s="14"/>
      <c r="N828" s="14"/>
      <c r="O828" s="14"/>
      <c r="P828" s="14"/>
    </row>
    <row r="829">
      <c r="E829" s="14"/>
      <c r="F829" s="14"/>
      <c r="G829" s="14"/>
      <c r="H829" s="14"/>
      <c r="M829" s="14"/>
      <c r="N829" s="14"/>
      <c r="O829" s="14"/>
      <c r="P829" s="14"/>
    </row>
    <row r="830">
      <c r="E830" s="14"/>
      <c r="F830" s="14"/>
      <c r="G830" s="14"/>
      <c r="H830" s="14"/>
      <c r="M830" s="14"/>
      <c r="N830" s="14"/>
      <c r="O830" s="14"/>
      <c r="P830" s="14"/>
    </row>
    <row r="831">
      <c r="E831" s="14"/>
      <c r="F831" s="14"/>
      <c r="G831" s="14"/>
      <c r="H831" s="14"/>
      <c r="M831" s="14"/>
      <c r="N831" s="14"/>
      <c r="O831" s="14"/>
      <c r="P831" s="14"/>
    </row>
    <row r="832">
      <c r="E832" s="14"/>
      <c r="F832" s="14"/>
      <c r="G832" s="14"/>
      <c r="H832" s="14"/>
      <c r="M832" s="14"/>
      <c r="N832" s="14"/>
      <c r="O832" s="14"/>
      <c r="P832" s="14"/>
    </row>
    <row r="833">
      <c r="E833" s="14"/>
      <c r="F833" s="14"/>
      <c r="G833" s="14"/>
      <c r="H833" s="14"/>
      <c r="M833" s="14"/>
      <c r="N833" s="14"/>
      <c r="O833" s="14"/>
      <c r="P833" s="14"/>
    </row>
    <row r="834">
      <c r="E834" s="14"/>
      <c r="F834" s="14"/>
      <c r="G834" s="14"/>
      <c r="H834" s="14"/>
      <c r="M834" s="14"/>
      <c r="N834" s="14"/>
      <c r="O834" s="14"/>
      <c r="P834" s="14"/>
    </row>
    <row r="835">
      <c r="E835" s="14"/>
      <c r="F835" s="14"/>
      <c r="G835" s="14"/>
      <c r="H835" s="14"/>
      <c r="M835" s="14"/>
      <c r="N835" s="14"/>
      <c r="O835" s="14"/>
      <c r="P835" s="14"/>
    </row>
    <row r="836">
      <c r="E836" s="14"/>
      <c r="F836" s="14"/>
      <c r="G836" s="14"/>
      <c r="H836" s="14"/>
      <c r="M836" s="14"/>
      <c r="N836" s="14"/>
      <c r="O836" s="14"/>
      <c r="P836" s="14"/>
    </row>
    <row r="837">
      <c r="E837" s="14"/>
      <c r="F837" s="14"/>
      <c r="G837" s="14"/>
      <c r="H837" s="14"/>
      <c r="M837" s="14"/>
      <c r="N837" s="14"/>
      <c r="O837" s="14"/>
      <c r="P837" s="14"/>
    </row>
    <row r="838">
      <c r="E838" s="14"/>
      <c r="F838" s="14"/>
      <c r="G838" s="14"/>
      <c r="H838" s="14"/>
      <c r="M838" s="14"/>
      <c r="N838" s="14"/>
      <c r="O838" s="14"/>
      <c r="P838" s="14"/>
    </row>
    <row r="839">
      <c r="E839" s="14"/>
      <c r="F839" s="14"/>
      <c r="G839" s="14"/>
      <c r="H839" s="14"/>
      <c r="M839" s="14"/>
      <c r="N839" s="14"/>
      <c r="O839" s="14"/>
      <c r="P839" s="14"/>
    </row>
    <row r="840">
      <c r="E840" s="14"/>
      <c r="F840" s="14"/>
      <c r="G840" s="14"/>
      <c r="H840" s="14"/>
      <c r="M840" s="14"/>
      <c r="N840" s="14"/>
      <c r="O840" s="14"/>
      <c r="P840" s="14"/>
    </row>
    <row r="841">
      <c r="E841" s="14"/>
      <c r="F841" s="14"/>
      <c r="G841" s="14"/>
      <c r="H841" s="14"/>
      <c r="M841" s="14"/>
      <c r="N841" s="14"/>
      <c r="O841" s="14"/>
      <c r="P841" s="14"/>
    </row>
    <row r="842">
      <c r="E842" s="14"/>
      <c r="F842" s="14"/>
      <c r="G842" s="14"/>
      <c r="H842" s="14"/>
      <c r="M842" s="14"/>
      <c r="N842" s="14"/>
      <c r="O842" s="14"/>
      <c r="P842" s="14"/>
    </row>
    <row r="843">
      <c r="E843" s="14"/>
      <c r="F843" s="14"/>
      <c r="G843" s="14"/>
      <c r="H843" s="14"/>
      <c r="M843" s="14"/>
      <c r="N843" s="14"/>
      <c r="O843" s="14"/>
      <c r="P843" s="14"/>
    </row>
    <row r="844">
      <c r="E844" s="14"/>
      <c r="F844" s="14"/>
      <c r="G844" s="14"/>
      <c r="H844" s="14"/>
      <c r="M844" s="14"/>
      <c r="N844" s="14"/>
      <c r="O844" s="14"/>
      <c r="P844" s="14"/>
    </row>
    <row r="845">
      <c r="E845" s="14"/>
      <c r="F845" s="14"/>
      <c r="G845" s="14"/>
      <c r="H845" s="14"/>
      <c r="M845" s="14"/>
      <c r="N845" s="14"/>
      <c r="O845" s="14"/>
      <c r="P845" s="14"/>
    </row>
    <row r="846">
      <c r="E846" s="14"/>
      <c r="F846" s="14"/>
      <c r="G846" s="14"/>
      <c r="H846" s="14"/>
      <c r="M846" s="14"/>
      <c r="N846" s="14"/>
      <c r="O846" s="14"/>
      <c r="P846" s="14"/>
    </row>
    <row r="847">
      <c r="E847" s="14"/>
      <c r="F847" s="14"/>
      <c r="G847" s="14"/>
      <c r="H847" s="14"/>
      <c r="M847" s="14"/>
      <c r="N847" s="14"/>
      <c r="O847" s="14"/>
      <c r="P847" s="14"/>
    </row>
    <row r="848">
      <c r="E848" s="14"/>
      <c r="F848" s="14"/>
      <c r="G848" s="14"/>
      <c r="H848" s="14"/>
      <c r="M848" s="14"/>
      <c r="N848" s="14"/>
      <c r="O848" s="14"/>
      <c r="P848" s="14"/>
    </row>
    <row r="849">
      <c r="E849" s="14"/>
      <c r="F849" s="14"/>
      <c r="G849" s="14"/>
      <c r="H849" s="14"/>
      <c r="M849" s="14"/>
      <c r="N849" s="14"/>
      <c r="O849" s="14"/>
      <c r="P849" s="14"/>
    </row>
    <row r="850">
      <c r="E850" s="14"/>
      <c r="F850" s="14"/>
      <c r="G850" s="14"/>
      <c r="H850" s="14"/>
      <c r="M850" s="14"/>
      <c r="N850" s="14"/>
      <c r="O850" s="14"/>
      <c r="P850" s="14"/>
    </row>
    <row r="851">
      <c r="E851" s="14"/>
      <c r="F851" s="14"/>
      <c r="G851" s="14"/>
      <c r="H851" s="14"/>
      <c r="M851" s="14"/>
      <c r="N851" s="14"/>
      <c r="O851" s="14"/>
      <c r="P851" s="14"/>
    </row>
    <row r="852">
      <c r="E852" s="14"/>
      <c r="F852" s="14"/>
      <c r="G852" s="14"/>
      <c r="H852" s="14"/>
      <c r="M852" s="14"/>
      <c r="N852" s="14"/>
      <c r="O852" s="14"/>
      <c r="P852" s="14"/>
    </row>
    <row r="853">
      <c r="E853" s="14"/>
      <c r="F853" s="14"/>
      <c r="G853" s="14"/>
      <c r="H853" s="14"/>
      <c r="M853" s="14"/>
      <c r="N853" s="14"/>
      <c r="O853" s="14"/>
      <c r="P853" s="14"/>
    </row>
    <row r="854">
      <c r="E854" s="14"/>
      <c r="F854" s="14"/>
      <c r="G854" s="14"/>
      <c r="H854" s="14"/>
      <c r="M854" s="14"/>
      <c r="N854" s="14"/>
      <c r="O854" s="14"/>
      <c r="P854" s="14"/>
    </row>
    <row r="855">
      <c r="E855" s="14"/>
      <c r="F855" s="14"/>
      <c r="G855" s="14"/>
      <c r="H855" s="14"/>
      <c r="M855" s="14"/>
      <c r="N855" s="14"/>
      <c r="O855" s="14"/>
      <c r="P855" s="14"/>
    </row>
    <row r="856">
      <c r="E856" s="14"/>
      <c r="F856" s="14"/>
      <c r="G856" s="14"/>
      <c r="H856" s="14"/>
      <c r="M856" s="14"/>
      <c r="N856" s="14"/>
      <c r="O856" s="14"/>
      <c r="P856" s="14"/>
    </row>
    <row r="857">
      <c r="E857" s="14"/>
      <c r="F857" s="14"/>
      <c r="G857" s="14"/>
      <c r="H857" s="14"/>
      <c r="M857" s="14"/>
      <c r="N857" s="14"/>
      <c r="O857" s="14"/>
      <c r="P857" s="14"/>
    </row>
    <row r="858">
      <c r="E858" s="14"/>
      <c r="F858" s="14"/>
      <c r="G858" s="14"/>
      <c r="H858" s="14"/>
      <c r="M858" s="14"/>
      <c r="N858" s="14"/>
      <c r="O858" s="14"/>
      <c r="P858" s="14"/>
    </row>
    <row r="859">
      <c r="E859" s="14"/>
      <c r="F859" s="14"/>
      <c r="G859" s="14"/>
      <c r="H859" s="14"/>
      <c r="M859" s="14"/>
      <c r="N859" s="14"/>
      <c r="O859" s="14"/>
      <c r="P859" s="14"/>
    </row>
    <row r="860">
      <c r="E860" s="14"/>
      <c r="F860" s="14"/>
      <c r="G860" s="14"/>
      <c r="H860" s="14"/>
      <c r="M860" s="14"/>
      <c r="N860" s="14"/>
      <c r="O860" s="14"/>
      <c r="P860" s="14"/>
    </row>
    <row r="861">
      <c r="E861" s="14"/>
      <c r="F861" s="14"/>
      <c r="G861" s="14"/>
      <c r="H861" s="14"/>
      <c r="M861" s="14"/>
      <c r="N861" s="14"/>
      <c r="O861" s="14"/>
      <c r="P861" s="14"/>
    </row>
    <row r="862">
      <c r="E862" s="14"/>
      <c r="F862" s="14"/>
      <c r="G862" s="14"/>
      <c r="H862" s="14"/>
      <c r="M862" s="14"/>
      <c r="N862" s="14"/>
      <c r="O862" s="14"/>
      <c r="P862" s="14"/>
    </row>
    <row r="863">
      <c r="E863" s="14"/>
      <c r="F863" s="14"/>
      <c r="G863" s="14"/>
      <c r="H863" s="14"/>
      <c r="M863" s="14"/>
      <c r="N863" s="14"/>
      <c r="O863" s="14"/>
      <c r="P863" s="14"/>
    </row>
    <row r="864">
      <c r="E864" s="14"/>
      <c r="F864" s="14"/>
      <c r="G864" s="14"/>
      <c r="H864" s="14"/>
      <c r="M864" s="14"/>
      <c r="N864" s="14"/>
      <c r="O864" s="14"/>
      <c r="P864" s="14"/>
    </row>
    <row r="865">
      <c r="E865" s="14"/>
      <c r="F865" s="14"/>
      <c r="G865" s="14"/>
      <c r="H865" s="14"/>
      <c r="M865" s="14"/>
      <c r="N865" s="14"/>
      <c r="O865" s="14"/>
      <c r="P865" s="14"/>
    </row>
    <row r="866">
      <c r="E866" s="14"/>
      <c r="F866" s="14"/>
      <c r="G866" s="14"/>
      <c r="H866" s="14"/>
      <c r="M866" s="14"/>
      <c r="N866" s="14"/>
      <c r="O866" s="14"/>
      <c r="P866" s="14"/>
    </row>
    <row r="867">
      <c r="E867" s="14"/>
      <c r="F867" s="14"/>
      <c r="G867" s="14"/>
      <c r="H867" s="14"/>
      <c r="M867" s="14"/>
      <c r="N867" s="14"/>
      <c r="O867" s="14"/>
      <c r="P867" s="14"/>
    </row>
    <row r="868">
      <c r="E868" s="14"/>
      <c r="F868" s="14"/>
      <c r="G868" s="14"/>
      <c r="H868" s="14"/>
      <c r="M868" s="14"/>
      <c r="N868" s="14"/>
      <c r="O868" s="14"/>
      <c r="P868" s="14"/>
    </row>
    <row r="869">
      <c r="E869" s="14"/>
      <c r="F869" s="14"/>
      <c r="G869" s="14"/>
      <c r="H869" s="14"/>
      <c r="M869" s="14"/>
      <c r="N869" s="14"/>
      <c r="O869" s="14"/>
      <c r="P869" s="14"/>
    </row>
    <row r="870">
      <c r="E870" s="14"/>
      <c r="F870" s="14"/>
      <c r="G870" s="14"/>
      <c r="H870" s="14"/>
      <c r="M870" s="14"/>
      <c r="N870" s="14"/>
      <c r="O870" s="14"/>
      <c r="P870" s="14"/>
    </row>
    <row r="871">
      <c r="E871" s="14"/>
      <c r="F871" s="14"/>
      <c r="G871" s="14"/>
      <c r="H871" s="14"/>
      <c r="M871" s="14"/>
      <c r="N871" s="14"/>
      <c r="O871" s="14"/>
      <c r="P871" s="14"/>
    </row>
    <row r="872">
      <c r="E872" s="14"/>
      <c r="F872" s="14"/>
      <c r="G872" s="14"/>
      <c r="H872" s="14"/>
      <c r="M872" s="14"/>
      <c r="N872" s="14"/>
      <c r="O872" s="14"/>
      <c r="P872" s="14"/>
    </row>
    <row r="873">
      <c r="E873" s="14"/>
      <c r="F873" s="14"/>
      <c r="G873" s="14"/>
      <c r="H873" s="14"/>
      <c r="M873" s="14"/>
      <c r="N873" s="14"/>
      <c r="O873" s="14"/>
      <c r="P873" s="14"/>
    </row>
    <row r="874">
      <c r="E874" s="14"/>
      <c r="F874" s="14"/>
      <c r="G874" s="14"/>
      <c r="H874" s="14"/>
      <c r="M874" s="14"/>
      <c r="N874" s="14"/>
      <c r="O874" s="14"/>
      <c r="P874" s="14"/>
    </row>
    <row r="875">
      <c r="E875" s="14"/>
      <c r="F875" s="14"/>
      <c r="G875" s="14"/>
      <c r="H875" s="14"/>
      <c r="M875" s="14"/>
      <c r="N875" s="14"/>
      <c r="O875" s="14"/>
      <c r="P875" s="14"/>
    </row>
    <row r="876">
      <c r="E876" s="14"/>
      <c r="F876" s="14"/>
      <c r="G876" s="14"/>
      <c r="H876" s="14"/>
      <c r="M876" s="14"/>
      <c r="N876" s="14"/>
      <c r="O876" s="14"/>
      <c r="P876" s="14"/>
    </row>
    <row r="877">
      <c r="E877" s="14"/>
      <c r="F877" s="14"/>
      <c r="G877" s="14"/>
      <c r="H877" s="14"/>
      <c r="M877" s="14"/>
      <c r="N877" s="14"/>
      <c r="O877" s="14"/>
      <c r="P877" s="14"/>
    </row>
    <row r="878">
      <c r="E878" s="14"/>
      <c r="F878" s="14"/>
      <c r="G878" s="14"/>
      <c r="H878" s="14"/>
      <c r="M878" s="14"/>
      <c r="N878" s="14"/>
      <c r="O878" s="14"/>
      <c r="P878" s="14"/>
    </row>
    <row r="879">
      <c r="E879" s="14"/>
      <c r="F879" s="14"/>
      <c r="G879" s="14"/>
      <c r="H879" s="14"/>
      <c r="M879" s="14"/>
      <c r="N879" s="14"/>
      <c r="O879" s="14"/>
      <c r="P879" s="14"/>
    </row>
    <row r="880">
      <c r="E880" s="14"/>
      <c r="F880" s="14"/>
      <c r="G880" s="14"/>
      <c r="H880" s="14"/>
      <c r="M880" s="14"/>
      <c r="N880" s="14"/>
      <c r="O880" s="14"/>
      <c r="P880" s="14"/>
    </row>
    <row r="881">
      <c r="E881" s="14"/>
      <c r="F881" s="14"/>
      <c r="G881" s="14"/>
      <c r="H881" s="14"/>
      <c r="M881" s="14"/>
      <c r="N881" s="14"/>
      <c r="O881" s="14"/>
      <c r="P881" s="14"/>
    </row>
    <row r="882">
      <c r="E882" s="14"/>
      <c r="F882" s="14"/>
      <c r="G882" s="14"/>
      <c r="H882" s="14"/>
      <c r="M882" s="14"/>
      <c r="N882" s="14"/>
      <c r="O882" s="14"/>
      <c r="P882" s="14"/>
    </row>
    <row r="883">
      <c r="E883" s="14"/>
      <c r="F883" s="14"/>
      <c r="G883" s="14"/>
      <c r="H883" s="14"/>
      <c r="M883" s="14"/>
      <c r="N883" s="14"/>
      <c r="O883" s="14"/>
      <c r="P883" s="14"/>
    </row>
    <row r="884">
      <c r="E884" s="14"/>
      <c r="F884" s="14"/>
      <c r="G884" s="14"/>
      <c r="H884" s="14"/>
      <c r="M884" s="14"/>
      <c r="N884" s="14"/>
      <c r="O884" s="14"/>
      <c r="P884" s="14"/>
    </row>
    <row r="885">
      <c r="E885" s="14"/>
      <c r="F885" s="14"/>
      <c r="G885" s="14"/>
      <c r="H885" s="14"/>
      <c r="M885" s="14"/>
      <c r="N885" s="14"/>
      <c r="O885" s="14"/>
      <c r="P885" s="14"/>
    </row>
    <row r="886">
      <c r="E886" s="14"/>
      <c r="F886" s="14"/>
      <c r="G886" s="14"/>
      <c r="H886" s="14"/>
      <c r="M886" s="14"/>
      <c r="N886" s="14"/>
      <c r="O886" s="14"/>
      <c r="P886" s="14"/>
    </row>
    <row r="887">
      <c r="E887" s="14"/>
      <c r="F887" s="14"/>
      <c r="G887" s="14"/>
      <c r="H887" s="14"/>
      <c r="M887" s="14"/>
      <c r="N887" s="14"/>
      <c r="O887" s="14"/>
      <c r="P887" s="14"/>
    </row>
    <row r="888">
      <c r="E888" s="14"/>
      <c r="F888" s="14"/>
      <c r="G888" s="14"/>
      <c r="H888" s="14"/>
      <c r="M888" s="14"/>
      <c r="N888" s="14"/>
      <c r="O888" s="14"/>
      <c r="P888" s="14"/>
    </row>
    <row r="889">
      <c r="E889" s="14"/>
      <c r="F889" s="14"/>
      <c r="G889" s="14"/>
      <c r="H889" s="14"/>
      <c r="M889" s="14"/>
      <c r="N889" s="14"/>
      <c r="O889" s="14"/>
      <c r="P889" s="14"/>
    </row>
    <row r="890">
      <c r="E890" s="14"/>
      <c r="F890" s="14"/>
      <c r="G890" s="14"/>
      <c r="H890" s="14"/>
      <c r="M890" s="14"/>
      <c r="N890" s="14"/>
      <c r="O890" s="14"/>
      <c r="P890" s="14"/>
    </row>
    <row r="891">
      <c r="E891" s="14"/>
      <c r="F891" s="14"/>
      <c r="G891" s="14"/>
      <c r="H891" s="14"/>
      <c r="M891" s="14"/>
      <c r="N891" s="14"/>
      <c r="O891" s="14"/>
      <c r="P891" s="14"/>
    </row>
    <row r="892">
      <c r="E892" s="14"/>
      <c r="F892" s="14"/>
      <c r="G892" s="14"/>
      <c r="H892" s="14"/>
      <c r="M892" s="14"/>
      <c r="N892" s="14"/>
      <c r="O892" s="14"/>
      <c r="P892" s="14"/>
    </row>
    <row r="893">
      <c r="E893" s="14"/>
      <c r="F893" s="14"/>
      <c r="G893" s="14"/>
      <c r="H893" s="14"/>
      <c r="M893" s="14"/>
      <c r="N893" s="14"/>
      <c r="O893" s="14"/>
      <c r="P893" s="14"/>
    </row>
    <row r="894">
      <c r="E894" s="14"/>
      <c r="F894" s="14"/>
      <c r="G894" s="14"/>
      <c r="H894" s="14"/>
      <c r="M894" s="14"/>
      <c r="N894" s="14"/>
      <c r="O894" s="14"/>
      <c r="P894" s="14"/>
    </row>
    <row r="895">
      <c r="E895" s="14"/>
      <c r="F895" s="14"/>
      <c r="G895" s="14"/>
      <c r="H895" s="14"/>
      <c r="M895" s="14"/>
      <c r="N895" s="14"/>
      <c r="O895" s="14"/>
      <c r="P895" s="14"/>
    </row>
    <row r="896">
      <c r="E896" s="14"/>
      <c r="F896" s="14"/>
      <c r="G896" s="14"/>
      <c r="H896" s="14"/>
      <c r="M896" s="14"/>
      <c r="N896" s="14"/>
      <c r="O896" s="14"/>
      <c r="P896" s="14"/>
    </row>
    <row r="897">
      <c r="E897" s="14"/>
      <c r="F897" s="14"/>
      <c r="G897" s="14"/>
      <c r="H897" s="14"/>
      <c r="M897" s="14"/>
      <c r="N897" s="14"/>
      <c r="O897" s="14"/>
      <c r="P897" s="14"/>
    </row>
    <row r="898">
      <c r="E898" s="14"/>
      <c r="F898" s="14"/>
      <c r="G898" s="14"/>
      <c r="H898" s="14"/>
      <c r="M898" s="14"/>
      <c r="N898" s="14"/>
      <c r="O898" s="14"/>
      <c r="P898" s="14"/>
    </row>
    <row r="899">
      <c r="E899" s="14"/>
      <c r="F899" s="14"/>
      <c r="G899" s="14"/>
      <c r="H899" s="14"/>
      <c r="M899" s="14"/>
      <c r="N899" s="14"/>
      <c r="O899" s="14"/>
      <c r="P899" s="14"/>
    </row>
    <row r="900">
      <c r="E900" s="14"/>
      <c r="F900" s="14"/>
      <c r="G900" s="14"/>
      <c r="H900" s="14"/>
      <c r="M900" s="14"/>
      <c r="N900" s="14"/>
      <c r="O900" s="14"/>
      <c r="P900" s="14"/>
    </row>
    <row r="901">
      <c r="E901" s="14"/>
      <c r="F901" s="14"/>
      <c r="G901" s="14"/>
      <c r="H901" s="14"/>
      <c r="M901" s="14"/>
      <c r="N901" s="14"/>
      <c r="O901" s="14"/>
      <c r="P901" s="14"/>
    </row>
    <row r="902">
      <c r="E902" s="14"/>
      <c r="F902" s="14"/>
      <c r="G902" s="14"/>
      <c r="H902" s="14"/>
      <c r="M902" s="14"/>
      <c r="N902" s="14"/>
      <c r="O902" s="14"/>
      <c r="P902" s="14"/>
    </row>
    <row r="903">
      <c r="E903" s="14"/>
      <c r="F903" s="14"/>
      <c r="G903" s="14"/>
      <c r="H903" s="14"/>
      <c r="M903" s="14"/>
      <c r="N903" s="14"/>
      <c r="O903" s="14"/>
      <c r="P903" s="14"/>
    </row>
    <row r="904">
      <c r="E904" s="14"/>
      <c r="F904" s="14"/>
      <c r="G904" s="14"/>
      <c r="H904" s="14"/>
      <c r="M904" s="14"/>
      <c r="N904" s="14"/>
      <c r="O904" s="14"/>
      <c r="P904" s="14"/>
    </row>
    <row r="905">
      <c r="E905" s="14"/>
      <c r="F905" s="14"/>
      <c r="G905" s="14"/>
      <c r="H905" s="14"/>
      <c r="M905" s="14"/>
      <c r="N905" s="14"/>
      <c r="O905" s="14"/>
      <c r="P905" s="14"/>
    </row>
    <row r="906">
      <c r="E906" s="14"/>
      <c r="F906" s="14"/>
      <c r="G906" s="14"/>
      <c r="H906" s="14"/>
      <c r="M906" s="14"/>
      <c r="N906" s="14"/>
      <c r="O906" s="14"/>
      <c r="P906" s="14"/>
    </row>
    <row r="907">
      <c r="E907" s="14"/>
      <c r="F907" s="14"/>
      <c r="G907" s="14"/>
      <c r="H907" s="14"/>
      <c r="M907" s="14"/>
      <c r="N907" s="14"/>
      <c r="O907" s="14"/>
      <c r="P907" s="14"/>
    </row>
    <row r="908">
      <c r="E908" s="14"/>
      <c r="F908" s="14"/>
      <c r="G908" s="14"/>
      <c r="H908" s="14"/>
      <c r="M908" s="14"/>
      <c r="N908" s="14"/>
      <c r="O908" s="14"/>
      <c r="P908" s="14"/>
    </row>
    <row r="909">
      <c r="E909" s="14"/>
      <c r="F909" s="14"/>
      <c r="G909" s="14"/>
      <c r="H909" s="14"/>
      <c r="M909" s="14"/>
      <c r="N909" s="14"/>
      <c r="O909" s="14"/>
      <c r="P909" s="14"/>
    </row>
    <row r="910">
      <c r="E910" s="14"/>
      <c r="F910" s="14"/>
      <c r="G910" s="14"/>
      <c r="H910" s="14"/>
      <c r="M910" s="14"/>
      <c r="N910" s="14"/>
      <c r="O910" s="14"/>
      <c r="P910" s="14"/>
    </row>
    <row r="911">
      <c r="E911" s="14"/>
      <c r="F911" s="14"/>
      <c r="G911" s="14"/>
      <c r="H911" s="14"/>
      <c r="M911" s="14"/>
      <c r="N911" s="14"/>
      <c r="O911" s="14"/>
      <c r="P911" s="14"/>
    </row>
    <row r="912">
      <c r="E912" s="14"/>
      <c r="F912" s="14"/>
      <c r="G912" s="14"/>
      <c r="H912" s="14"/>
      <c r="M912" s="14"/>
      <c r="N912" s="14"/>
      <c r="O912" s="14"/>
      <c r="P912" s="14"/>
    </row>
    <row r="913">
      <c r="E913" s="14"/>
      <c r="F913" s="14"/>
      <c r="G913" s="14"/>
      <c r="H913" s="14"/>
      <c r="M913" s="14"/>
      <c r="N913" s="14"/>
      <c r="O913" s="14"/>
      <c r="P913" s="14"/>
    </row>
    <row r="914">
      <c r="E914" s="14"/>
      <c r="F914" s="14"/>
      <c r="G914" s="14"/>
      <c r="H914" s="14"/>
      <c r="M914" s="14"/>
      <c r="N914" s="14"/>
      <c r="O914" s="14"/>
      <c r="P914" s="14"/>
    </row>
    <row r="915">
      <c r="E915" s="14"/>
      <c r="F915" s="14"/>
      <c r="G915" s="14"/>
      <c r="H915" s="14"/>
      <c r="M915" s="14"/>
      <c r="N915" s="14"/>
      <c r="O915" s="14"/>
      <c r="P915" s="14"/>
    </row>
    <row r="916">
      <c r="E916" s="14"/>
      <c r="F916" s="14"/>
      <c r="G916" s="14"/>
      <c r="H916" s="14"/>
      <c r="M916" s="14"/>
      <c r="N916" s="14"/>
      <c r="O916" s="14"/>
      <c r="P916" s="14"/>
    </row>
    <row r="917">
      <c r="E917" s="14"/>
      <c r="F917" s="14"/>
      <c r="G917" s="14"/>
      <c r="H917" s="14"/>
      <c r="M917" s="14"/>
      <c r="N917" s="14"/>
      <c r="O917" s="14"/>
      <c r="P917" s="14"/>
    </row>
    <row r="918">
      <c r="E918" s="14"/>
      <c r="F918" s="14"/>
      <c r="G918" s="14"/>
      <c r="H918" s="14"/>
      <c r="M918" s="14"/>
      <c r="N918" s="14"/>
      <c r="O918" s="14"/>
      <c r="P918" s="14"/>
    </row>
    <row r="919">
      <c r="E919" s="14"/>
      <c r="F919" s="14"/>
      <c r="G919" s="14"/>
      <c r="H919" s="14"/>
      <c r="M919" s="14"/>
      <c r="N919" s="14"/>
      <c r="O919" s="14"/>
      <c r="P919" s="14"/>
    </row>
    <row r="920">
      <c r="E920" s="14"/>
      <c r="F920" s="14"/>
      <c r="G920" s="14"/>
      <c r="H920" s="14"/>
      <c r="M920" s="14"/>
      <c r="N920" s="14"/>
      <c r="O920" s="14"/>
      <c r="P920" s="14"/>
    </row>
    <row r="921">
      <c r="E921" s="14"/>
      <c r="F921" s="14"/>
      <c r="G921" s="14"/>
      <c r="H921" s="14"/>
      <c r="M921" s="14"/>
      <c r="N921" s="14"/>
      <c r="O921" s="14"/>
      <c r="P921" s="14"/>
    </row>
    <row r="922">
      <c r="E922" s="14"/>
      <c r="F922" s="14"/>
      <c r="G922" s="14"/>
      <c r="H922" s="14"/>
      <c r="M922" s="14"/>
      <c r="N922" s="14"/>
      <c r="O922" s="14"/>
      <c r="P922" s="14"/>
    </row>
    <row r="923">
      <c r="E923" s="14"/>
      <c r="F923" s="14"/>
      <c r="G923" s="14"/>
      <c r="H923" s="14"/>
      <c r="M923" s="14"/>
      <c r="N923" s="14"/>
      <c r="O923" s="14"/>
      <c r="P923" s="14"/>
    </row>
    <row r="924">
      <c r="E924" s="14"/>
      <c r="F924" s="14"/>
      <c r="G924" s="14"/>
      <c r="H924" s="14"/>
      <c r="M924" s="14"/>
      <c r="N924" s="14"/>
      <c r="O924" s="14"/>
      <c r="P924" s="14"/>
    </row>
    <row r="925">
      <c r="E925" s="14"/>
      <c r="F925" s="14"/>
      <c r="G925" s="14"/>
      <c r="H925" s="14"/>
      <c r="M925" s="14"/>
      <c r="N925" s="14"/>
      <c r="O925" s="14"/>
      <c r="P925" s="14"/>
    </row>
    <row r="926">
      <c r="E926" s="14"/>
      <c r="F926" s="14"/>
      <c r="G926" s="14"/>
      <c r="H926" s="14"/>
      <c r="M926" s="14"/>
      <c r="N926" s="14"/>
      <c r="O926" s="14"/>
      <c r="P926" s="14"/>
    </row>
    <row r="927">
      <c r="E927" s="14"/>
      <c r="F927" s="14"/>
      <c r="G927" s="14"/>
      <c r="H927" s="14"/>
      <c r="M927" s="14"/>
      <c r="N927" s="14"/>
      <c r="O927" s="14"/>
      <c r="P927" s="14"/>
    </row>
    <row r="928">
      <c r="E928" s="14"/>
      <c r="F928" s="14"/>
      <c r="G928" s="14"/>
      <c r="H928" s="14"/>
      <c r="M928" s="14"/>
      <c r="N928" s="14"/>
      <c r="O928" s="14"/>
      <c r="P928" s="14"/>
    </row>
    <row r="929">
      <c r="E929" s="14"/>
      <c r="F929" s="14"/>
      <c r="G929" s="14"/>
      <c r="H929" s="14"/>
      <c r="M929" s="14"/>
      <c r="N929" s="14"/>
      <c r="O929" s="14"/>
      <c r="P929" s="14"/>
    </row>
    <row r="930">
      <c r="E930" s="14"/>
      <c r="F930" s="14"/>
      <c r="G930" s="14"/>
      <c r="H930" s="14"/>
      <c r="M930" s="14"/>
      <c r="N930" s="14"/>
      <c r="O930" s="14"/>
      <c r="P930" s="14"/>
    </row>
    <row r="931">
      <c r="E931" s="14"/>
      <c r="F931" s="14"/>
      <c r="G931" s="14"/>
      <c r="H931" s="14"/>
      <c r="M931" s="14"/>
      <c r="N931" s="14"/>
      <c r="O931" s="14"/>
      <c r="P931" s="14"/>
    </row>
    <row r="932">
      <c r="E932" s="14"/>
      <c r="F932" s="14"/>
      <c r="G932" s="14"/>
      <c r="H932" s="14"/>
      <c r="M932" s="14"/>
      <c r="N932" s="14"/>
      <c r="O932" s="14"/>
      <c r="P932" s="14"/>
    </row>
    <row r="933">
      <c r="E933" s="14"/>
      <c r="F933" s="14"/>
      <c r="G933" s="14"/>
      <c r="H933" s="14"/>
      <c r="M933" s="14"/>
      <c r="N933" s="14"/>
      <c r="O933" s="14"/>
      <c r="P933" s="14"/>
    </row>
    <row r="934">
      <c r="E934" s="14"/>
      <c r="F934" s="14"/>
      <c r="G934" s="14"/>
      <c r="H934" s="14"/>
      <c r="M934" s="14"/>
      <c r="N934" s="14"/>
      <c r="O934" s="14"/>
      <c r="P934" s="14"/>
    </row>
    <row r="935">
      <c r="E935" s="14"/>
      <c r="F935" s="14"/>
      <c r="G935" s="14"/>
      <c r="H935" s="14"/>
      <c r="M935" s="14"/>
      <c r="N935" s="14"/>
      <c r="O935" s="14"/>
      <c r="P935" s="14"/>
    </row>
    <row r="936">
      <c r="E936" s="14"/>
      <c r="F936" s="14"/>
      <c r="G936" s="14"/>
      <c r="H936" s="14"/>
      <c r="M936" s="14"/>
      <c r="N936" s="14"/>
      <c r="O936" s="14"/>
      <c r="P936" s="14"/>
    </row>
    <row r="937">
      <c r="E937" s="14"/>
      <c r="F937" s="14"/>
      <c r="G937" s="14"/>
      <c r="H937" s="14"/>
      <c r="M937" s="14"/>
      <c r="N937" s="14"/>
      <c r="O937" s="14"/>
      <c r="P937" s="14"/>
    </row>
    <row r="938">
      <c r="E938" s="14"/>
      <c r="F938" s="14"/>
      <c r="G938" s="14"/>
      <c r="H938" s="14"/>
      <c r="M938" s="14"/>
      <c r="N938" s="14"/>
      <c r="O938" s="14"/>
      <c r="P938" s="14"/>
    </row>
    <row r="939">
      <c r="E939" s="14"/>
      <c r="F939" s="14"/>
      <c r="G939" s="14"/>
      <c r="H939" s="14"/>
      <c r="M939" s="14"/>
      <c r="N939" s="14"/>
      <c r="O939" s="14"/>
      <c r="P939" s="14"/>
    </row>
    <row r="940">
      <c r="E940" s="14"/>
      <c r="F940" s="14"/>
      <c r="G940" s="14"/>
      <c r="H940" s="14"/>
      <c r="M940" s="14"/>
      <c r="N940" s="14"/>
      <c r="O940" s="14"/>
      <c r="P940" s="14"/>
    </row>
    <row r="941">
      <c r="E941" s="14"/>
      <c r="F941" s="14"/>
      <c r="G941" s="14"/>
      <c r="H941" s="14"/>
      <c r="M941" s="14"/>
      <c r="N941" s="14"/>
      <c r="O941" s="14"/>
      <c r="P941" s="14"/>
    </row>
    <row r="942">
      <c r="E942" s="14"/>
      <c r="F942" s="14"/>
      <c r="G942" s="14"/>
      <c r="H942" s="14"/>
      <c r="M942" s="14"/>
      <c r="N942" s="14"/>
      <c r="O942" s="14"/>
      <c r="P942" s="14"/>
    </row>
    <row r="943">
      <c r="E943" s="14"/>
      <c r="F943" s="14"/>
      <c r="G943" s="14"/>
      <c r="H943" s="14"/>
      <c r="M943" s="14"/>
      <c r="N943" s="14"/>
      <c r="O943" s="14"/>
      <c r="P943" s="14"/>
    </row>
    <row r="944">
      <c r="E944" s="14"/>
      <c r="F944" s="14"/>
      <c r="G944" s="14"/>
      <c r="H944" s="14"/>
      <c r="M944" s="14"/>
      <c r="N944" s="14"/>
      <c r="O944" s="14"/>
      <c r="P944" s="14"/>
    </row>
    <row r="945">
      <c r="E945" s="14"/>
      <c r="F945" s="14"/>
      <c r="G945" s="14"/>
      <c r="H945" s="14"/>
      <c r="M945" s="14"/>
      <c r="N945" s="14"/>
      <c r="O945" s="14"/>
      <c r="P945" s="14"/>
    </row>
    <row r="946">
      <c r="E946" s="14"/>
      <c r="F946" s="14"/>
      <c r="G946" s="14"/>
      <c r="H946" s="14"/>
      <c r="M946" s="14"/>
      <c r="N946" s="14"/>
      <c r="O946" s="14"/>
      <c r="P946" s="14"/>
    </row>
    <row r="947">
      <c r="E947" s="14"/>
      <c r="F947" s="14"/>
      <c r="G947" s="14"/>
      <c r="H947" s="14"/>
      <c r="M947" s="14"/>
      <c r="N947" s="14"/>
      <c r="O947" s="14"/>
      <c r="P947" s="14"/>
    </row>
    <row r="948">
      <c r="E948" s="14"/>
      <c r="F948" s="14"/>
      <c r="G948" s="14"/>
      <c r="H948" s="14"/>
      <c r="M948" s="14"/>
      <c r="N948" s="14"/>
      <c r="O948" s="14"/>
      <c r="P948" s="14"/>
    </row>
    <row r="949">
      <c r="E949" s="14"/>
      <c r="F949" s="14"/>
      <c r="G949" s="14"/>
      <c r="H949" s="14"/>
      <c r="M949" s="14"/>
      <c r="N949" s="14"/>
      <c r="O949" s="14"/>
      <c r="P949" s="14"/>
    </row>
    <row r="950">
      <c r="E950" s="14"/>
      <c r="F950" s="14"/>
      <c r="G950" s="14"/>
      <c r="H950" s="14"/>
      <c r="M950" s="14"/>
      <c r="N950" s="14"/>
      <c r="O950" s="14"/>
      <c r="P950" s="14"/>
    </row>
    <row r="951">
      <c r="E951" s="14"/>
      <c r="F951" s="14"/>
      <c r="G951" s="14"/>
      <c r="H951" s="14"/>
      <c r="M951" s="14"/>
      <c r="N951" s="14"/>
      <c r="O951" s="14"/>
      <c r="P951" s="14"/>
    </row>
    <row r="952">
      <c r="E952" s="14"/>
      <c r="F952" s="14"/>
      <c r="G952" s="14"/>
      <c r="H952" s="14"/>
      <c r="M952" s="14"/>
      <c r="N952" s="14"/>
      <c r="O952" s="14"/>
      <c r="P952" s="14"/>
    </row>
    <row r="953">
      <c r="E953" s="14"/>
      <c r="F953" s="14"/>
      <c r="G953" s="14"/>
      <c r="H953" s="14"/>
      <c r="M953" s="14"/>
      <c r="N953" s="14"/>
      <c r="O953" s="14"/>
      <c r="P953" s="14"/>
    </row>
    <row r="954">
      <c r="E954" s="14"/>
      <c r="F954" s="14"/>
      <c r="G954" s="14"/>
      <c r="H954" s="14"/>
      <c r="M954" s="14"/>
      <c r="N954" s="14"/>
      <c r="O954" s="14"/>
      <c r="P954" s="14"/>
    </row>
    <row r="955">
      <c r="E955" s="14"/>
      <c r="F955" s="14"/>
      <c r="G955" s="14"/>
      <c r="H955" s="14"/>
      <c r="M955" s="14"/>
      <c r="N955" s="14"/>
      <c r="O955" s="14"/>
      <c r="P955" s="14"/>
    </row>
    <row r="956">
      <c r="E956" s="14"/>
      <c r="F956" s="14"/>
      <c r="G956" s="14"/>
      <c r="H956" s="14"/>
      <c r="M956" s="14"/>
      <c r="N956" s="14"/>
      <c r="O956" s="14"/>
      <c r="P956" s="14"/>
    </row>
    <row r="957">
      <c r="E957" s="14"/>
      <c r="F957" s="14"/>
      <c r="G957" s="14"/>
      <c r="H957" s="14"/>
      <c r="M957" s="14"/>
      <c r="N957" s="14"/>
      <c r="O957" s="14"/>
      <c r="P957" s="14"/>
    </row>
    <row r="958">
      <c r="E958" s="14"/>
      <c r="F958" s="14"/>
      <c r="G958" s="14"/>
      <c r="H958" s="14"/>
      <c r="M958" s="14"/>
      <c r="N958" s="14"/>
      <c r="O958" s="14"/>
      <c r="P958" s="14"/>
    </row>
    <row r="959">
      <c r="E959" s="14"/>
      <c r="F959" s="14"/>
      <c r="G959" s="14"/>
      <c r="H959" s="14"/>
      <c r="M959" s="14"/>
      <c r="N959" s="14"/>
      <c r="O959" s="14"/>
      <c r="P959" s="14"/>
    </row>
    <row r="960">
      <c r="E960" s="14"/>
      <c r="F960" s="14"/>
      <c r="G960" s="14"/>
      <c r="H960" s="14"/>
      <c r="M960" s="14"/>
      <c r="N960" s="14"/>
      <c r="O960" s="14"/>
      <c r="P960" s="14"/>
    </row>
    <row r="961">
      <c r="E961" s="14"/>
      <c r="F961" s="14"/>
      <c r="G961" s="14"/>
      <c r="H961" s="14"/>
      <c r="M961" s="14"/>
      <c r="N961" s="14"/>
      <c r="O961" s="14"/>
      <c r="P961" s="14"/>
    </row>
    <row r="962">
      <c r="E962" s="14"/>
      <c r="F962" s="14"/>
      <c r="G962" s="14"/>
      <c r="H962" s="14"/>
      <c r="M962" s="14"/>
      <c r="N962" s="14"/>
      <c r="O962" s="14"/>
      <c r="P962" s="14"/>
    </row>
    <row r="963">
      <c r="E963" s="14"/>
      <c r="F963" s="14"/>
      <c r="G963" s="14"/>
      <c r="H963" s="14"/>
      <c r="M963" s="14"/>
      <c r="N963" s="14"/>
      <c r="O963" s="14"/>
      <c r="P963" s="14"/>
    </row>
    <row r="964">
      <c r="E964" s="14"/>
      <c r="F964" s="14"/>
      <c r="G964" s="14"/>
      <c r="H964" s="14"/>
      <c r="M964" s="14"/>
      <c r="N964" s="14"/>
      <c r="O964" s="14"/>
      <c r="P964" s="14"/>
    </row>
    <row r="965">
      <c r="E965" s="14"/>
      <c r="F965" s="14"/>
      <c r="G965" s="14"/>
      <c r="H965" s="14"/>
      <c r="M965" s="14"/>
      <c r="N965" s="14"/>
      <c r="O965" s="14"/>
      <c r="P965" s="14"/>
    </row>
    <row r="966">
      <c r="E966" s="14"/>
      <c r="F966" s="14"/>
      <c r="G966" s="14"/>
      <c r="H966" s="14"/>
      <c r="M966" s="14"/>
      <c r="N966" s="14"/>
      <c r="O966" s="14"/>
      <c r="P966" s="14"/>
    </row>
    <row r="967">
      <c r="E967" s="14"/>
      <c r="F967" s="14"/>
      <c r="G967" s="14"/>
      <c r="H967" s="14"/>
      <c r="M967" s="14"/>
      <c r="N967" s="14"/>
      <c r="O967" s="14"/>
      <c r="P967" s="14"/>
    </row>
    <row r="968">
      <c r="E968" s="14"/>
      <c r="F968" s="14"/>
      <c r="G968" s="14"/>
      <c r="H968" s="14"/>
      <c r="M968" s="14"/>
      <c r="N968" s="14"/>
      <c r="O968" s="14"/>
      <c r="P968" s="14"/>
    </row>
    <row r="969">
      <c r="E969" s="14"/>
      <c r="F969" s="14"/>
      <c r="G969" s="14"/>
      <c r="H969" s="14"/>
      <c r="M969" s="14"/>
      <c r="N969" s="14"/>
      <c r="O969" s="14"/>
      <c r="P969" s="14"/>
    </row>
    <row r="970">
      <c r="E970" s="14"/>
      <c r="F970" s="14"/>
      <c r="G970" s="14"/>
      <c r="H970" s="14"/>
      <c r="M970" s="14"/>
      <c r="N970" s="14"/>
      <c r="O970" s="14"/>
      <c r="P970" s="14"/>
    </row>
    <row r="971">
      <c r="E971" s="14"/>
      <c r="F971" s="14"/>
      <c r="G971" s="14"/>
      <c r="H971" s="14"/>
      <c r="M971" s="14"/>
      <c r="N971" s="14"/>
      <c r="O971" s="14"/>
      <c r="P971" s="14"/>
    </row>
    <row r="972">
      <c r="E972" s="14"/>
      <c r="F972" s="14"/>
      <c r="G972" s="14"/>
      <c r="H972" s="14"/>
      <c r="M972" s="14"/>
      <c r="N972" s="14"/>
      <c r="O972" s="14"/>
      <c r="P972" s="14"/>
    </row>
    <row r="973">
      <c r="E973" s="14"/>
      <c r="F973" s="14"/>
      <c r="G973" s="14"/>
      <c r="H973" s="14"/>
      <c r="M973" s="14"/>
      <c r="N973" s="14"/>
      <c r="O973" s="14"/>
      <c r="P973" s="14"/>
    </row>
    <row r="974">
      <c r="E974" s="14"/>
      <c r="F974" s="14"/>
      <c r="G974" s="14"/>
      <c r="H974" s="14"/>
      <c r="M974" s="14"/>
      <c r="N974" s="14"/>
      <c r="O974" s="14"/>
      <c r="P974" s="14"/>
    </row>
    <row r="975">
      <c r="E975" s="14"/>
      <c r="F975" s="14"/>
      <c r="G975" s="14"/>
      <c r="H975" s="14"/>
      <c r="M975" s="14"/>
      <c r="N975" s="14"/>
      <c r="O975" s="14"/>
      <c r="P975" s="14"/>
    </row>
    <row r="976">
      <c r="E976" s="14"/>
      <c r="F976" s="14"/>
      <c r="G976" s="14"/>
      <c r="H976" s="14"/>
      <c r="M976" s="14"/>
      <c r="N976" s="14"/>
      <c r="O976" s="14"/>
      <c r="P976" s="14"/>
    </row>
    <row r="977">
      <c r="E977" s="14"/>
      <c r="F977" s="14"/>
      <c r="G977" s="14"/>
      <c r="H977" s="14"/>
      <c r="M977" s="14"/>
      <c r="N977" s="14"/>
      <c r="O977" s="14"/>
      <c r="P977" s="14"/>
    </row>
    <row r="978">
      <c r="E978" s="14"/>
      <c r="F978" s="14"/>
      <c r="G978" s="14"/>
      <c r="H978" s="14"/>
      <c r="M978" s="14"/>
      <c r="N978" s="14"/>
      <c r="O978" s="14"/>
      <c r="P978" s="14"/>
    </row>
    <row r="979">
      <c r="E979" s="14"/>
      <c r="F979" s="14"/>
      <c r="G979" s="14"/>
      <c r="H979" s="14"/>
      <c r="M979" s="14"/>
      <c r="N979" s="14"/>
      <c r="O979" s="14"/>
      <c r="P979" s="14"/>
    </row>
    <row r="980">
      <c r="E980" s="14"/>
      <c r="F980" s="14"/>
      <c r="G980" s="14"/>
      <c r="H980" s="14"/>
      <c r="M980" s="14"/>
      <c r="N980" s="14"/>
      <c r="O980" s="14"/>
      <c r="P980" s="14"/>
    </row>
    <row r="981">
      <c r="E981" s="14"/>
      <c r="F981" s="14"/>
      <c r="G981" s="14"/>
      <c r="H981" s="14"/>
      <c r="M981" s="14"/>
      <c r="N981" s="14"/>
      <c r="O981" s="14"/>
      <c r="P981" s="14"/>
    </row>
    <row r="982">
      <c r="E982" s="14"/>
      <c r="F982" s="14"/>
      <c r="G982" s="14"/>
      <c r="H982" s="14"/>
      <c r="M982" s="14"/>
      <c r="N982" s="14"/>
      <c r="O982" s="14"/>
      <c r="P982" s="14"/>
    </row>
    <row r="983">
      <c r="E983" s="14"/>
      <c r="F983" s="14"/>
      <c r="G983" s="14"/>
      <c r="H983" s="14"/>
      <c r="M983" s="14"/>
      <c r="N983" s="14"/>
      <c r="O983" s="14"/>
      <c r="P983" s="14"/>
    </row>
    <row r="984">
      <c r="E984" s="14"/>
      <c r="F984" s="14"/>
      <c r="G984" s="14"/>
      <c r="H984" s="14"/>
      <c r="M984" s="14"/>
      <c r="N984" s="14"/>
      <c r="O984" s="14"/>
      <c r="P984" s="14"/>
    </row>
    <row r="985">
      <c r="E985" s="14"/>
      <c r="F985" s="14"/>
      <c r="G985" s="14"/>
      <c r="H985" s="14"/>
      <c r="M985" s="14"/>
      <c r="N985" s="14"/>
      <c r="O985" s="14"/>
      <c r="P985" s="14"/>
    </row>
    <row r="986">
      <c r="E986" s="14"/>
      <c r="F986" s="14"/>
      <c r="G986" s="14"/>
      <c r="H986" s="14"/>
      <c r="M986" s="14"/>
      <c r="N986" s="14"/>
      <c r="O986" s="14"/>
      <c r="P986" s="14"/>
    </row>
    <row r="987">
      <c r="E987" s="14"/>
      <c r="F987" s="14"/>
      <c r="G987" s="14"/>
      <c r="H987" s="14"/>
      <c r="M987" s="14"/>
      <c r="N987" s="14"/>
      <c r="O987" s="14"/>
      <c r="P987" s="14"/>
    </row>
    <row r="988">
      <c r="E988" s="14"/>
      <c r="F988" s="14"/>
      <c r="G988" s="14"/>
      <c r="H988" s="14"/>
      <c r="M988" s="14"/>
      <c r="N988" s="14"/>
      <c r="O988" s="14"/>
      <c r="P988" s="14"/>
    </row>
    <row r="989">
      <c r="E989" s="14"/>
      <c r="F989" s="14"/>
      <c r="G989" s="14"/>
      <c r="H989" s="14"/>
      <c r="M989" s="14"/>
      <c r="N989" s="14"/>
      <c r="O989" s="14"/>
      <c r="P989" s="14"/>
    </row>
    <row r="990">
      <c r="E990" s="14"/>
      <c r="F990" s="14"/>
      <c r="G990" s="14"/>
      <c r="H990" s="14"/>
      <c r="M990" s="14"/>
      <c r="N990" s="14"/>
      <c r="O990" s="14"/>
      <c r="P990" s="14"/>
    </row>
    <row r="991">
      <c r="E991" s="14"/>
      <c r="F991" s="14"/>
      <c r="G991" s="14"/>
      <c r="H991" s="14"/>
      <c r="M991" s="14"/>
      <c r="N991" s="14"/>
      <c r="O991" s="14"/>
      <c r="P991" s="14"/>
    </row>
    <row r="992">
      <c r="E992" s="14"/>
      <c r="F992" s="14"/>
      <c r="G992" s="14"/>
      <c r="H992" s="14"/>
      <c r="M992" s="14"/>
      <c r="N992" s="14"/>
      <c r="O992" s="14"/>
      <c r="P992" s="14"/>
    </row>
    <row r="993">
      <c r="E993" s="14"/>
      <c r="F993" s="14"/>
      <c r="G993" s="14"/>
      <c r="H993" s="14"/>
      <c r="M993" s="14"/>
      <c r="N993" s="14"/>
      <c r="O993" s="14"/>
      <c r="P993" s="14"/>
    </row>
    <row r="994">
      <c r="E994" s="14"/>
      <c r="F994" s="14"/>
      <c r="G994" s="14"/>
      <c r="H994" s="14"/>
      <c r="M994" s="14"/>
      <c r="N994" s="14"/>
      <c r="O994" s="14"/>
      <c r="P994" s="14"/>
    </row>
    <row r="995">
      <c r="E995" s="14"/>
      <c r="F995" s="14"/>
      <c r="G995" s="14"/>
      <c r="H995" s="14"/>
      <c r="M995" s="14"/>
      <c r="N995" s="14"/>
      <c r="O995" s="14"/>
      <c r="P995" s="14"/>
    </row>
    <row r="996">
      <c r="E996" s="14"/>
      <c r="F996" s="14"/>
      <c r="G996" s="14"/>
      <c r="H996" s="14"/>
      <c r="M996" s="14"/>
      <c r="N996" s="14"/>
      <c r="O996" s="14"/>
      <c r="P996" s="14"/>
    </row>
    <row r="997">
      <c r="E997" s="14"/>
      <c r="F997" s="14"/>
      <c r="G997" s="14"/>
      <c r="H997" s="14"/>
      <c r="M997" s="14"/>
      <c r="N997" s="14"/>
      <c r="O997" s="14"/>
      <c r="P997" s="14"/>
    </row>
    <row r="998">
      <c r="E998" s="14"/>
      <c r="F998" s="14"/>
      <c r="G998" s="14"/>
      <c r="H998" s="14"/>
      <c r="M998" s="14"/>
      <c r="N998" s="14"/>
      <c r="O998" s="14"/>
      <c r="P998" s="14"/>
    </row>
    <row r="999">
      <c r="E999" s="14"/>
      <c r="F999" s="14"/>
      <c r="G999" s="14"/>
      <c r="H999" s="14"/>
      <c r="M999" s="14"/>
      <c r="N999" s="14"/>
      <c r="O999" s="14"/>
      <c r="P999" s="14"/>
    </row>
    <row r="1000">
      <c r="E1000" s="14"/>
      <c r="F1000" s="14"/>
      <c r="G1000" s="14"/>
      <c r="H1000" s="14"/>
      <c r="M1000" s="14"/>
      <c r="N1000" s="14"/>
      <c r="O1000" s="14"/>
      <c r="P1000" s="14"/>
    </row>
    <row r="1001">
      <c r="E1001" s="14"/>
      <c r="F1001" s="14"/>
      <c r="G1001" s="14"/>
      <c r="H1001" s="14"/>
      <c r="M1001" s="14"/>
      <c r="N1001" s="14"/>
      <c r="O1001" s="14"/>
      <c r="P1001" s="14"/>
    </row>
    <row r="1002">
      <c r="E1002" s="14"/>
      <c r="F1002" s="14"/>
      <c r="G1002" s="14"/>
      <c r="H1002" s="14"/>
    </row>
    <row r="1003">
      <c r="E1003" s="14"/>
      <c r="F1003" s="14"/>
      <c r="G1003" s="14"/>
      <c r="H1003" s="14"/>
    </row>
    <row r="1004">
      <c r="E1004" s="14"/>
      <c r="F1004" s="14"/>
      <c r="G1004" s="14"/>
      <c r="H1004" s="14"/>
    </row>
    <row r="1005">
      <c r="E1005" s="14"/>
      <c r="F1005" s="14"/>
      <c r="G1005" s="14"/>
      <c r="H1005" s="14"/>
    </row>
    <row r="1006">
      <c r="E1006" s="14"/>
      <c r="F1006" s="14"/>
      <c r="G1006" s="14"/>
      <c r="H1006" s="14"/>
    </row>
    <row r="1007">
      <c r="E1007" s="14"/>
      <c r="F1007" s="14"/>
      <c r="G1007" s="14"/>
      <c r="H1007" s="14"/>
    </row>
    <row r="1008">
      <c r="E1008" s="14"/>
      <c r="F1008" s="14"/>
      <c r="G1008" s="14"/>
      <c r="H1008" s="14"/>
    </row>
    <row r="1009">
      <c r="E1009" s="14"/>
      <c r="F1009" s="14"/>
      <c r="G1009" s="14"/>
      <c r="H1009" s="14"/>
    </row>
    <row r="1010">
      <c r="E1010" s="14"/>
      <c r="F1010" s="14"/>
      <c r="G1010" s="14"/>
      <c r="H1010" s="14"/>
    </row>
    <row r="1011">
      <c r="E1011" s="14"/>
      <c r="F1011" s="14"/>
      <c r="G1011" s="14"/>
      <c r="H1011" s="14"/>
    </row>
    <row r="1012">
      <c r="E1012" s="14"/>
      <c r="F1012" s="14"/>
      <c r="G1012" s="14"/>
      <c r="H1012" s="14"/>
    </row>
    <row r="1013">
      <c r="E1013" s="14"/>
      <c r="F1013" s="14"/>
      <c r="G1013" s="14"/>
      <c r="H1013" s="14"/>
    </row>
    <row r="1014">
      <c r="E1014" s="14"/>
      <c r="F1014" s="14"/>
      <c r="G1014" s="14"/>
      <c r="H1014" s="14"/>
    </row>
    <row r="1015">
      <c r="E1015" s="14"/>
      <c r="F1015" s="14"/>
      <c r="G1015" s="14"/>
      <c r="H1015" s="14"/>
    </row>
    <row r="1016">
      <c r="E1016" s="14"/>
      <c r="F1016" s="14"/>
      <c r="G1016" s="14"/>
      <c r="H1016" s="14"/>
    </row>
    <row r="1017">
      <c r="E1017" s="14"/>
      <c r="F1017" s="14"/>
      <c r="G1017" s="14"/>
      <c r="H1017" s="14"/>
    </row>
    <row r="1018">
      <c r="E1018" s="14"/>
      <c r="F1018" s="14"/>
      <c r="G1018" s="14"/>
      <c r="H1018" s="14"/>
    </row>
    <row r="1019">
      <c r="E1019" s="14"/>
      <c r="F1019" s="14"/>
      <c r="G1019" s="14"/>
      <c r="H1019" s="14"/>
    </row>
    <row r="1020">
      <c r="E1020" s="14"/>
      <c r="F1020" s="14"/>
      <c r="G1020" s="14"/>
      <c r="H1020" s="14"/>
    </row>
    <row r="1021">
      <c r="E1021" s="14"/>
      <c r="F1021" s="14"/>
      <c r="G1021" s="14"/>
      <c r="H1021" s="14"/>
    </row>
    <row r="1022">
      <c r="E1022" s="14"/>
      <c r="F1022" s="14"/>
      <c r="G1022" s="14"/>
      <c r="H1022" s="14"/>
    </row>
    <row r="1023">
      <c r="E1023" s="14"/>
      <c r="F1023" s="14"/>
      <c r="G1023" s="14"/>
      <c r="H1023" s="14"/>
    </row>
    <row r="1024">
      <c r="E1024" s="14"/>
      <c r="F1024" s="14"/>
      <c r="G1024" s="14"/>
      <c r="H1024" s="14"/>
    </row>
    <row r="1025">
      <c r="E1025" s="14"/>
      <c r="F1025" s="14"/>
      <c r="G1025" s="14"/>
      <c r="H1025" s="14"/>
    </row>
    <row r="1026">
      <c r="E1026" s="14"/>
      <c r="F1026" s="14"/>
      <c r="G1026" s="14"/>
      <c r="H1026" s="14"/>
    </row>
    <row r="1027">
      <c r="E1027" s="14"/>
      <c r="F1027" s="14"/>
      <c r="G1027" s="14"/>
      <c r="H1027" s="14"/>
    </row>
    <row r="1028">
      <c r="E1028" s="14"/>
      <c r="F1028" s="14"/>
      <c r="G1028" s="14"/>
      <c r="H1028" s="14"/>
    </row>
    <row r="1029">
      <c r="E1029" s="14"/>
      <c r="F1029" s="14"/>
      <c r="G1029" s="14"/>
      <c r="H1029" s="14"/>
    </row>
    <row r="1030">
      <c r="E1030" s="14"/>
      <c r="F1030" s="14"/>
      <c r="G1030" s="14"/>
      <c r="H1030" s="14"/>
    </row>
    <row r="1031">
      <c r="E1031" s="14"/>
      <c r="F1031" s="14"/>
      <c r="G1031" s="14"/>
      <c r="H1031" s="14"/>
    </row>
    <row r="1032">
      <c r="E1032" s="14"/>
      <c r="F1032" s="14"/>
      <c r="G1032" s="14"/>
      <c r="H1032" s="14"/>
    </row>
    <row r="1033">
      <c r="E1033" s="14"/>
      <c r="F1033" s="14"/>
      <c r="G1033" s="14"/>
      <c r="H1033" s="14"/>
    </row>
    <row r="1034">
      <c r="E1034" s="14"/>
      <c r="F1034" s="14"/>
      <c r="G1034" s="14"/>
      <c r="H1034" s="14"/>
    </row>
    <row r="1035">
      <c r="E1035" s="14"/>
      <c r="F1035" s="14"/>
      <c r="G1035" s="14"/>
      <c r="H1035" s="14"/>
    </row>
    <row r="1036">
      <c r="E1036" s="14"/>
      <c r="F1036" s="14"/>
      <c r="G1036" s="14"/>
      <c r="H1036" s="14"/>
    </row>
    <row r="1037">
      <c r="E1037" s="14"/>
      <c r="F1037" s="14"/>
      <c r="G1037" s="14"/>
      <c r="H1037" s="14"/>
    </row>
    <row r="1038">
      <c r="E1038" s="14"/>
      <c r="F1038" s="14"/>
      <c r="G1038" s="14"/>
      <c r="H1038" s="14"/>
    </row>
    <row r="1039">
      <c r="E1039" s="14"/>
      <c r="F1039" s="14"/>
      <c r="G1039" s="14"/>
      <c r="H1039" s="14"/>
    </row>
    <row r="1040">
      <c r="E1040" s="14"/>
      <c r="F1040" s="14"/>
      <c r="G1040" s="14"/>
      <c r="H1040" s="14"/>
    </row>
    <row r="1041">
      <c r="E1041" s="14"/>
      <c r="F1041" s="14"/>
      <c r="G1041" s="14"/>
      <c r="H1041" s="14"/>
    </row>
    <row r="1042">
      <c r="E1042" s="14"/>
      <c r="F1042" s="14"/>
      <c r="G1042" s="14"/>
      <c r="H1042" s="14"/>
    </row>
    <row r="1043">
      <c r="E1043" s="14"/>
      <c r="F1043" s="14"/>
      <c r="G1043" s="14"/>
      <c r="H1043" s="14"/>
    </row>
    <row r="1044">
      <c r="E1044" s="14"/>
      <c r="F1044" s="14"/>
      <c r="G1044" s="14"/>
      <c r="H1044" s="14"/>
    </row>
    <row r="1045">
      <c r="E1045" s="14"/>
      <c r="F1045" s="14"/>
      <c r="G1045" s="14"/>
      <c r="H1045" s="14"/>
    </row>
    <row r="1046">
      <c r="E1046" s="14"/>
      <c r="F1046" s="14"/>
      <c r="G1046" s="14"/>
      <c r="H1046" s="14"/>
    </row>
    <row r="1047">
      <c r="E1047" s="14"/>
      <c r="F1047" s="14"/>
      <c r="G1047" s="14"/>
      <c r="H1047" s="14"/>
    </row>
    <row r="1048">
      <c r="E1048" s="14"/>
      <c r="F1048" s="14"/>
      <c r="G1048" s="14"/>
      <c r="H1048" s="14"/>
    </row>
    <row r="1049">
      <c r="E1049" s="14"/>
      <c r="F1049" s="14"/>
      <c r="G1049" s="14"/>
      <c r="H1049" s="14"/>
    </row>
    <row r="1050">
      <c r="E1050" s="14"/>
      <c r="F1050" s="14"/>
      <c r="G1050" s="14"/>
      <c r="H1050" s="14"/>
    </row>
    <row r="1051">
      <c r="E1051" s="14"/>
      <c r="F1051" s="14"/>
      <c r="G1051" s="14"/>
      <c r="H1051" s="14"/>
    </row>
    <row r="1052">
      <c r="E1052" s="14"/>
      <c r="F1052" s="14"/>
      <c r="G1052" s="14"/>
      <c r="H1052" s="14"/>
    </row>
    <row r="1053">
      <c r="E1053" s="14"/>
      <c r="F1053" s="14"/>
      <c r="G1053" s="14"/>
      <c r="H1053" s="14"/>
    </row>
    <row r="1054">
      <c r="E1054" s="14"/>
      <c r="F1054" s="14"/>
      <c r="G1054" s="14"/>
      <c r="H1054" s="14"/>
    </row>
    <row r="1055">
      <c r="E1055" s="14"/>
      <c r="F1055" s="14"/>
      <c r="G1055" s="14"/>
      <c r="H1055" s="14"/>
    </row>
    <row r="1056">
      <c r="E1056" s="14"/>
      <c r="F1056" s="14"/>
      <c r="G1056" s="14"/>
      <c r="H1056" s="14"/>
    </row>
    <row r="1057">
      <c r="E1057" s="14"/>
      <c r="F1057" s="14"/>
      <c r="G1057" s="14"/>
      <c r="H1057" s="14"/>
    </row>
    <row r="1058">
      <c r="E1058" s="14"/>
      <c r="F1058" s="14"/>
      <c r="G1058" s="14"/>
      <c r="H1058" s="14"/>
    </row>
    <row r="1059">
      <c r="E1059" s="14"/>
      <c r="F1059" s="14"/>
      <c r="G1059" s="14"/>
      <c r="H1059" s="14"/>
    </row>
    <row r="1060">
      <c r="E1060" s="14"/>
      <c r="F1060" s="14"/>
      <c r="G1060" s="14"/>
      <c r="H1060" s="14"/>
    </row>
    <row r="1061">
      <c r="E1061" s="14"/>
      <c r="F1061" s="14"/>
      <c r="G1061" s="14"/>
      <c r="H1061" s="14"/>
    </row>
    <row r="1062">
      <c r="E1062" s="14"/>
      <c r="F1062" s="14"/>
      <c r="G1062" s="14"/>
      <c r="H1062" s="14"/>
    </row>
    <row r="1063">
      <c r="E1063" s="14"/>
      <c r="F1063" s="14"/>
      <c r="G1063" s="14"/>
      <c r="H1063" s="14"/>
    </row>
    <row r="1064">
      <c r="E1064" s="14"/>
      <c r="F1064" s="14"/>
      <c r="G1064" s="14"/>
      <c r="H1064" s="14"/>
    </row>
    <row r="1065">
      <c r="E1065" s="14"/>
      <c r="F1065" s="14"/>
      <c r="G1065" s="14"/>
      <c r="H1065" s="14"/>
    </row>
    <row r="1066">
      <c r="E1066" s="14"/>
      <c r="F1066" s="14"/>
      <c r="G1066" s="14"/>
      <c r="H1066" s="14"/>
    </row>
    <row r="1067">
      <c r="E1067" s="14"/>
      <c r="F1067" s="14"/>
      <c r="G1067" s="14"/>
      <c r="H1067" s="14"/>
    </row>
    <row r="1068">
      <c r="E1068" s="14"/>
      <c r="F1068" s="14"/>
      <c r="G1068" s="14"/>
      <c r="H1068" s="14"/>
    </row>
    <row r="1069">
      <c r="E1069" s="14"/>
      <c r="F1069" s="14"/>
      <c r="G1069" s="14"/>
      <c r="H1069" s="14"/>
    </row>
    <row r="1070">
      <c r="E1070" s="14"/>
      <c r="F1070" s="14"/>
      <c r="G1070" s="14"/>
      <c r="H1070" s="14"/>
    </row>
    <row r="1071">
      <c r="E1071" s="14"/>
      <c r="F1071" s="14"/>
      <c r="G1071" s="14"/>
      <c r="H1071" s="14"/>
    </row>
    <row r="1072">
      <c r="E1072" s="14"/>
      <c r="F1072" s="14"/>
      <c r="G1072" s="14"/>
      <c r="H1072" s="14"/>
    </row>
    <row r="1073">
      <c r="E1073" s="14"/>
      <c r="F1073" s="14"/>
      <c r="G1073" s="14"/>
      <c r="H1073" s="14"/>
    </row>
    <row r="1074">
      <c r="E1074" s="14"/>
      <c r="F1074" s="14"/>
      <c r="G1074" s="14"/>
      <c r="H1074" s="14"/>
    </row>
    <row r="1075">
      <c r="E1075" s="14"/>
      <c r="F1075" s="14"/>
      <c r="G1075" s="14"/>
      <c r="H1075" s="14"/>
    </row>
    <row r="1076">
      <c r="E1076" s="14"/>
      <c r="F1076" s="14"/>
      <c r="G1076" s="14"/>
      <c r="H1076" s="14"/>
    </row>
    <row r="1077">
      <c r="E1077" s="14"/>
      <c r="F1077" s="14"/>
      <c r="G1077" s="14"/>
      <c r="H1077" s="14"/>
    </row>
    <row r="1078">
      <c r="E1078" s="14"/>
      <c r="F1078" s="14"/>
      <c r="G1078" s="14"/>
      <c r="H1078" s="14"/>
    </row>
    <row r="1079">
      <c r="E1079" s="14"/>
      <c r="F1079" s="14"/>
      <c r="G1079" s="14"/>
      <c r="H1079" s="14"/>
    </row>
    <row r="1080">
      <c r="E1080" s="14"/>
      <c r="F1080" s="14"/>
      <c r="G1080" s="14"/>
      <c r="H1080" s="14"/>
    </row>
    <row r="1081">
      <c r="E1081" s="14"/>
      <c r="F1081" s="14"/>
      <c r="G1081" s="14"/>
      <c r="H1081" s="14"/>
    </row>
    <row r="1082">
      <c r="E1082" s="14"/>
      <c r="F1082" s="14"/>
      <c r="G1082" s="14"/>
      <c r="H1082" s="14"/>
    </row>
    <row r="1083">
      <c r="E1083" s="14"/>
      <c r="F1083" s="14"/>
      <c r="G1083" s="14"/>
      <c r="H1083" s="14"/>
    </row>
    <row r="1084">
      <c r="E1084" s="14"/>
      <c r="F1084" s="14"/>
      <c r="G1084" s="14"/>
      <c r="H1084" s="14"/>
    </row>
    <row r="1085">
      <c r="E1085" s="14"/>
      <c r="F1085" s="14"/>
      <c r="G1085" s="14"/>
      <c r="H1085" s="14"/>
    </row>
    <row r="1086">
      <c r="E1086" s="14"/>
      <c r="F1086" s="14"/>
      <c r="G1086" s="14"/>
      <c r="H1086" s="14"/>
    </row>
    <row r="1087">
      <c r="E1087" s="14"/>
      <c r="F1087" s="14"/>
      <c r="G1087" s="14"/>
      <c r="H1087" s="14"/>
    </row>
    <row r="1088">
      <c r="E1088" s="14"/>
      <c r="F1088" s="14"/>
      <c r="G1088" s="14"/>
      <c r="H1088" s="14"/>
    </row>
    <row r="1089">
      <c r="E1089" s="14"/>
      <c r="F1089" s="14"/>
      <c r="G1089" s="14"/>
      <c r="H1089" s="14"/>
    </row>
    <row r="1090">
      <c r="E1090" s="14"/>
      <c r="F1090" s="14"/>
      <c r="G1090" s="14"/>
      <c r="H1090" s="14"/>
    </row>
    <row r="1091">
      <c r="E1091" s="14"/>
      <c r="F1091" s="14"/>
      <c r="G1091" s="14"/>
      <c r="H1091" s="14"/>
    </row>
    <row r="1092">
      <c r="E1092" s="14"/>
      <c r="F1092" s="14"/>
      <c r="G1092" s="14"/>
      <c r="H1092" s="14"/>
    </row>
    <row r="1093">
      <c r="E1093" s="14"/>
      <c r="F1093" s="14"/>
      <c r="G1093" s="14"/>
      <c r="H1093" s="14"/>
    </row>
    <row r="1094">
      <c r="E1094" s="14"/>
      <c r="F1094" s="14"/>
      <c r="G1094" s="14"/>
      <c r="H1094" s="14"/>
    </row>
    <row r="1095">
      <c r="E1095" s="14"/>
      <c r="F1095" s="14"/>
      <c r="G1095" s="14"/>
      <c r="H1095" s="14"/>
    </row>
    <row r="1096">
      <c r="E1096" s="14"/>
      <c r="F1096" s="14"/>
      <c r="G1096" s="14"/>
      <c r="H1096" s="14"/>
    </row>
    <row r="1097">
      <c r="E1097" s="14"/>
      <c r="F1097" s="14"/>
      <c r="G1097" s="14"/>
      <c r="H1097" s="14"/>
    </row>
    <row r="1098">
      <c r="E1098" s="14"/>
      <c r="F1098" s="14"/>
      <c r="G1098" s="14"/>
      <c r="H1098" s="14"/>
    </row>
    <row r="1099">
      <c r="E1099" s="14"/>
      <c r="F1099" s="14"/>
      <c r="G1099" s="14"/>
      <c r="H1099" s="14"/>
    </row>
    <row r="1100">
      <c r="E1100" s="14"/>
      <c r="F1100" s="14"/>
      <c r="G1100" s="14"/>
      <c r="H1100" s="14"/>
    </row>
    <row r="1101">
      <c r="E1101" s="14"/>
      <c r="F1101" s="14"/>
      <c r="G1101" s="14"/>
      <c r="H1101" s="14"/>
    </row>
    <row r="1102">
      <c r="E1102" s="14"/>
      <c r="F1102" s="14"/>
      <c r="G1102" s="14"/>
      <c r="H1102" s="14"/>
    </row>
    <row r="1103">
      <c r="E1103" s="14"/>
      <c r="F1103" s="14"/>
      <c r="G1103" s="14"/>
      <c r="H1103" s="14"/>
    </row>
    <row r="1104">
      <c r="E1104" s="14"/>
      <c r="F1104" s="14"/>
      <c r="G1104" s="14"/>
      <c r="H1104" s="14"/>
    </row>
    <row r="1105">
      <c r="E1105" s="14"/>
      <c r="F1105" s="14"/>
      <c r="G1105" s="14"/>
      <c r="H1105" s="14"/>
    </row>
    <row r="1106">
      <c r="E1106" s="14"/>
      <c r="F1106" s="14"/>
      <c r="G1106" s="14"/>
      <c r="H1106" s="14"/>
    </row>
    <row r="1107">
      <c r="E1107" s="14"/>
      <c r="F1107" s="14"/>
      <c r="G1107" s="14"/>
      <c r="H1107" s="14"/>
    </row>
    <row r="1108">
      <c r="E1108" s="14"/>
      <c r="F1108" s="14"/>
      <c r="G1108" s="14"/>
      <c r="H1108" s="14"/>
    </row>
    <row r="1109">
      <c r="E1109" s="14"/>
      <c r="F1109" s="14"/>
      <c r="G1109" s="14"/>
      <c r="H1109" s="14"/>
    </row>
    <row r="1110">
      <c r="E1110" s="14"/>
      <c r="F1110" s="14"/>
      <c r="G1110" s="14"/>
      <c r="H1110" s="14"/>
    </row>
    <row r="1111">
      <c r="E1111" s="14"/>
      <c r="F1111" s="14"/>
      <c r="G1111" s="14"/>
      <c r="H1111" s="14"/>
    </row>
    <row r="1112">
      <c r="E1112" s="14"/>
      <c r="F1112" s="14"/>
      <c r="G1112" s="14"/>
      <c r="H1112" s="14"/>
    </row>
    <row r="1113">
      <c r="E1113" s="14"/>
      <c r="F1113" s="14"/>
      <c r="G1113" s="14"/>
      <c r="H1113" s="14"/>
    </row>
    <row r="1114">
      <c r="E1114" s="14"/>
      <c r="F1114" s="14"/>
      <c r="G1114" s="14"/>
      <c r="H1114" s="14"/>
    </row>
    <row r="1115">
      <c r="E1115" s="14"/>
      <c r="F1115" s="14"/>
      <c r="G1115" s="14"/>
      <c r="H1115" s="14"/>
    </row>
    <row r="1116">
      <c r="E1116" s="14"/>
      <c r="F1116" s="14"/>
      <c r="G1116" s="14"/>
      <c r="H1116" s="14"/>
    </row>
    <row r="1117">
      <c r="E1117" s="14"/>
      <c r="F1117" s="14"/>
      <c r="G1117" s="14"/>
      <c r="H1117" s="14"/>
    </row>
    <row r="1118">
      <c r="E1118" s="14"/>
      <c r="F1118" s="14"/>
      <c r="G1118" s="14"/>
      <c r="H1118" s="14"/>
    </row>
    <row r="1119">
      <c r="E1119" s="14"/>
      <c r="F1119" s="14"/>
      <c r="G1119" s="14"/>
      <c r="H1119" s="14"/>
    </row>
    <row r="1120">
      <c r="E1120" s="14"/>
      <c r="F1120" s="14"/>
      <c r="G1120" s="14"/>
      <c r="H1120" s="14"/>
    </row>
    <row r="1121">
      <c r="E1121" s="14"/>
      <c r="F1121" s="14"/>
      <c r="G1121" s="14"/>
      <c r="H1121" s="14"/>
    </row>
    <row r="1122">
      <c r="E1122" s="14"/>
      <c r="F1122" s="14"/>
      <c r="G1122" s="14"/>
      <c r="H1122" s="14"/>
    </row>
    <row r="1123">
      <c r="E1123" s="14"/>
      <c r="F1123" s="14"/>
      <c r="G1123" s="14"/>
      <c r="H1123" s="14"/>
    </row>
    <row r="1124">
      <c r="E1124" s="14"/>
      <c r="F1124" s="14"/>
      <c r="G1124" s="14"/>
      <c r="H1124" s="14"/>
    </row>
    <row r="1125">
      <c r="E1125" s="14"/>
      <c r="F1125" s="14"/>
      <c r="G1125" s="14"/>
      <c r="H1125" s="14"/>
    </row>
    <row r="1126">
      <c r="E1126" s="14"/>
      <c r="F1126" s="14"/>
      <c r="G1126" s="14"/>
      <c r="H1126" s="14"/>
    </row>
    <row r="1127">
      <c r="E1127" s="14"/>
      <c r="F1127" s="14"/>
      <c r="G1127" s="14"/>
      <c r="H1127" s="14"/>
    </row>
    <row r="1128">
      <c r="E1128" s="14"/>
      <c r="F1128" s="14"/>
      <c r="G1128" s="14"/>
      <c r="H1128" s="14"/>
    </row>
    <row r="1129">
      <c r="E1129" s="14"/>
      <c r="F1129" s="14"/>
      <c r="G1129" s="14"/>
      <c r="H1129" s="14"/>
    </row>
    <row r="1130">
      <c r="E1130" s="14"/>
      <c r="F1130" s="14"/>
      <c r="G1130" s="14"/>
      <c r="H1130" s="14"/>
    </row>
    <row r="1131">
      <c r="E1131" s="14"/>
      <c r="F1131" s="14"/>
      <c r="G1131" s="14"/>
      <c r="H1131" s="14"/>
    </row>
    <row r="1132">
      <c r="E1132" s="14"/>
      <c r="F1132" s="14"/>
      <c r="G1132" s="14"/>
      <c r="H1132" s="14"/>
    </row>
    <row r="1133">
      <c r="E1133" s="14"/>
      <c r="F1133" s="14"/>
      <c r="G1133" s="14"/>
      <c r="H1133" s="14"/>
    </row>
    <row r="1134">
      <c r="E1134" s="14"/>
      <c r="F1134" s="14"/>
      <c r="G1134" s="14"/>
      <c r="H1134" s="14"/>
    </row>
    <row r="1135">
      <c r="E1135" s="14"/>
      <c r="F1135" s="14"/>
      <c r="G1135" s="14"/>
      <c r="H1135" s="14"/>
    </row>
    <row r="1136">
      <c r="E1136" s="14"/>
      <c r="F1136" s="14"/>
      <c r="G1136" s="14"/>
      <c r="H1136" s="14"/>
    </row>
    <row r="1137">
      <c r="E1137" s="14"/>
      <c r="F1137" s="14"/>
      <c r="G1137" s="14"/>
      <c r="H1137" s="14"/>
    </row>
    <row r="1138">
      <c r="E1138" s="14"/>
      <c r="F1138" s="14"/>
      <c r="G1138" s="14"/>
      <c r="H1138" s="14"/>
    </row>
    <row r="1139">
      <c r="E1139" s="14"/>
      <c r="F1139" s="14"/>
      <c r="G1139" s="14"/>
      <c r="H1139" s="14"/>
    </row>
    <row r="1140">
      <c r="E1140" s="14"/>
      <c r="F1140" s="14"/>
      <c r="G1140" s="14"/>
      <c r="H1140" s="14"/>
    </row>
    <row r="1141">
      <c r="E1141" s="14"/>
      <c r="F1141" s="14"/>
      <c r="G1141" s="14"/>
      <c r="H1141" s="14"/>
    </row>
    <row r="1142">
      <c r="E1142" s="14"/>
      <c r="F1142" s="14"/>
      <c r="G1142" s="14"/>
      <c r="H1142" s="14"/>
    </row>
    <row r="1143">
      <c r="E1143" s="14"/>
      <c r="F1143" s="14"/>
      <c r="G1143" s="14"/>
      <c r="H1143" s="14"/>
    </row>
    <row r="1144">
      <c r="E1144" s="14"/>
      <c r="F1144" s="14"/>
      <c r="G1144" s="14"/>
      <c r="H1144" s="14"/>
    </row>
    <row r="1145">
      <c r="E1145" s="14"/>
      <c r="F1145" s="14"/>
      <c r="G1145" s="14"/>
      <c r="H1145" s="14"/>
    </row>
    <row r="1146">
      <c r="E1146" s="14"/>
      <c r="F1146" s="14"/>
      <c r="G1146" s="14"/>
      <c r="H1146" s="14"/>
    </row>
    <row r="1147">
      <c r="E1147" s="14"/>
      <c r="F1147" s="14"/>
      <c r="G1147" s="14"/>
      <c r="H1147" s="14"/>
    </row>
    <row r="1148">
      <c r="E1148" s="14"/>
      <c r="F1148" s="14"/>
      <c r="G1148" s="14"/>
      <c r="H1148" s="14"/>
    </row>
    <row r="1149">
      <c r="E1149" s="14"/>
      <c r="F1149" s="14"/>
      <c r="G1149" s="14"/>
      <c r="H1149" s="14"/>
    </row>
    <row r="1150">
      <c r="E1150" s="14"/>
      <c r="F1150" s="14"/>
      <c r="G1150" s="14"/>
      <c r="H1150" s="14"/>
    </row>
    <row r="1151">
      <c r="E1151" s="14"/>
      <c r="F1151" s="14"/>
      <c r="G1151" s="14"/>
      <c r="H1151" s="14"/>
    </row>
    <row r="1152">
      <c r="E1152" s="14"/>
      <c r="F1152" s="14"/>
      <c r="G1152" s="14"/>
      <c r="H1152" s="14"/>
    </row>
    <row r="1153">
      <c r="E1153" s="14"/>
      <c r="F1153" s="14"/>
      <c r="G1153" s="14"/>
      <c r="H1153" s="14"/>
    </row>
    <row r="1154">
      <c r="E1154" s="14"/>
      <c r="F1154" s="14"/>
      <c r="G1154" s="14"/>
      <c r="H1154" s="14"/>
    </row>
    <row r="1155">
      <c r="E1155" s="14"/>
      <c r="F1155" s="14"/>
      <c r="G1155" s="14"/>
      <c r="H1155" s="14"/>
    </row>
    <row r="1156">
      <c r="E1156" s="14"/>
      <c r="F1156" s="14"/>
      <c r="G1156" s="14"/>
      <c r="H1156" s="14"/>
    </row>
    <row r="1157">
      <c r="E1157" s="14"/>
      <c r="F1157" s="14"/>
      <c r="G1157" s="14"/>
      <c r="H1157" s="14"/>
    </row>
    <row r="1158">
      <c r="E1158" s="14"/>
      <c r="F1158" s="14"/>
      <c r="G1158" s="14"/>
      <c r="H1158" s="14"/>
    </row>
    <row r="1159">
      <c r="E1159" s="14"/>
      <c r="F1159" s="14"/>
      <c r="G1159" s="14"/>
      <c r="H1159" s="14"/>
    </row>
    <row r="1160">
      <c r="E1160" s="14"/>
      <c r="F1160" s="14"/>
      <c r="G1160" s="14"/>
      <c r="H1160" s="14"/>
    </row>
    <row r="1161">
      <c r="E1161" s="14"/>
      <c r="F1161" s="14"/>
      <c r="G1161" s="14"/>
      <c r="H1161" s="14"/>
    </row>
    <row r="1162">
      <c r="E1162" s="14"/>
      <c r="F1162" s="14"/>
      <c r="G1162" s="14"/>
      <c r="H1162" s="14"/>
    </row>
    <row r="1163">
      <c r="E1163" s="14"/>
      <c r="F1163" s="14"/>
      <c r="G1163" s="14"/>
      <c r="H1163" s="14"/>
    </row>
    <row r="1164">
      <c r="E1164" s="14"/>
      <c r="F1164" s="14"/>
      <c r="G1164" s="14"/>
      <c r="H1164" s="14"/>
    </row>
    <row r="1165">
      <c r="E1165" s="14"/>
      <c r="F1165" s="14"/>
      <c r="G1165" s="14"/>
      <c r="H1165" s="14"/>
    </row>
    <row r="1166">
      <c r="E1166" s="14"/>
      <c r="F1166" s="14"/>
      <c r="G1166" s="14"/>
      <c r="H1166" s="14"/>
    </row>
    <row r="1167">
      <c r="E1167" s="14"/>
      <c r="F1167" s="14"/>
      <c r="G1167" s="14"/>
      <c r="H1167" s="14"/>
    </row>
    <row r="1168">
      <c r="E1168" s="14"/>
      <c r="F1168" s="14"/>
      <c r="G1168" s="14"/>
      <c r="H1168" s="14"/>
    </row>
    <row r="1169">
      <c r="E1169" s="14"/>
      <c r="F1169" s="14"/>
      <c r="G1169" s="14"/>
      <c r="H1169" s="14"/>
    </row>
    <row r="1170">
      <c r="E1170" s="14"/>
      <c r="F1170" s="14"/>
      <c r="G1170" s="14"/>
      <c r="H1170" s="14"/>
    </row>
    <row r="1171">
      <c r="E1171" s="14"/>
      <c r="F1171" s="14"/>
      <c r="G1171" s="14"/>
      <c r="H1171" s="14"/>
    </row>
    <row r="1172">
      <c r="E1172" s="14"/>
      <c r="F1172" s="14"/>
      <c r="G1172" s="14"/>
      <c r="H1172" s="14"/>
    </row>
    <row r="1173">
      <c r="E1173" s="14"/>
      <c r="F1173" s="14"/>
      <c r="G1173" s="14"/>
      <c r="H1173" s="14"/>
    </row>
    <row r="1174">
      <c r="E1174" s="14"/>
      <c r="F1174" s="14"/>
      <c r="G1174" s="14"/>
      <c r="H1174" s="14"/>
    </row>
    <row r="1175">
      <c r="E1175" s="14"/>
      <c r="F1175" s="14"/>
      <c r="G1175" s="14"/>
      <c r="H1175" s="14"/>
    </row>
    <row r="1176">
      <c r="E1176" s="14"/>
      <c r="F1176" s="14"/>
      <c r="G1176" s="14"/>
      <c r="H1176" s="14"/>
    </row>
    <row r="1177">
      <c r="E1177" s="14"/>
      <c r="F1177" s="14"/>
      <c r="G1177" s="14"/>
      <c r="H1177" s="14"/>
    </row>
    <row r="1178">
      <c r="E1178" s="14"/>
      <c r="F1178" s="14"/>
      <c r="G1178" s="14"/>
      <c r="H1178" s="14"/>
    </row>
    <row r="1179">
      <c r="E1179" s="14"/>
      <c r="F1179" s="14"/>
      <c r="G1179" s="14"/>
      <c r="H1179" s="14"/>
    </row>
    <row r="1180">
      <c r="E1180" s="14"/>
      <c r="F1180" s="14"/>
      <c r="G1180" s="14"/>
      <c r="H1180" s="14"/>
    </row>
    <row r="1181">
      <c r="E1181" s="14"/>
      <c r="F1181" s="14"/>
      <c r="G1181" s="14"/>
      <c r="H1181" s="14"/>
    </row>
    <row r="1182">
      <c r="E1182" s="14"/>
      <c r="F1182" s="14"/>
      <c r="G1182" s="14"/>
      <c r="H1182" s="14"/>
    </row>
    <row r="1183">
      <c r="E1183" s="14"/>
      <c r="F1183" s="14"/>
      <c r="G1183" s="14"/>
      <c r="H1183" s="14"/>
    </row>
    <row r="1184">
      <c r="E1184" s="14"/>
      <c r="F1184" s="14"/>
      <c r="G1184" s="14"/>
      <c r="H1184" s="14"/>
    </row>
    <row r="1185">
      <c r="E1185" s="14"/>
      <c r="F1185" s="14"/>
      <c r="G1185" s="14"/>
      <c r="H1185" s="14"/>
    </row>
    <row r="1186">
      <c r="E1186" s="14"/>
      <c r="F1186" s="14"/>
      <c r="G1186" s="14"/>
      <c r="H1186" s="14"/>
    </row>
    <row r="1187">
      <c r="E1187" s="14"/>
      <c r="F1187" s="14"/>
      <c r="G1187" s="14"/>
      <c r="H1187" s="14"/>
    </row>
    <row r="1188">
      <c r="E1188" s="14"/>
      <c r="F1188" s="14"/>
      <c r="G1188" s="14"/>
      <c r="H1188" s="14"/>
    </row>
    <row r="1189">
      <c r="E1189" s="14"/>
      <c r="F1189" s="14"/>
      <c r="G1189" s="14"/>
      <c r="H1189" s="14"/>
    </row>
    <row r="1190">
      <c r="E1190" s="14"/>
      <c r="F1190" s="14"/>
      <c r="G1190" s="14"/>
      <c r="H1190" s="14"/>
    </row>
    <row r="1191">
      <c r="E1191" s="14"/>
      <c r="F1191" s="14"/>
      <c r="G1191" s="14"/>
      <c r="H1191" s="14"/>
    </row>
    <row r="1192">
      <c r="E1192" s="14"/>
      <c r="F1192" s="14"/>
      <c r="G1192" s="14"/>
      <c r="H1192" s="14"/>
    </row>
    <row r="1193">
      <c r="E1193" s="14"/>
      <c r="F1193" s="14"/>
      <c r="G1193" s="14"/>
      <c r="H1193" s="14"/>
    </row>
    <row r="1194">
      <c r="E1194" s="14"/>
      <c r="F1194" s="14"/>
      <c r="G1194" s="14"/>
      <c r="H1194" s="14"/>
    </row>
    <row r="1195">
      <c r="E1195" s="14"/>
      <c r="F1195" s="14"/>
      <c r="G1195" s="14"/>
      <c r="H1195" s="14"/>
    </row>
    <row r="1196">
      <c r="E1196" s="14"/>
      <c r="F1196" s="14"/>
      <c r="G1196" s="14"/>
      <c r="H1196" s="14"/>
    </row>
    <row r="1197">
      <c r="E1197" s="14"/>
      <c r="F1197" s="14"/>
      <c r="G1197" s="14"/>
      <c r="H1197" s="14"/>
    </row>
  </sheetData>
  <drawing r:id="rId1"/>
</worksheet>
</file>