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cora/Downloads/Seminar/"/>
    </mc:Choice>
  </mc:AlternateContent>
  <xr:revisionPtr revIDLastSave="0" documentId="13_ncr:1_{F55447F1-B64D-6E43-B94A-7587A2335266}" xr6:coauthVersionLast="47" xr6:coauthVersionMax="47" xr10:uidLastSave="{00000000-0000-0000-0000-000000000000}"/>
  <bookViews>
    <workbookView xWindow="0" yWindow="0" windowWidth="28800" windowHeight="18000" xr2:uid="{6775F182-C6F3-9E4A-9315-78F62D72D8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9" i="1" l="1"/>
  <c r="AB18" i="1"/>
  <c r="AB17" i="1"/>
  <c r="AB16" i="1"/>
  <c r="AA19" i="1"/>
  <c r="AA18" i="1"/>
  <c r="AA17" i="1"/>
  <c r="AA16" i="1"/>
  <c r="Z19" i="1"/>
  <c r="Z18" i="1"/>
  <c r="Z17" i="1"/>
  <c r="Z16" i="1"/>
  <c r="W17" i="1"/>
  <c r="X17" i="1"/>
  <c r="U17" i="1"/>
  <c r="V17" i="1"/>
  <c r="T17" i="1"/>
  <c r="S17" i="1"/>
  <c r="R17" i="1"/>
  <c r="Q17" i="1"/>
  <c r="P17" i="1"/>
  <c r="O17" i="1"/>
  <c r="E17" i="1"/>
  <c r="F17" i="1"/>
  <c r="K17" i="1"/>
  <c r="I17" i="1"/>
  <c r="D17" i="1"/>
  <c r="G17" i="1"/>
  <c r="H17" i="1"/>
  <c r="N17" i="1"/>
  <c r="M17" i="1"/>
  <c r="L17" i="1"/>
  <c r="J17" i="1"/>
</calcChain>
</file>

<file path=xl/sharedStrings.xml><?xml version="1.0" encoding="utf-8"?>
<sst xmlns="http://schemas.openxmlformats.org/spreadsheetml/2006/main" count="381" uniqueCount="327">
  <si>
    <t>Category</t>
  </si>
  <si>
    <t>Questions</t>
  </si>
  <si>
    <t>Planning Method</t>
  </si>
  <si>
    <t>Loop Analysis</t>
  </si>
  <si>
    <t xml:space="preserve">Agent coordination </t>
  </si>
  <si>
    <t>Error Handling</t>
  </si>
  <si>
    <t xml:space="preserve">Planning Efficiency </t>
  </si>
  <si>
    <t>Complexity</t>
  </si>
  <si>
    <t>Time, token &amp; cost</t>
  </si>
  <si>
    <t>Input Token</t>
  </si>
  <si>
    <t>Output Token</t>
  </si>
  <si>
    <t>634.18sek</t>
  </si>
  <si>
    <t>Task1/Email</t>
  </si>
  <si>
    <t>Task2/Travel route</t>
  </si>
  <si>
    <t>Task3/Summary paper</t>
  </si>
  <si>
    <t>Task4/Picture evaluation</t>
  </si>
  <si>
    <t>Task5/Online shop</t>
  </si>
  <si>
    <t>Task6/Chess game</t>
  </si>
  <si>
    <t>Task 7/Packing list</t>
  </si>
  <si>
    <t>Task8/Search accomodation</t>
  </si>
  <si>
    <t>Task9/Outline Presentation</t>
  </si>
  <si>
    <t xml:space="preserve">Task10/GitHub </t>
  </si>
  <si>
    <t>Total results</t>
  </si>
  <si>
    <t>Does the Orchestrator frame the task clearly?</t>
  </si>
  <si>
    <t>Was the plan revised?</t>
  </si>
  <si>
    <t>How many steps does the initial plan of the Orchestrator take?</t>
  </si>
  <si>
    <t>Which planning method was used?</t>
  </si>
  <si>
    <t>How many agents were involved?</t>
  </si>
  <si>
    <t>How is the agent switch frequently?</t>
  </si>
  <si>
    <t>Were errors encountered?</t>
  </si>
  <si>
    <t>How were they handled?</t>
  </si>
  <si>
    <t>How many steps did it actually take?</t>
  </si>
  <si>
    <t>Was the plan followed exactly?</t>
  </si>
  <si>
    <t>Planning depth and category</t>
  </si>
  <si>
    <t>Error recovery effort</t>
  </si>
  <si>
    <t>How long?</t>
  </si>
  <si>
    <t>How many token were used?</t>
  </si>
  <si>
    <t>How much did it cost?</t>
  </si>
  <si>
    <t>How many outer loops? From input until final answer</t>
  </si>
  <si>
    <t>How many inner loops iterations? Communication between agents</t>
  </si>
  <si>
    <t>How many iterations did it take?</t>
  </si>
  <si>
    <t>Did the Orchestrator have to replan? More then one outer loop</t>
  </si>
  <si>
    <t>Was the task solved correctly?</t>
  </si>
  <si>
    <t>Which typical errors came up? (for tasked solved wrong)</t>
  </si>
  <si>
    <t>485.23sek</t>
  </si>
  <si>
    <t>•Yes, understands full objective, frames, assigns, plans and replans 
•inferred sub steps
-&gt;creates an initial fact sheet (with 4 subpoints: verified facts, facts to look up, facts to derive educated guesses)</t>
  </si>
  <si>
    <t>Yes, switches from site navigation to direct search</t>
  </si>
  <si>
    <t xml:space="preserve">•	Divide&amp;Conquer: break down task into subtask (fact sheet) and plan for each subtask
•	Reflection&amp;Refinement: realizing the initial plan isn’t working and revising strategy mid-task </t>
  </si>
  <si>
    <t xml:space="preserve">2, Orchestrator (delegating) &amp; WebSurfer (executing) </t>
  </si>
  <si>
    <t>Low, Single-agent execution phase so far</t>
  </si>
  <si>
    <t>Indirect, Lack of result from initial plan 
(browsing the uni Mannheim website step-by-step)</t>
  </si>
  <si>
    <t>From hierarchical navigation(step-by-step) through the site changed
 and it tried using a targeted site-specific web search (via Bing) instead.
 -&gt;Looking up the CS715 in the search bar of the Uni Mannheim website.</t>
  </si>
  <si>
    <t>No, it was revised mid-way due to ineffective local exploration</t>
  </si>
  <si>
    <t>High, Multiple fallback strategies, partial stalling, adaptive re-routing</t>
  </si>
  <si>
    <t>Good, Instead of repeating the step-by-step approach , 
orchestrator dynamically changed to site-specific web search.</t>
  </si>
  <si>
    <t xml:space="preserve">Yes </t>
  </si>
  <si>
    <t xml:space="preserve">No </t>
  </si>
  <si>
    <t>No</t>
  </si>
  <si>
    <t>533.31sek</t>
  </si>
  <si>
    <t>Yes – after failing to interact with the game, a new plan was created (simulation instead of actual gameplay).</t>
  </si>
  <si>
    <t>2, one for original game, one for simulation</t>
  </si>
  <si>
    <t>4: WebSurfer, Coder, FileSurfer, ComputerTerminal</t>
  </si>
  <si>
    <t>1 outer loop: 12 2nd outer loop: 20</t>
  </si>
  <si>
    <t>Medium, first between Orchestrator and WebSurfer, after Coder 
and FileSurfer</t>
  </si>
  <si>
    <t>Yes – WebSurfer couldn’t interact with the game;
 FileSurfer failed to write file directly.</t>
  </si>
  <si>
    <t>By replanning: switched from real game to simulated game
 and used a shell script to write the file.</t>
  </si>
  <si>
    <t>No – it was revised mid-process due to capability limits.</t>
  </si>
  <si>
    <t>Medium–High: due to fallback strategy and agent coordination</t>
  </si>
  <si>
    <t>High – fallback strategy, simulated output, and shell script used.</t>
  </si>
  <si>
    <t xml:space="preserve">No   </t>
  </si>
  <si>
    <t>Yes, 2 outer loops</t>
  </si>
  <si>
    <t>How many  plans were created?</t>
  </si>
  <si>
    <t>Yes</t>
  </si>
  <si>
    <t>Agent interface limitations (WebSurfer), file I/O error 
(FileSurfer), lack of interactivity</t>
  </si>
  <si>
    <t>Yes – the Orchestrator clearly defined the goal, 
tools to use, and file to create.</t>
  </si>
  <si>
    <r>
      <t xml:space="preserve">Divide &amp; Conquer (D&amp;C) + Reflection &amp; Refinement (R&amp;R) </t>
    </r>
    <r>
      <rPr>
        <sz val="12"/>
        <color rgb="FFFF0000"/>
        <rFont val="Aptos Narrow (Body)"/>
      </rPr>
      <t>why</t>
    </r>
  </si>
  <si>
    <t>535.84sek</t>
  </si>
  <si>
    <t>499.16sek</t>
  </si>
  <si>
    <t>Yes
Link where the t-shirt is from: 
https://www.amazon.com/Fresh-Clean-
Tees-Black-T-Shirts/dp/B0B57W5474</t>
  </si>
  <si>
    <t>Yes, had probelms to select size M and chose XL instead. 
Noticed it made a mistake, and reviewed the plan</t>
  </si>
  <si>
    <t>739.62sek</t>
  </si>
  <si>
    <t>2:: one failed due to element selection error, the second succeeded.</t>
  </si>
  <si>
    <t>1: 14 2: 13</t>
  </si>
  <si>
    <t>Frequent and smooth switching between Orchestrator and WebSurfer.</t>
  </si>
  <si>
    <t>Yes. A Playwright strict mode error due to multiple matching elements.</t>
  </si>
  <si>
    <t>The Orchestrator restructured the plan and used manual selection steps to proceed.</t>
  </si>
  <si>
    <t>No. It was adapted dynamically due to technical errors.</t>
  </si>
  <si>
    <t>Medium to high. Involves dynamic web interaction, multiple agents, 
and error recovery.</t>
  </si>
  <si>
    <t>Significant, requiring multiple replans and adjusted interaction logic.</t>
  </si>
  <si>
    <t>Playwright strict mode violation with element selectors.</t>
  </si>
  <si>
    <t>Yes, the user request was clearly stated and broken into sub-tasks:
 locate the two addresses, use OpenStreetMap, and report time, 
route, and transport type.</t>
  </si>
  <si>
    <t>Yes. The orchestrator revised the approach when exact addresses
 were not found and instructed use of broader location terms 
(e.g., "Mannheim D2 District").</t>
  </si>
  <si>
    <t>Sequential execution with fallback planning
 (modular correction when elements failed)</t>
  </si>
  <si>
    <t>1: 14, 2: 6, 3: 15</t>
  </si>
  <si>
    <t>Yes. Initial searches for exact address failed; no public 
transport data available.</t>
  </si>
  <si>
    <t>Orchestrator suggested broader keywords, retried routing, 
and adjusted search phrases.</t>
  </si>
  <si>
    <t>Largely yes, though public transport could not be retrieved as intended.</t>
  </si>
  <si>
    <t>Moderate; multiple search refinements and rerouting made 
this multi-phase.</t>
  </si>
  <si>
    <t>Medium. Required multiple context-aware reroutes and planning
 adjustments.</t>
  </si>
  <si>
    <t>Partially. Driving and walking data retrieved correctly;
public transport missing.</t>
  </si>
  <si>
    <t>Location not recognized by OSM, 
No public transport data available via OSM
Needed better keyword selection for mapping tools</t>
  </si>
  <si>
    <t>Yes. The goal was explicitly stated: analyze dresscolor.png, 
extract colors, and explain the illusion.</t>
  </si>
  <si>
    <t>Yes. The plan was revised multiple times due to script failures 
and timeouts. Optimizations were added progressively.</t>
  </si>
  <si>
    <t>Decomposition-based planning: the task was broken into
 subtasks for agents (FileSurfer, Coder, WebSurfer).</t>
  </si>
  <si>
    <t>1: 12, 2:14, 3: 7</t>
  </si>
  <si>
    <t>Yes. The orchestration frequently switched between Coder, 
FileSurfer, and WebSurfer.</t>
  </si>
  <si>
    <t>Yes. File not found, reshape errors, and timeout issues.</t>
  </si>
  <si>
    <t>Each error led to a revised script, optimized image handling, or
corrected file paths.</t>
  </si>
  <si>
    <t>21(loop 2+3)</t>
  </si>
  <si>
    <t>Partially. The core idea remained, but the method changed to adapt
to execution constraints.</t>
  </si>
  <si>
    <t>High,  involving vision analysis and web data integration.</t>
  </si>
  <si>
    <t>High. Multiple retries, optimizations, and contingency plans 
were triggered.</t>
  </si>
  <si>
    <t>Yes. The dominant colors were extracted and the illusion explained.</t>
  </si>
  <si>
    <t>FileNotFoundError, ValueError (reshape), and Timeout.</t>
  </si>
  <si>
    <t>Yes. The task was clearly defined: fetch weather data, create a packing
 list based on it, and save it as a PDF on the Desktop.</t>
  </si>
  <si>
    <t>Yes. Adjustments were made to install missing packages, correct file 
paths, and optimize PDF saving.</t>
  </si>
  <si>
    <t>3: WebSurfer,Coder, ComputerTerminal</t>
  </si>
  <si>
    <t>Moderate frequency. WebSurfer was looped across multiple dates; 
Coder and Terminal were used iteratively for script fixing.</t>
  </si>
  <si>
    <t>ModuleNotFoundError for fpdf and
Incorrect file path /home/sandbox/Desktop/…</t>
  </si>
  <si>
    <t>Dynamically: Installed missing package via pip install fpdf and 
Adjusted path using os.path.expanduser('~')</t>
  </si>
  <si>
    <t>Yes, but it required runtime fixes to complete.</t>
  </si>
  <si>
    <t>Medium. Required multi-day weather data, dynamic script 
generation, and system-aware file handling.</t>
  </si>
  <si>
    <t>Medium-high. Adjustments for dependencies and paths were 
necessary but successful.</t>
  </si>
  <si>
    <t>Yes. PDF was saved successfully to the Desktop</t>
  </si>
  <si>
    <t>File path errors, but no big errors</t>
  </si>
  <si>
    <t>255.76sek</t>
  </si>
  <si>
    <t>Yes. The task was well-structured: select a proper template
 from the WIM faculty, generate slides from an outline, 
and save the presentation in a specific location</t>
  </si>
  <si>
    <t>Yes. The Orchestrator adapted due to a file format 
handling issue by switching to a script-based method 
using python-pptx</t>
  </si>
  <si>
    <t>Moderate. FileSurfer handled most operations, with Coder
 and Terminal assisting once the GUI method failed.</t>
  </si>
  <si>
    <t>File handling and preview failures (UnsupportedFormatException)
Conversion issues in GUI-based manipulation</t>
  </si>
  <si>
    <t>Gracefully. The orchestrator switched from GUI manipulation 
to using a Python script with python-pptx.</t>
  </si>
  <si>
    <t>Yes, but the execution path was adjusted mid-way after
 file manipulation failures.</t>
  </si>
  <si>
    <t>Medium. Involved coordinating file templates, scripting
 slide creation, and adapting to technical limitations.</t>
  </si>
  <si>
    <t>Medium-high. The GUI method failed, requiring 
automated scripting as a workaround.</t>
  </si>
  <si>
    <t>Yes. The presentation was successfully created and 
saved using the right template and structure.</t>
  </si>
  <si>
    <t>Not applicable here—the final script succeeded. 
But there were format compatibility issues in early stages.</t>
  </si>
  <si>
    <t>Yes. The task was to: find a cool PyTorch-based 
AI demo on GitHub, download it, summarize its purpose, and run a demo if available.</t>
  </si>
  <si>
    <t>Yes. The plan shifted after encountering a Python
 version incompatibility (3.13 not supported by PyTorch)</t>
  </si>
  <si>
    <t>1:16, 2:18</t>
  </si>
  <si>
    <t>Yes. WebSurfer handled discovery, FileSurfer 
managed repo downloading, Coder solved Python/PyTorch problems, Terminal was meant for execution.</t>
  </si>
  <si>
    <t>Yes, PyTorch was not compatible with Python 3.13. and 
-&gt; Installation failed repeatedly via pip</t>
  </si>
  <si>
    <t>Suggestions:
Downgrading Python
Switching to conda
Resetting pip index URLs
Verifying PyTorch’s supported Python versions</t>
  </si>
  <si>
    <t>No. The original idea was to run a demo, but the 
demo execution (DCGAN) was not completed due to missing 
Python support and no executable block submitted</t>
  </si>
  <si>
    <t>Medium to high. It involved system compatibility checks,
 package management, and multiple GitHub demos.</t>
  </si>
  <si>
    <t>High. The system guided through troubleshooting 
PyTorch installation and offered multiple recovery 
routes (conda, pip index, downgrade)</t>
  </si>
  <si>
    <t>Partially. The project was found, downloaded, and 
summarized, but the demo wasn't successfully executed due to Python version issues and a missing code execution block.</t>
  </si>
  <si>
    <t>Python version too new → PyTorch not available.
 Execution block missing → demo couldn't run</t>
  </si>
  <si>
    <t>1:10, 2:12, 3:2, 4:7 , 5:13</t>
  </si>
  <si>
    <t>Yes. It explicitly restates the user’s request to summarize 
the arXiv paper, find related works, and save everything in a specific location.</t>
  </si>
  <si>
    <t>Yes. After failed attempts using Bing, the Orchestrator revised
 the search plan to directly use Google Scholar and IEEE Xplore.</t>
  </si>
  <si>
    <t>Frequent, well-coordinated handoffs</t>
  </si>
  <si>
    <t>Yes. Web searches often failed to return expected results;
 Google Scholar access via Bing was unreliable.</t>
  </si>
  <si>
    <t>No solution</t>
  </si>
  <si>
    <t>No. The initial plan had to be revised and rerun with new agents </t>
  </si>
  <si>
    <t>Low: WebSurfing on only a few pages, create a folder and add 
a document</t>
  </si>
  <si>
    <t>Moderate: involved replanning, scripting fallback, and 
repeated search retries</t>
  </si>
  <si>
    <t>615.48 sek</t>
  </si>
  <si>
    <t>No. The folder and file were created but no summary was added.</t>
  </si>
  <si>
    <t>Search platform mismatch (Bing ≠ Scholar)
Unsupported file preview in FileSurfer
Need for scripting due to limited write access</t>
  </si>
  <si>
    <t>313.37sek</t>
  </si>
  <si>
    <t>Yes. Clear decomposition of goal into subtasks and 
 role assignment.</t>
  </si>
  <si>
    <t>Yes. The Orchestrator switched to generating a Python
 script after FileSurfer failed.</t>
  </si>
  <si>
    <t>frequent – agents took turns sequentially with 
 instructions forwarded.</t>
  </si>
  <si>
    <t>Yes – FileSurfer failed to save due to a “file name too 
long” error</t>
  </si>
  <si>
    <t>Handled by switching to Coder + ComputerTerminal 
 to generate and execute a script manually</t>
  </si>
  <si>
    <t>No,  FileSurfer failed and Coder hat so help out.</t>
  </si>
  <si>
    <t>Medium depth; involves web interaction, validation, 
data saving</t>
  </si>
  <si>
    <t>Moderate – fallback planning with Python script 
creation and execution</t>
  </si>
  <si>
    <t xml:space="preserve">Yes  </t>
  </si>
  <si>
    <t>Not typical - File system limitations (file name too long)</t>
  </si>
  <si>
    <t>Partially. A black t-shirt, size M was added to the cart and its price reported.</t>
  </si>
  <si>
    <t>Partially, but picture was only linked and not able to see the 
price</t>
  </si>
  <si>
    <t>Did it take &lt;= 17 (mean 16.7) iterations?</t>
  </si>
  <si>
    <t>Yes – "Summarize paper", "find related", "save to desktop in
 folder 'seminar'"</t>
  </si>
  <si>
    <t>Yes – The orchestrator adapted by refining the strategy 
after encountering difficulties (e.g., failing to retrieve related
 papers, then switching to Google Scholar/Connected Papers).</t>
  </si>
  <si>
    <t>Iterative task decomposition with subagent delegation </t>
  </si>
  <si>
    <t>1: 16, 2:12, 3:9</t>
  </si>
  <si>
    <t>3: WebSurfer, FileSurfer, Coder</t>
  </si>
  <si>
    <t>Agent switching occurred at task boundaries 
(e.g., after getting content, switching to file handling), 
but wasn't overly frequent</t>
  </si>
  <si>
    <t>Yes, errors were encountered—mostly related to
 incomplete page loads or navigation issues on Bing and arXiv. </t>
  </si>
  <si>
    <t>The Orchestrator handled them by reissuing commands or
 modifying instructions (like explicitly clicking on links instead of relying on search summaries)</t>
  </si>
  <si>
    <t>Not exactly. The structure was followed, but intermediate 
steps changed due to dynamic replanning.</t>
  </si>
  <si>
    <t>Medium depth. It involved multi-agent task orchestration,
 file I/O, and real-time web interaction.</t>
  </si>
  <si>
    <t>Moderate. Required multiple agent interactions and 
context re-evaluation.</t>
  </si>
  <si>
    <t>Partially. A summary was created in the logs, the txt file was
 saved in the demanded folder but the summary wasnt added to the txt file</t>
  </si>
  <si>
    <t>page load issues, forgetting a task step after taking too long 
(not including summary in text file)</t>
  </si>
  <si>
    <t>2: FileSurfer and WebSurfer</t>
  </si>
  <si>
    <t>Yes. The task was straightforward: play a game of chess 
against a computer on chess.com without logging in, record all moves, declare the result, and provide self-feedback in a .txt file saved on the desktop.</t>
  </si>
  <si>
    <t>Yes. The original navigation plan ran into trouble 
when multiple “Spielen” or “Play” buttons led to different pages. The Orchestrator revised the plan to handle interface ambiguity by explicitly guiding the WebSurfer to try alternative clicks.</t>
  </si>
  <si>
    <t>Task decomposition with corrective navigation:
 each agent had a well-defined role, but flexibility was built in to adapt to interface errors.</t>
  </si>
  <si>
    <t>Moderate to high. Switching occurred between browsing 
steps and writing/documenting moves, particularly as retries forced the Orchestrator to invoke WebSurfer repeatedly.</t>
  </si>
  <si>
    <t>Yes. Most notably, the site had multiple “Play” 
buttons, which led to unintended pages or didn’t launch the desired chess game.</t>
  </si>
  <si>
    <t>By refining the navigation strategy: the Orchestrator
 instructed the WebSurfer to go back, reload the original URL, and explicitly target the correct section based on content instead of button label alone.</t>
  </si>
  <si>
    <t>Not exactly. It was adapted in real-time to overcome 
UI problems on the chess site.</t>
  </si>
  <si>
    <t>High. The interaction required navigating a 
complex website UI, interpreting visual layout, and switching agents for documentation.</t>
  </si>
  <si>
    <t>Medium to high. The plan didn’t fail completely,
 but the Orchestrator needed to improvise and persist through ambiguous interface responses.</t>
  </si>
  <si>
    <t>1: 8 2:6, 3+4:5, 5:6, 5: 4</t>
  </si>
  <si>
    <t>No. The web surfer was not able to start playing the game
and didnt offer any other options.</t>
  </si>
  <si>
    <t>The major issue was web interface ambiguity—multiple similar buttons leading to confusion and misnavigation.</t>
  </si>
  <si>
    <t>Yes. The Orchestrator clearly laid out the steps: 
analyze the image file dresscolor.png, extract dominant colors, and search why people perceive the dress differently.</t>
  </si>
  <si>
    <t>Yes. The original image analysis scripts timed out, 
requiring fallback to a faster method.</t>
  </si>
  <si>
    <t>Goal-oriented modular plan with 
contingency fallback (simplified color averaging)</t>
  </si>
  <si>
    <t>High. Multiple fallbacks between Coder and
 WebSurfer.</t>
  </si>
  <si>
    <t>Yes—Python scripts timed out, and Google 
blocked access.</t>
  </si>
  <si>
    <t>Simplified Python scripts and switched from Google 
to Bing for web search.</t>
  </si>
  <si>
    <t>No, plan was adapted on-the-fly.</t>
  </si>
  <si>
    <t>Medium: File I/O, image processing, fallback search
 logic.</t>
  </si>
  <si>
    <t>Moderate: multiple script rewrites and alternate 
search engine usage.</t>
  </si>
  <si>
    <t>Yes. Color description and explanation of illusion 
were both produced.</t>
  </si>
  <si>
    <t>Solved, but errors were mostly due to timeouts 
and Google blocking.</t>
  </si>
  <si>
    <t>Yes. The Orchestrator defined a clear pipeline: find a PyTorch demo on GitHub, download it, summarize its purpose, and execute the demo.</t>
  </si>
  <si>
    <t>Yes. Several steps required rechecking due to failed downloads and unresolved paths.</t>
  </si>
  <si>
    <t>Sequential execution with fallback logic and 
environment preparation.</t>
  </si>
  <si>
    <t>1: 30 2: 11</t>
  </si>
  <si>
    <t>High. Frequent switches occurred to handle file path checks, coding, and demo execution.</t>
  </si>
  <si>
    <t>By adding missing imports, rewriting scripts, 
and rechecking file paths
.</t>
  </si>
  <si>
    <t>Yes: invalid download paths, missing PyTorch, and 
Python script errors (e.g., missing sys import).</t>
  </si>
  <si>
    <t>No. The plan was adapted in real-time to 
overcome issues.</t>
  </si>
  <si>
    <t>Medium-high. The task included remote repository
 management, code execution, and debugging.</t>
  </si>
  <si>
    <t>High. Multiple fixes were attempted, some of 
which remained unresolved.</t>
  </si>
  <si>
    <t>No. While the summary was completed, the 
demo was not successfully executed.</t>
  </si>
  <si>
    <t>Misconfigured file paths, missing Python modules,
 and unsuccessful demo execution.</t>
  </si>
  <si>
    <t>Task3/Summary paper/with claude-3-haiku</t>
  </si>
  <si>
    <t>Task6/Chess game/with claude-3-haiku</t>
  </si>
  <si>
    <t>Task10/GitHub/with claude-3-haiku</t>
  </si>
  <si>
    <t>Task4/Picture evaluation/with claude-3-haiku</t>
  </si>
  <si>
    <t>Yes. The task (summarizing a paper, finding related papers, saving results) was clearly broken into subtasks.</t>
  </si>
  <si>
    <t>Yes, the original plan had to be revised due to WebSurfer errors</t>
  </si>
  <si>
    <t>Explicit step-by-step delegation with specialized 
agents (FileSurfer, WebSurfer, etc.).</t>
  </si>
  <si>
    <t>1: 14 2: 25</t>
  </si>
  <si>
    <t>Moderate to high; WebSurfer was the bottleneck with repeated fail loops.</t>
  </si>
  <si>
    <t>Yes, persistent WebSurfer errors due to Python typing.Union</t>
  </si>
  <si>
    <t>Repeated retries and error prompting.</t>
  </si>
  <si>
    <t>No, due to WebSurfer failures.</t>
  </si>
  <si>
    <t>Moderate, clear roles and inter-agent planning.</t>
  </si>
  <si>
    <t>High — many retries and reroutes attempted.</t>
  </si>
  <si>
    <t>Yes — the file was saved successfully.</t>
  </si>
  <si>
    <t>TypeError, NoneType subscript error, Cannot instantiate typing.Union.</t>
  </si>
  <si>
    <t>Yes — analyze the "dress" illusion and explain the science using Google.</t>
  </si>
  <si>
    <t>Yes, had to be revised</t>
  </si>
  <si>
    <t>Structured delegation.</t>
  </si>
  <si>
    <t>1: 8 2: 16 3: 15</t>
  </si>
  <si>
    <t>High — WebSurfer kept failing, others tried to compensate.</t>
  </si>
  <si>
    <t>Yes, same typing.Union instantiation issue.</t>
  </si>
  <si>
    <t>Repeated instructions to retry.</t>
  </si>
  <si>
    <t>No, never successfully got to web search.</t>
  </si>
  <si>
    <t>Moderate</t>
  </si>
  <si>
    <t>Unrporductive retires.</t>
  </si>
  <si>
    <t>No, WebSurfer never complteaed the saerch</t>
  </si>
  <si>
    <t>Cannot instantiate typing.Union.</t>
  </si>
  <si>
    <t>1: 16, 2: 25</t>
  </si>
  <si>
    <t>Partially, it has shown good projects, but did not dowload any and also didnt play a demo.</t>
  </si>
  <si>
    <t>Task10/GitHub/with Gpt-4-turbo</t>
  </si>
  <si>
    <t>Task6/Chess game/with Gpt-4-tubro</t>
  </si>
  <si>
    <t>Task4/Picture evaluation/with Gpt-4-tubro</t>
  </si>
  <si>
    <t>Task3/Summary paper/with Gpt-4-turbo</t>
  </si>
  <si>
    <t>Yes – the Orchestrator clearly defined the task: find a cool AI GitHub project using PyTorch, download it, summarize it, and run a demo.</t>
  </si>
  <si>
    <t>Yes – the initial plan failed due to WebSurfer errors, prompting a switch to requests-based scraping.</t>
  </si>
  <si>
    <t>Sequential task flow with adaptive replanning, manually embedded in Magentic-One.</t>
  </si>
  <si>
    <t>High – frequent turn-taking, especially between Coder and WebSurfer, including nested retries.</t>
  </si>
  <si>
    <t>Yes – critical Python error: TypeError: Cannot instantiate typing.Union</t>
  </si>
  <si>
    <t>Could not be handled</t>
  </si>
  <si>
    <t>No – the original plan failed mid-execution and was revised dynamically.</t>
  </si>
  <si>
    <t>Medium</t>
  </si>
  <si>
    <t>High – repeated failures and fallback handling with custom tool use</t>
  </si>
  <si>
    <t>TypeError: Cannot instantiate typing.Union due to Python 3.13 compatibility issue with typing</t>
  </si>
  <si>
    <t>Task3/Summary paper/with o4-mini</t>
  </si>
  <si>
    <t>Task4/Picture evaluation/with o4-mini</t>
  </si>
  <si>
    <t>Task6/Chess game/with with o4-mini</t>
  </si>
  <si>
    <t>Task10/GitHub/with o4-mini</t>
  </si>
  <si>
    <t>Yes. It immediately creates a task ledger with given facts, facts to look up or derive, and “educated guesses,” then composes a step-by-step natural-language plan assigning subtasks to specialist agents .</t>
  </si>
  <si>
    <t>Yes. When the inner-loop stall counter exceeded its threshold (≤ 2), the Orchestrator triggers a self-refinement reflection, updates the ledger, and revisions the original plan before looping again .</t>
  </si>
  <si>
    <t>A chain-of-thought-style decomposition by a lead “Orchestrator” agent, stored in a task ledger and updated via nested outer/inner loops </t>
  </si>
  <si>
    <t>1: 24 2: 17</t>
  </si>
  <si>
    <t>Very frequently—each subtask (4 total) triggers a switch to a different specialist, plus intermediate switches when the Orchestrator checks progress or triggers self-refinement</t>
  </si>
  <si>
    <t>Web Surfing error</t>
  </si>
  <si>
    <t>Replaned</t>
  </si>
  <si>
    <t>No—the Orchestrator’s plan serves as a hint (“chain of thought”), </t>
  </si>
  <si>
    <t>Medium depth, with a nested two-loop (outer task ledger / inner progress ledger) architecture</t>
  </si>
  <si>
    <t>High—the nested loops, stall counter, and self-refinement require nontrivial orchestration logic,</t>
  </si>
  <si>
    <t>Partially, the task was solved but it was not downloaded right to my Desktop.</t>
  </si>
  <si>
    <t>In general, failure modes include inefficient actions, insufficient verification, and navigation errors</t>
  </si>
  <si>
    <t>1: 19, 2:7</t>
  </si>
  <si>
    <t>Yes. From the very first message, it builds a task ledger with “Given or Verified Facts,” “Facts to Look Up,” “Facts to Derive,” and “Educated Guesses,” then lays out a numbered, step-by-step plan assigning subtasks to FileSurfer, Coder, WebSurfer, and ComputerTerminal .</t>
  </si>
  <si>
    <t>Yes. After repeated silent failures of the analysis script, the Orchestrator updated its plan—shifting from running the user’s Python file to extracting the first 30 lines, then to a minimal inline snippet for immediate RGB sampling .</t>
  </si>
  <si>
    <t>A chain-of-thought style decomposition by a central “Orchestrator” agent</t>
  </si>
  <si>
    <t>Very frequently—each of the plan steps plus each
 troubleshooting sub-step triggered a new agent handoff</t>
  </si>
  <si>
    <t>Yes. Two classes of failure: 1) ModuleNotFoundError: webcolors when running the user’s script; 2) zero-output from the revised analysis script (exit code 0 but no prints).</t>
  </si>
  <si>
    <t>The Orchestrator iteratively revised the approach: added a pip-install step for missing libraries, then abandoned the script altogether in favor of a minimal inline snippet. Each time, it replanned and re-delegated until actual numeric output appeared. .</t>
  </si>
  <si>
    <t>No. The initial plan repeatedly failed, and the 
Orchestrator’s dynamic replanning was essential.</t>
  </si>
  <si>
    <t>Medium: multi-agent orchestration with nested outer/inner loops, plus on-the-fly fallback strategies. Category: real-world tool-use and error recovery.</t>
  </si>
  <si>
    <t>High—multiple replanning cycles and tool substitutions were required to finally retrieve the needed RGB values.</t>
  </si>
  <si>
    <t>Yes. Final report accurately measured RGB/HSV and summarized the dress illusion with scientific context.</t>
  </si>
  <si>
    <t>- Script logic yielding no output;</t>
  </si>
  <si>
    <t>- Rectification via minimal inline code snippet.</t>
  </si>
  <si>
    <t>Missing dependency (webcolors) causing ModuleNotFoundError</t>
  </si>
  <si>
    <t>Yes – it builds the same four‐agent “task ledger”</t>
  </si>
  <si>
    <t>A sequential, chain-of-thought decomposition by the Orchestrator, recorded in a mutable task ledger and executed step-by-step by specialist agents .</t>
  </si>
  <si>
    <t>No/Partially. The original plan (“clone, read README, install, run demo”) remained intact, but after the first failure (missing torch), the Orchestrator injected an additional “pip install” step. No full replan occurred before end of log.</t>
  </si>
  <si>
    <t>High</t>
  </si>
  <si>
    <t>Yes. Two fatal errors: 1) ModuleNotFoundError: No module named 'torch'; 2) ERROR: No matching distribution found for torch&gt;=1.4.0 when running pip install </t>
  </si>
  <si>
    <t>The Orchestrator injected a pip install -r requirements.txt step after the first failure; after the second pip-install failure, the run ended without a further fallback.</t>
  </si>
  <si>
    <t>No – it halted midway through the dependency installation sub-step, and the final “run demo” never successfully executed.</t>
  </si>
  <si>
    <t>Medium: linear multi-agent orchestration with a single, light replanning injection. Category: tool coordination + dependency management</t>
  </si>
  <si>
    <t>Moderate: only one injection of an install step, but no deeper fallback once pip failed.</t>
  </si>
  <si>
    <t>No. The demo step never ran successfully due to missing PyTorch and pip-install failures.</t>
  </si>
  <si>
    <t>ModuleNotFoundError: No module named 'torch'</t>
  </si>
  <si>
    <t>- ERROR: No matching distribution found for torch&gt;=1.4.0</t>
  </si>
  <si>
    <t>The Orchestrator clearly deconstructed the user’s request into a multi-step plan with sub-agents</t>
  </si>
  <si>
    <t>The original plan was followed without structural revisions; only one minor clarification when an illegal chess move was proposed</t>
  </si>
  <si>
    <t>Hierarchical task decomposition under a central Orchestrator, delegating each subtask to specialized agents.</t>
  </si>
  <si>
    <t>Frequently</t>
  </si>
  <si>
    <t>Logical error: Yes—an attempt to play 3.Nxd5 before 2…Qxd5 was officially registered.</t>
  </si>
  <si>
    <t>WebSurfer pointed out that no queen was on d5 and explained the correct move order, allowing the Orchestrator to proceed correctly .</t>
  </si>
  <si>
    <t>The session adhered exactly to the original plan, aside from the single legality clarification.</t>
  </si>
  <si>
    <t>Two-level hierarchy (Orchestrator delegating to specialized sub-agents) — a standard multi-agent orchestration pattern.</t>
  </si>
  <si>
    <t>Minimal—just one clarification and no replanning of the overall structure.</t>
  </si>
  <si>
    <t>The only hiccup was the premature 3.Nxd5 attempt before Black’s queen appeared on d5.</t>
  </si>
  <si>
    <t>Yes. The task was done succesfully</t>
  </si>
  <si>
    <t>8, locate file → analyze image → search web → combine results</t>
  </si>
  <si>
    <t>o4 mini</t>
  </si>
  <si>
    <t>sek</t>
  </si>
  <si>
    <t>in</t>
  </si>
  <si>
    <t>out</t>
  </si>
  <si>
    <t>cost</t>
  </si>
  <si>
    <t>claude</t>
  </si>
  <si>
    <t>4-tubro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</si>
</sst>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FF0000"/>
      <name val="Aptos Narrow (Body)"/>
    </font>
    <font>
      <sz val="12"/>
      <color rgb="FF000000"/>
      <name val="Aptos Narrow"/>
      <family val="2"/>
      <scheme val="minor"/>
    </font>
    <font>
      <sz val="14"/>
      <color rgb="FF000000"/>
      <name val="-webkit-standard"/>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3" fillId="0" borderId="1" xfId="0" applyFont="1" applyBorder="1" applyAlignment="1">
      <alignment horizontal="left" vertical="top"/>
    </xf>
    <xf numFmtId="0" fontId="3" fillId="0" borderId="0" xfId="0" applyFont="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wrapText="1"/>
    </xf>
    <xf numFmtId="2" fontId="3" fillId="0" borderId="1" xfId="1" applyNumberFormat="1" applyFont="1" applyBorder="1" applyAlignment="1">
      <alignment horizontal="left" vertical="top"/>
    </xf>
    <xf numFmtId="2" fontId="3" fillId="0" borderId="1" xfId="0" applyNumberFormat="1" applyFont="1" applyBorder="1" applyAlignment="1">
      <alignment horizontal="left" vertical="top"/>
    </xf>
    <xf numFmtId="44" fontId="3" fillId="0" borderId="1" xfId="0" applyNumberFormat="1" applyFont="1" applyBorder="1" applyAlignment="1">
      <alignment horizontal="left" vertical="top"/>
    </xf>
    <xf numFmtId="44" fontId="3" fillId="0" borderId="1" xfId="1" applyFont="1" applyBorder="1"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top"/>
    </xf>
    <xf numFmtId="2" fontId="3" fillId="0" borderId="0" xfId="0" applyNumberFormat="1" applyFont="1" applyAlignment="1">
      <alignment horizontal="left" vertical="top"/>
    </xf>
    <xf numFmtId="0" fontId="6" fillId="0" borderId="0" xfId="0" applyFont="1"/>
    <xf numFmtId="0" fontId="3" fillId="0" borderId="0" xfId="0" applyFont="1" applyAlignment="1">
      <alignment horizontal="left" vertical="top" wrapText="1"/>
    </xf>
    <xf numFmtId="20" fontId="3" fillId="0" borderId="1" xfId="0" applyNumberFormat="1" applyFont="1" applyBorder="1" applyAlignment="1">
      <alignment horizontal="left" vertical="top"/>
    </xf>
    <xf numFmtId="0" fontId="6" fillId="0" borderId="0" xfId="0" applyFont="1" applyAlignment="1">
      <alignment vertical="top" wrapText="1"/>
    </xf>
    <xf numFmtId="0" fontId="4" fillId="0" borderId="1" xfId="0" applyFont="1" applyBorder="1" applyAlignment="1">
      <alignment horizontal="left" vertical="top"/>
    </xf>
    <xf numFmtId="0" fontId="7" fillId="0" borderId="1" xfId="0" applyFont="1" applyBorder="1" applyAlignment="1">
      <alignment wrapText="1"/>
    </xf>
    <xf numFmtId="44" fontId="3" fillId="0" borderId="0" xfId="0" applyNumberFormat="1"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76749-B6F5-1C4B-8091-D95AE011F564}">
  <dimension ref="A1:AB28"/>
  <sheetViews>
    <sheetView tabSelected="1" topLeftCell="U5" zoomScale="84" workbookViewId="0">
      <selection activeCell="Z11" sqref="Z11"/>
    </sheetView>
  </sheetViews>
  <sheetFormatPr baseColWidth="10" defaultRowHeight="16"/>
  <cols>
    <col min="1" max="1" width="21.1640625" style="2" customWidth="1"/>
    <col min="2" max="2" width="54.33203125" style="2" customWidth="1"/>
    <col min="3" max="3" width="57" style="2" customWidth="1"/>
    <col min="4" max="4" width="55.6640625" style="2" customWidth="1"/>
    <col min="5" max="5" width="51.33203125" style="2" customWidth="1"/>
    <col min="6" max="6" width="56.6640625" style="2" customWidth="1"/>
    <col min="7" max="7" width="55.6640625" style="2" customWidth="1"/>
    <col min="8" max="8" width="59.83203125" style="2" customWidth="1"/>
    <col min="9" max="9" width="58" style="2" customWidth="1"/>
    <col min="10" max="10" width="44.83203125" style="2" customWidth="1"/>
    <col min="11" max="11" width="49.33203125" style="2" customWidth="1"/>
    <col min="12" max="12" width="44.5" style="2" customWidth="1"/>
    <col min="13" max="13" width="49" style="2" customWidth="1"/>
    <col min="14" max="14" width="43.1640625" style="2" customWidth="1"/>
    <col min="15" max="15" width="41.5" style="2" customWidth="1"/>
    <col min="16" max="16" width="42.1640625" style="2" customWidth="1"/>
    <col min="17" max="17" width="45.5" style="2" customWidth="1"/>
    <col min="18" max="18" width="46.83203125" style="2" customWidth="1"/>
    <col min="19" max="19" width="45.33203125" style="2" customWidth="1"/>
    <col min="20" max="20" width="43.5" style="2" customWidth="1"/>
    <col min="21" max="21" width="45" style="2" customWidth="1"/>
    <col min="22" max="22" width="48.33203125" style="2" customWidth="1"/>
    <col min="23" max="23" width="44.5" style="2" customWidth="1"/>
    <col min="24" max="24" width="44.33203125" style="2" customWidth="1"/>
    <col min="25" max="25" width="10.83203125" style="2"/>
    <col min="26" max="26" width="22.5" style="2" customWidth="1"/>
    <col min="27" max="27" width="14.6640625" style="2" customWidth="1"/>
    <col min="28" max="28" width="16.6640625" style="2" customWidth="1"/>
    <col min="29" max="16384" width="10.83203125" style="2"/>
  </cols>
  <sheetData>
    <row r="1" spans="1:28">
      <c r="A1" s="2" t="s">
        <v>0</v>
      </c>
      <c r="B1" s="2" t="s">
        <v>1</v>
      </c>
      <c r="C1" s="2" t="s">
        <v>12</v>
      </c>
      <c r="D1" s="2" t="s">
        <v>13</v>
      </c>
      <c r="E1" s="2" t="s">
        <v>14</v>
      </c>
      <c r="F1" s="2" t="s">
        <v>15</v>
      </c>
      <c r="G1" s="2" t="s">
        <v>16</v>
      </c>
      <c r="H1" s="2" t="s">
        <v>17</v>
      </c>
      <c r="I1" s="2" t="s">
        <v>18</v>
      </c>
      <c r="J1" s="2" t="s">
        <v>19</v>
      </c>
      <c r="K1" s="2" t="s">
        <v>20</v>
      </c>
      <c r="L1" s="2" t="s">
        <v>21</v>
      </c>
      <c r="M1" s="2" t="s">
        <v>255</v>
      </c>
      <c r="N1" s="2" t="s">
        <v>254</v>
      </c>
      <c r="O1" s="2" t="s">
        <v>253</v>
      </c>
      <c r="P1" s="2" t="s">
        <v>252</v>
      </c>
      <c r="Q1" s="2" t="s">
        <v>222</v>
      </c>
      <c r="R1" s="2" t="s">
        <v>225</v>
      </c>
      <c r="S1" s="2" t="s">
        <v>223</v>
      </c>
      <c r="T1" s="2" t="s">
        <v>224</v>
      </c>
      <c r="U1" s="2" t="s">
        <v>266</v>
      </c>
      <c r="V1" s="2" t="s">
        <v>267</v>
      </c>
      <c r="W1" s="2" t="s">
        <v>268</v>
      </c>
      <c r="X1" s="2" t="s">
        <v>269</v>
      </c>
    </row>
    <row r="2" spans="1:28" ht="91" customHeight="1">
      <c r="A2" s="3" t="s">
        <v>2</v>
      </c>
      <c r="B2" s="1" t="s">
        <v>23</v>
      </c>
      <c r="C2" s="4" t="s">
        <v>45</v>
      </c>
      <c r="D2" s="4" t="s">
        <v>90</v>
      </c>
      <c r="E2" s="4" t="s">
        <v>148</v>
      </c>
      <c r="F2" s="4" t="s">
        <v>101</v>
      </c>
      <c r="G2" s="4" t="s">
        <v>78</v>
      </c>
      <c r="H2" s="9" t="s">
        <v>74</v>
      </c>
      <c r="I2" s="4" t="s">
        <v>114</v>
      </c>
      <c r="J2" s="4" t="s">
        <v>160</v>
      </c>
      <c r="K2" s="4" t="s">
        <v>126</v>
      </c>
      <c r="L2" s="4" t="s">
        <v>136</v>
      </c>
      <c r="M2" s="4" t="s">
        <v>173</v>
      </c>
      <c r="N2" s="4" t="s">
        <v>199</v>
      </c>
      <c r="O2" s="4" t="s">
        <v>187</v>
      </c>
      <c r="P2" s="4" t="s">
        <v>210</v>
      </c>
      <c r="Q2" s="4" t="s">
        <v>226</v>
      </c>
      <c r="R2" s="4" t="s">
        <v>238</v>
      </c>
      <c r="S2" s="4"/>
      <c r="T2" s="4" t="s">
        <v>256</v>
      </c>
      <c r="U2" s="4" t="s">
        <v>270</v>
      </c>
      <c r="V2" s="4" t="s">
        <v>283</v>
      </c>
      <c r="W2" s="4" t="s">
        <v>308</v>
      </c>
      <c r="X2" s="4" t="s">
        <v>296</v>
      </c>
    </row>
    <row r="3" spans="1:28" ht="91" customHeight="1">
      <c r="A3" s="1"/>
      <c r="B3" s="1" t="s">
        <v>24</v>
      </c>
      <c r="C3" s="1" t="s">
        <v>46</v>
      </c>
      <c r="D3" s="4" t="s">
        <v>91</v>
      </c>
      <c r="E3" s="4" t="s">
        <v>149</v>
      </c>
      <c r="F3" s="4" t="s">
        <v>102</v>
      </c>
      <c r="G3" s="4" t="s">
        <v>79</v>
      </c>
      <c r="H3" s="4" t="s">
        <v>59</v>
      </c>
      <c r="I3" s="4" t="s">
        <v>115</v>
      </c>
      <c r="J3" s="4" t="s">
        <v>161</v>
      </c>
      <c r="K3" s="4" t="s">
        <v>127</v>
      </c>
      <c r="L3" s="4" t="s">
        <v>137</v>
      </c>
      <c r="M3" s="4" t="s">
        <v>174</v>
      </c>
      <c r="N3" s="4" t="s">
        <v>200</v>
      </c>
      <c r="O3" s="4" t="s">
        <v>188</v>
      </c>
      <c r="P3" s="4" t="s">
        <v>211</v>
      </c>
      <c r="Q3" s="4" t="s">
        <v>227</v>
      </c>
      <c r="R3" s="4" t="s">
        <v>239</v>
      </c>
      <c r="S3" s="4"/>
      <c r="T3" s="4" t="s">
        <v>257</v>
      </c>
      <c r="U3" s="4" t="s">
        <v>271</v>
      </c>
      <c r="V3" s="4" t="s">
        <v>284</v>
      </c>
      <c r="W3" s="4" t="s">
        <v>309</v>
      </c>
      <c r="X3" s="4" t="s">
        <v>298</v>
      </c>
    </row>
    <row r="4" spans="1:28">
      <c r="A4" s="1"/>
      <c r="B4" s="1" t="s">
        <v>25</v>
      </c>
      <c r="C4" s="1">
        <v>5</v>
      </c>
      <c r="D4" s="1">
        <v>4</v>
      </c>
      <c r="E4" s="1">
        <v>7</v>
      </c>
      <c r="F4" s="1" t="s">
        <v>319</v>
      </c>
      <c r="G4" s="1">
        <v>6</v>
      </c>
      <c r="H4" s="1">
        <v>9</v>
      </c>
      <c r="I4" s="1">
        <v>7</v>
      </c>
      <c r="J4" s="1">
        <v>7</v>
      </c>
      <c r="K4" s="1">
        <v>5</v>
      </c>
      <c r="L4" s="1">
        <v>8</v>
      </c>
      <c r="M4" s="1">
        <v>4</v>
      </c>
      <c r="N4" s="1">
        <v>3</v>
      </c>
      <c r="O4" s="1">
        <v>9</v>
      </c>
      <c r="P4" s="1">
        <v>6</v>
      </c>
      <c r="Q4" s="1">
        <v>9</v>
      </c>
      <c r="R4" s="1">
        <v>8</v>
      </c>
      <c r="S4" s="4">
        <v>7</v>
      </c>
      <c r="T4" s="1">
        <v>12</v>
      </c>
      <c r="U4" s="1">
        <v>9</v>
      </c>
      <c r="V4" s="1">
        <v>8</v>
      </c>
      <c r="W4" s="4">
        <v>11</v>
      </c>
      <c r="X4" s="1">
        <v>9</v>
      </c>
    </row>
    <row r="5" spans="1:28" ht="81" customHeight="1">
      <c r="A5" s="1"/>
      <c r="B5" s="1" t="s">
        <v>26</v>
      </c>
      <c r="C5" s="4" t="s">
        <v>47</v>
      </c>
      <c r="D5" s="4" t="s">
        <v>92</v>
      </c>
      <c r="E5" s="1"/>
      <c r="F5" s="4" t="s">
        <v>103</v>
      </c>
      <c r="G5" s="1"/>
      <c r="H5" s="10" t="s">
        <v>75</v>
      </c>
      <c r="I5" s="1"/>
      <c r="J5" s="1"/>
      <c r="K5" s="1"/>
      <c r="L5" s="1"/>
      <c r="M5" s="1" t="s">
        <v>175</v>
      </c>
      <c r="N5" s="4" t="s">
        <v>201</v>
      </c>
      <c r="O5" s="4" t="s">
        <v>189</v>
      </c>
      <c r="P5" s="4" t="s">
        <v>212</v>
      </c>
      <c r="Q5" s="4" t="s">
        <v>228</v>
      </c>
      <c r="R5" s="4" t="s">
        <v>240</v>
      </c>
      <c r="T5" s="4" t="s">
        <v>258</v>
      </c>
      <c r="U5" s="4" t="s">
        <v>272</v>
      </c>
      <c r="V5" s="4" t="s">
        <v>285</v>
      </c>
      <c r="W5" s="1" t="s">
        <v>310</v>
      </c>
      <c r="X5" s="4" t="s">
        <v>297</v>
      </c>
    </row>
    <row r="6" spans="1:28">
      <c r="A6" s="3" t="s">
        <v>3</v>
      </c>
      <c r="B6" s="1" t="s">
        <v>38</v>
      </c>
      <c r="C6" s="1">
        <v>1</v>
      </c>
      <c r="D6" s="1">
        <v>3</v>
      </c>
      <c r="E6" s="1">
        <v>5</v>
      </c>
      <c r="F6" s="1">
        <v>3</v>
      </c>
      <c r="G6" s="1" t="s">
        <v>81</v>
      </c>
      <c r="H6" s="1" t="s">
        <v>60</v>
      </c>
      <c r="I6" s="1">
        <v>1</v>
      </c>
      <c r="J6" s="1">
        <v>1</v>
      </c>
      <c r="K6" s="1">
        <v>1</v>
      </c>
      <c r="L6" s="1">
        <v>2</v>
      </c>
      <c r="M6" s="1">
        <v>3</v>
      </c>
      <c r="N6" s="1">
        <v>1</v>
      </c>
      <c r="O6" s="1">
        <v>6</v>
      </c>
      <c r="P6" s="1">
        <v>2</v>
      </c>
      <c r="Q6" s="1">
        <v>2</v>
      </c>
      <c r="R6" s="1">
        <v>3</v>
      </c>
      <c r="S6" s="1"/>
      <c r="T6" s="1">
        <v>2</v>
      </c>
      <c r="U6" s="1">
        <v>2</v>
      </c>
      <c r="V6" s="1">
        <v>2</v>
      </c>
      <c r="W6" s="1">
        <v>1</v>
      </c>
      <c r="X6" s="1">
        <v>1</v>
      </c>
    </row>
    <row r="7" spans="1:28">
      <c r="A7" s="1"/>
      <c r="B7" s="1" t="s">
        <v>39</v>
      </c>
      <c r="C7" s="1">
        <v>13</v>
      </c>
      <c r="D7" s="1" t="s">
        <v>93</v>
      </c>
      <c r="E7" s="14" t="s">
        <v>147</v>
      </c>
      <c r="F7" s="1" t="s">
        <v>104</v>
      </c>
      <c r="G7" s="1" t="s">
        <v>82</v>
      </c>
      <c r="H7" s="1" t="s">
        <v>62</v>
      </c>
      <c r="I7" s="1">
        <v>16</v>
      </c>
      <c r="J7" s="1">
        <v>15</v>
      </c>
      <c r="K7" s="1">
        <v>15</v>
      </c>
      <c r="L7" s="1" t="s">
        <v>138</v>
      </c>
      <c r="M7" s="1" t="s">
        <v>176</v>
      </c>
      <c r="N7" s="1">
        <v>22</v>
      </c>
      <c r="O7" s="1" t="s">
        <v>196</v>
      </c>
      <c r="P7" s="1" t="s">
        <v>213</v>
      </c>
      <c r="Q7" s="1" t="s">
        <v>229</v>
      </c>
      <c r="R7" s="1" t="s">
        <v>241</v>
      </c>
      <c r="S7" s="1"/>
      <c r="T7" s="1" t="s">
        <v>250</v>
      </c>
      <c r="U7" s="14" t="s">
        <v>273</v>
      </c>
      <c r="V7" s="1" t="s">
        <v>282</v>
      </c>
      <c r="W7" s="2">
        <v>29</v>
      </c>
      <c r="X7" s="1">
        <v>31</v>
      </c>
    </row>
    <row r="8" spans="1:28" ht="17">
      <c r="A8" s="3" t="s">
        <v>4</v>
      </c>
      <c r="B8" s="1" t="s">
        <v>27</v>
      </c>
      <c r="C8" s="4" t="s">
        <v>48</v>
      </c>
      <c r="D8" s="4" t="s">
        <v>48</v>
      </c>
      <c r="E8" s="10" t="s">
        <v>61</v>
      </c>
      <c r="F8" s="10" t="s">
        <v>61</v>
      </c>
      <c r="G8" s="4" t="s">
        <v>48</v>
      </c>
      <c r="H8" s="10" t="s">
        <v>61</v>
      </c>
      <c r="I8" s="1" t="s">
        <v>116</v>
      </c>
      <c r="J8" s="10" t="s">
        <v>61</v>
      </c>
      <c r="K8" s="10" t="s">
        <v>61</v>
      </c>
      <c r="L8" s="10" t="s">
        <v>61</v>
      </c>
      <c r="M8" s="1" t="s">
        <v>177</v>
      </c>
      <c r="N8" s="1" t="s">
        <v>186</v>
      </c>
      <c r="O8" s="16" t="s">
        <v>61</v>
      </c>
      <c r="P8" s="16" t="s">
        <v>61</v>
      </c>
      <c r="Q8" s="16" t="s">
        <v>61</v>
      </c>
      <c r="R8" s="16" t="s">
        <v>61</v>
      </c>
      <c r="S8" s="16"/>
      <c r="T8" s="16" t="s">
        <v>61</v>
      </c>
      <c r="U8" s="16" t="s">
        <v>61</v>
      </c>
      <c r="V8" s="16" t="s">
        <v>61</v>
      </c>
      <c r="W8" s="16" t="s">
        <v>61</v>
      </c>
      <c r="X8" s="16" t="s">
        <v>61</v>
      </c>
    </row>
    <row r="9" spans="1:28" ht="65" customHeight="1">
      <c r="A9" s="1"/>
      <c r="B9" s="1" t="s">
        <v>28</v>
      </c>
      <c r="C9" s="1" t="s">
        <v>49</v>
      </c>
      <c r="D9" s="1" t="s">
        <v>49</v>
      </c>
      <c r="E9" s="1" t="s">
        <v>150</v>
      </c>
      <c r="F9" s="4" t="s">
        <v>105</v>
      </c>
      <c r="G9" s="1" t="s">
        <v>83</v>
      </c>
      <c r="H9" s="4" t="s">
        <v>63</v>
      </c>
      <c r="I9" s="4" t="s">
        <v>117</v>
      </c>
      <c r="J9" s="4" t="s">
        <v>162</v>
      </c>
      <c r="K9" s="4" t="s">
        <v>128</v>
      </c>
      <c r="L9" s="4" t="s">
        <v>139</v>
      </c>
      <c r="M9" s="4" t="s">
        <v>178</v>
      </c>
      <c r="N9" s="4" t="s">
        <v>202</v>
      </c>
      <c r="O9" s="4" t="s">
        <v>190</v>
      </c>
      <c r="P9" s="4" t="s">
        <v>214</v>
      </c>
      <c r="Q9" s="4" t="s">
        <v>230</v>
      </c>
      <c r="R9" s="4" t="s">
        <v>242</v>
      </c>
      <c r="S9" s="4"/>
      <c r="T9" s="4" t="s">
        <v>259</v>
      </c>
      <c r="U9" s="4" t="s">
        <v>274</v>
      </c>
      <c r="V9" s="13" t="s">
        <v>286</v>
      </c>
      <c r="W9" s="4" t="s">
        <v>311</v>
      </c>
      <c r="X9" s="4" t="s">
        <v>299</v>
      </c>
    </row>
    <row r="10" spans="1:28" ht="69" customHeight="1">
      <c r="A10" s="3" t="s">
        <v>5</v>
      </c>
      <c r="B10" s="1" t="s">
        <v>29</v>
      </c>
      <c r="C10" s="4" t="s">
        <v>50</v>
      </c>
      <c r="D10" s="4" t="s">
        <v>94</v>
      </c>
      <c r="E10" s="4" t="s">
        <v>151</v>
      </c>
      <c r="F10" s="1" t="s">
        <v>106</v>
      </c>
      <c r="G10" s="1" t="s">
        <v>84</v>
      </c>
      <c r="H10" s="9" t="s">
        <v>64</v>
      </c>
      <c r="I10" s="4" t="s">
        <v>118</v>
      </c>
      <c r="J10" s="4" t="s">
        <v>163</v>
      </c>
      <c r="K10" s="4" t="s">
        <v>129</v>
      </c>
      <c r="L10" s="4" t="s">
        <v>140</v>
      </c>
      <c r="M10" s="4" t="s">
        <v>179</v>
      </c>
      <c r="N10" s="4" t="s">
        <v>203</v>
      </c>
      <c r="O10" s="4" t="s">
        <v>191</v>
      </c>
      <c r="P10" s="4" t="s">
        <v>216</v>
      </c>
      <c r="Q10" s="4" t="s">
        <v>231</v>
      </c>
      <c r="R10" s="4" t="s">
        <v>243</v>
      </c>
      <c r="S10" s="4"/>
      <c r="T10" s="4" t="s">
        <v>260</v>
      </c>
      <c r="U10" s="4" t="s">
        <v>275</v>
      </c>
      <c r="V10" s="4" t="s">
        <v>287</v>
      </c>
      <c r="W10" s="4" t="s">
        <v>312</v>
      </c>
      <c r="X10" s="4" t="s">
        <v>300</v>
      </c>
    </row>
    <row r="11" spans="1:28" ht="85" customHeight="1">
      <c r="A11" s="1"/>
      <c r="B11" s="1" t="s">
        <v>30</v>
      </c>
      <c r="C11" s="4" t="s">
        <v>51</v>
      </c>
      <c r="D11" s="4" t="s">
        <v>95</v>
      </c>
      <c r="E11" s="1" t="s">
        <v>152</v>
      </c>
      <c r="F11" s="4" t="s">
        <v>107</v>
      </c>
      <c r="G11" s="1" t="s">
        <v>85</v>
      </c>
      <c r="H11" s="9" t="s">
        <v>65</v>
      </c>
      <c r="I11" s="4" t="s">
        <v>119</v>
      </c>
      <c r="J11" s="4" t="s">
        <v>164</v>
      </c>
      <c r="K11" s="4" t="s">
        <v>130</v>
      </c>
      <c r="L11" s="4" t="s">
        <v>141</v>
      </c>
      <c r="M11" s="4" t="s">
        <v>180</v>
      </c>
      <c r="N11" s="4" t="s">
        <v>204</v>
      </c>
      <c r="O11" s="4" t="s">
        <v>192</v>
      </c>
      <c r="P11" s="4" t="s">
        <v>215</v>
      </c>
      <c r="Q11" s="4" t="s">
        <v>232</v>
      </c>
      <c r="R11" s="4" t="s">
        <v>244</v>
      </c>
      <c r="S11" s="4"/>
      <c r="T11" s="4" t="s">
        <v>261</v>
      </c>
      <c r="U11" s="4" t="s">
        <v>276</v>
      </c>
      <c r="V11" s="4" t="s">
        <v>288</v>
      </c>
      <c r="W11" s="4" t="s">
        <v>313</v>
      </c>
      <c r="X11" s="4" t="s">
        <v>301</v>
      </c>
    </row>
    <row r="12" spans="1:28">
      <c r="A12" s="3" t="s">
        <v>6</v>
      </c>
      <c r="B12" s="1" t="s">
        <v>31</v>
      </c>
      <c r="C12" s="1">
        <v>13</v>
      </c>
      <c r="D12" s="1">
        <v>15</v>
      </c>
      <c r="E12" s="1">
        <v>22</v>
      </c>
      <c r="F12" s="1" t="s">
        <v>108</v>
      </c>
      <c r="G12" s="1">
        <v>12</v>
      </c>
      <c r="H12" s="1">
        <v>20</v>
      </c>
      <c r="I12" s="1">
        <v>16</v>
      </c>
      <c r="J12" s="1">
        <v>15</v>
      </c>
      <c r="K12" s="1">
        <v>15</v>
      </c>
      <c r="L12" s="1">
        <v>18</v>
      </c>
      <c r="M12" s="1">
        <v>21</v>
      </c>
      <c r="N12" s="1">
        <v>22</v>
      </c>
      <c r="O12" s="1">
        <v>29</v>
      </c>
      <c r="P12" s="1">
        <v>30</v>
      </c>
      <c r="Q12" s="1">
        <v>25</v>
      </c>
      <c r="R12" s="1">
        <v>15</v>
      </c>
      <c r="S12" s="1"/>
      <c r="T12" s="1">
        <v>25</v>
      </c>
      <c r="U12" s="1">
        <v>17</v>
      </c>
      <c r="V12" s="1">
        <v>16</v>
      </c>
      <c r="W12" s="1">
        <v>29</v>
      </c>
      <c r="X12" s="1">
        <v>31</v>
      </c>
    </row>
    <row r="13" spans="1:28" ht="56" customHeight="1">
      <c r="A13" s="1"/>
      <c r="B13" s="1" t="s">
        <v>32</v>
      </c>
      <c r="C13" s="1" t="s">
        <v>52</v>
      </c>
      <c r="D13" s="1" t="s">
        <v>96</v>
      </c>
      <c r="E13" s="1" t="s">
        <v>153</v>
      </c>
      <c r="F13" s="4" t="s">
        <v>109</v>
      </c>
      <c r="G13" s="12" t="s">
        <v>86</v>
      </c>
      <c r="H13" s="10" t="s">
        <v>66</v>
      </c>
      <c r="I13" s="1" t="s">
        <v>120</v>
      </c>
      <c r="J13" s="2" t="s">
        <v>165</v>
      </c>
      <c r="K13" s="4" t="s">
        <v>131</v>
      </c>
      <c r="L13" s="4" t="s">
        <v>142</v>
      </c>
      <c r="M13" s="4" t="s">
        <v>181</v>
      </c>
      <c r="N13" s="1" t="s">
        <v>205</v>
      </c>
      <c r="O13" s="4" t="s">
        <v>193</v>
      </c>
      <c r="P13" s="4" t="s">
        <v>217</v>
      </c>
      <c r="Q13" s="4" t="s">
        <v>233</v>
      </c>
      <c r="R13" s="1" t="s">
        <v>245</v>
      </c>
      <c r="S13" s="4"/>
      <c r="T13" s="4" t="s">
        <v>262</v>
      </c>
      <c r="U13" s="4" t="s">
        <v>277</v>
      </c>
      <c r="V13" s="4" t="s">
        <v>289</v>
      </c>
      <c r="W13" s="4" t="s">
        <v>314</v>
      </c>
      <c r="X13" s="4" t="s">
        <v>302</v>
      </c>
    </row>
    <row r="14" spans="1:28" ht="81" customHeight="1">
      <c r="A14" s="3" t="s">
        <v>7</v>
      </c>
      <c r="B14" s="1" t="s">
        <v>33</v>
      </c>
      <c r="C14" s="1" t="s">
        <v>53</v>
      </c>
      <c r="D14" s="4" t="s">
        <v>97</v>
      </c>
      <c r="E14" s="4" t="s">
        <v>154</v>
      </c>
      <c r="F14" s="1" t="s">
        <v>110</v>
      </c>
      <c r="G14" s="13" t="s">
        <v>87</v>
      </c>
      <c r="H14" s="10" t="s">
        <v>67</v>
      </c>
      <c r="I14" s="4" t="s">
        <v>121</v>
      </c>
      <c r="J14" s="4" t="s">
        <v>166</v>
      </c>
      <c r="K14" s="4" t="s">
        <v>132</v>
      </c>
      <c r="L14" s="4" t="s">
        <v>143</v>
      </c>
      <c r="M14" s="4" t="s">
        <v>182</v>
      </c>
      <c r="N14" s="4" t="s">
        <v>206</v>
      </c>
      <c r="O14" s="4" t="s">
        <v>194</v>
      </c>
      <c r="P14" s="4" t="s">
        <v>218</v>
      </c>
      <c r="Q14" s="4" t="s">
        <v>234</v>
      </c>
      <c r="R14" s="4" t="s">
        <v>246</v>
      </c>
      <c r="S14" s="4"/>
      <c r="T14" s="4" t="s">
        <v>263</v>
      </c>
      <c r="U14" s="4" t="s">
        <v>278</v>
      </c>
      <c r="V14" s="4" t="s">
        <v>290</v>
      </c>
      <c r="W14" s="4" t="s">
        <v>315</v>
      </c>
      <c r="X14" s="4" t="s">
        <v>303</v>
      </c>
    </row>
    <row r="15" spans="1:28" ht="57" customHeight="1">
      <c r="A15" s="1"/>
      <c r="B15" s="1" t="s">
        <v>34</v>
      </c>
      <c r="C15" s="4" t="s">
        <v>54</v>
      </c>
      <c r="D15" s="4" t="s">
        <v>98</v>
      </c>
      <c r="E15" s="4" t="s">
        <v>155</v>
      </c>
      <c r="F15" s="4" t="s">
        <v>111</v>
      </c>
      <c r="G15" s="1" t="s">
        <v>88</v>
      </c>
      <c r="H15" s="10" t="s">
        <v>68</v>
      </c>
      <c r="I15" s="4" t="s">
        <v>122</v>
      </c>
      <c r="J15" s="4" t="s">
        <v>167</v>
      </c>
      <c r="K15" s="4" t="s">
        <v>133</v>
      </c>
      <c r="L15" s="4" t="s">
        <v>144</v>
      </c>
      <c r="M15" s="4" t="s">
        <v>183</v>
      </c>
      <c r="N15" s="4" t="s">
        <v>207</v>
      </c>
      <c r="O15" s="4" t="s">
        <v>195</v>
      </c>
      <c r="P15" s="13" t="s">
        <v>219</v>
      </c>
      <c r="Q15" s="4" t="s">
        <v>235</v>
      </c>
      <c r="R15" s="4" t="s">
        <v>247</v>
      </c>
      <c r="S15" s="4"/>
      <c r="T15" s="13" t="s">
        <v>264</v>
      </c>
      <c r="U15" s="4" t="s">
        <v>279</v>
      </c>
      <c r="V15" s="4" t="s">
        <v>291</v>
      </c>
      <c r="W15" s="4" t="s">
        <v>316</v>
      </c>
      <c r="X15" s="4" t="s">
        <v>304</v>
      </c>
      <c r="Z15" s="2" t="s">
        <v>320</v>
      </c>
      <c r="AA15" s="2" t="s">
        <v>325</v>
      </c>
      <c r="AB15" s="2" t="s">
        <v>326</v>
      </c>
    </row>
    <row r="16" spans="1:28">
      <c r="A16" s="3" t="s">
        <v>8</v>
      </c>
      <c r="B16" s="1" t="s">
        <v>35</v>
      </c>
      <c r="C16" s="1" t="s">
        <v>77</v>
      </c>
      <c r="D16" s="1" t="s">
        <v>11</v>
      </c>
      <c r="E16" s="1" t="s">
        <v>156</v>
      </c>
      <c r="F16" s="1" t="s">
        <v>44</v>
      </c>
      <c r="G16" s="1" t="s">
        <v>76</v>
      </c>
      <c r="H16" s="1" t="s">
        <v>58</v>
      </c>
      <c r="I16" s="1" t="s">
        <v>80</v>
      </c>
      <c r="J16" s="1" t="s">
        <v>159</v>
      </c>
      <c r="K16" s="1" t="s">
        <v>125</v>
      </c>
      <c r="L16" s="1">
        <v>621.85</v>
      </c>
      <c r="M16" s="1">
        <v>851.59</v>
      </c>
      <c r="N16" s="1">
        <v>429.49</v>
      </c>
      <c r="O16" s="1">
        <v>892.32</v>
      </c>
      <c r="P16" s="1">
        <v>770.9</v>
      </c>
      <c r="Q16" s="1">
        <v>313.33999999999997</v>
      </c>
      <c r="R16" s="1">
        <v>162.21</v>
      </c>
      <c r="S16" s="1">
        <v>164.15</v>
      </c>
      <c r="T16" s="1">
        <v>153.94999999999999</v>
      </c>
      <c r="U16" s="6">
        <v>989.57</v>
      </c>
      <c r="V16" s="1">
        <v>366.05</v>
      </c>
      <c r="W16" s="1">
        <v>895.14</v>
      </c>
      <c r="X16" s="1">
        <v>275.95999999999998</v>
      </c>
      <c r="Y16" s="2" t="s">
        <v>321</v>
      </c>
      <c r="Z16" s="11">
        <f>SUM(U16:X16)</f>
        <v>2526.7200000000003</v>
      </c>
      <c r="AA16" s="2">
        <f>SUM(Q16:T16)</f>
        <v>793.64999999999986</v>
      </c>
      <c r="AB16" s="2">
        <f>SUM(M16:P16)</f>
        <v>2944.3</v>
      </c>
    </row>
    <row r="17" spans="1:28">
      <c r="A17" s="1"/>
      <c r="B17" s="1" t="s">
        <v>36</v>
      </c>
      <c r="C17" s="5">
        <v>150350</v>
      </c>
      <c r="D17" s="6">
        <f>SUM(D18,D19)</f>
        <v>344815</v>
      </c>
      <c r="E17" s="6">
        <f>SUM(E18,E19)</f>
        <v>300406</v>
      </c>
      <c r="F17" s="6">
        <f t="shared" ref="F17:L17" si="0">SUM(F18:F19)</f>
        <v>127925</v>
      </c>
      <c r="G17" s="6">
        <f t="shared" si="0"/>
        <v>278863</v>
      </c>
      <c r="H17" s="6">
        <f>SUM(H18:H19)</f>
        <v>280400</v>
      </c>
      <c r="I17" s="6">
        <f>SUM(I18:I19)</f>
        <v>385319</v>
      </c>
      <c r="J17" s="6">
        <f t="shared" si="0"/>
        <v>138014.23000000001</v>
      </c>
      <c r="K17" s="6">
        <f t="shared" si="0"/>
        <v>77800</v>
      </c>
      <c r="L17" s="6">
        <f t="shared" si="0"/>
        <v>306327</v>
      </c>
      <c r="M17" s="6">
        <f t="shared" ref="M17" si="1">SUM(M18:M19)</f>
        <v>431494</v>
      </c>
      <c r="N17" s="6">
        <f t="shared" ref="N17:P17" si="2">SUM(N18:N19)</f>
        <v>127752</v>
      </c>
      <c r="O17" s="6">
        <f t="shared" si="2"/>
        <v>247384</v>
      </c>
      <c r="P17" s="6">
        <f t="shared" si="2"/>
        <v>421822</v>
      </c>
      <c r="Q17" s="6">
        <f t="shared" ref="Q17:X17" si="3">SUM(Q18,Q19)</f>
        <v>315139</v>
      </c>
      <c r="R17" s="6">
        <f t="shared" si="3"/>
        <v>162759</v>
      </c>
      <c r="S17" s="11">
        <f t="shared" si="3"/>
        <v>479045</v>
      </c>
      <c r="T17" s="11">
        <f t="shared" si="3"/>
        <v>293962</v>
      </c>
      <c r="U17" s="11">
        <f t="shared" si="3"/>
        <v>485208</v>
      </c>
      <c r="V17" s="6">
        <f t="shared" si="3"/>
        <v>248093</v>
      </c>
      <c r="W17" s="6">
        <f t="shared" si="3"/>
        <v>432075</v>
      </c>
      <c r="X17" s="6">
        <f t="shared" si="3"/>
        <v>215516</v>
      </c>
      <c r="Y17" s="2" t="s">
        <v>322</v>
      </c>
      <c r="Z17" s="2">
        <f>SUM(U18:X18)</f>
        <v>1347865</v>
      </c>
      <c r="AA17" s="11">
        <f>SUM(Q18:T18)</f>
        <v>1197557</v>
      </c>
      <c r="AB17" s="11">
        <f>SUM(M18:P18)</f>
        <v>1191806</v>
      </c>
    </row>
    <row r="18" spans="1:28">
      <c r="A18" s="1"/>
      <c r="B18" s="1" t="s">
        <v>9</v>
      </c>
      <c r="C18" s="6">
        <v>142835</v>
      </c>
      <c r="D18" s="6">
        <v>340067</v>
      </c>
      <c r="E18" s="6">
        <v>290000</v>
      </c>
      <c r="F18" s="6">
        <v>118935</v>
      </c>
      <c r="G18" s="6">
        <v>273553</v>
      </c>
      <c r="H18" s="6">
        <v>270947</v>
      </c>
      <c r="I18" s="6">
        <v>378355</v>
      </c>
      <c r="J18" s="6">
        <v>128673</v>
      </c>
      <c r="K18" s="6">
        <v>76034</v>
      </c>
      <c r="L18" s="6">
        <v>299000</v>
      </c>
      <c r="M18" s="6">
        <v>421478</v>
      </c>
      <c r="N18" s="6">
        <v>122452</v>
      </c>
      <c r="O18" s="6">
        <v>237201</v>
      </c>
      <c r="P18" s="6">
        <v>410675</v>
      </c>
      <c r="Q18" s="6">
        <v>300700</v>
      </c>
      <c r="R18" s="6">
        <v>146497</v>
      </c>
      <c r="S18" s="6">
        <v>466763</v>
      </c>
      <c r="T18" s="6">
        <v>283597</v>
      </c>
      <c r="U18" s="2">
        <v>474072</v>
      </c>
      <c r="V18" s="6">
        <v>241550</v>
      </c>
      <c r="W18" s="6">
        <v>422198</v>
      </c>
      <c r="X18" s="6">
        <v>210045</v>
      </c>
      <c r="Y18" s="2" t="s">
        <v>323</v>
      </c>
      <c r="Z18" s="11">
        <f>SUM(U19:X19)</f>
        <v>33027</v>
      </c>
      <c r="AA18" s="11">
        <f>SUM(Q19:T19)</f>
        <v>53348</v>
      </c>
      <c r="AB18" s="11">
        <f>SUM(M19:P19)</f>
        <v>36646</v>
      </c>
    </row>
    <row r="19" spans="1:28">
      <c r="A19" s="1"/>
      <c r="B19" s="1" t="s">
        <v>10</v>
      </c>
      <c r="C19" s="6">
        <v>7515</v>
      </c>
      <c r="D19" s="6">
        <v>4748</v>
      </c>
      <c r="E19" s="6">
        <v>10406</v>
      </c>
      <c r="F19" s="6">
        <v>8990</v>
      </c>
      <c r="G19" s="6">
        <v>5310</v>
      </c>
      <c r="H19" s="6">
        <v>9453</v>
      </c>
      <c r="I19" s="11">
        <v>6964</v>
      </c>
      <c r="J19" s="6">
        <v>9341.23</v>
      </c>
      <c r="K19" s="6">
        <v>1766</v>
      </c>
      <c r="L19" s="6">
        <v>7327</v>
      </c>
      <c r="M19" s="6">
        <v>10016</v>
      </c>
      <c r="N19" s="6">
        <v>5300</v>
      </c>
      <c r="O19" s="6">
        <v>10183</v>
      </c>
      <c r="P19" s="6">
        <v>11147</v>
      </c>
      <c r="Q19" s="6">
        <v>14439</v>
      </c>
      <c r="R19" s="6">
        <v>16262</v>
      </c>
      <c r="S19" s="6">
        <v>12282</v>
      </c>
      <c r="T19" s="6">
        <v>10365</v>
      </c>
      <c r="U19" s="6">
        <v>11136</v>
      </c>
      <c r="V19" s="6">
        <v>6543</v>
      </c>
      <c r="W19" s="6">
        <v>9877</v>
      </c>
      <c r="X19" s="6">
        <v>5471</v>
      </c>
      <c r="Y19" s="2" t="s">
        <v>324</v>
      </c>
      <c r="Z19" s="18">
        <f>SUM(U20:X20)</f>
        <v>2.1800000000000002</v>
      </c>
      <c r="AA19" s="18">
        <f>SUM(Q20:T20)</f>
        <v>0.27</v>
      </c>
      <c r="AB19" s="18">
        <f>SUM(M20:P20)</f>
        <v>13.02</v>
      </c>
    </row>
    <row r="20" spans="1:28">
      <c r="A20" s="1"/>
      <c r="B20" s="1" t="s">
        <v>37</v>
      </c>
      <c r="C20" s="7">
        <v>0.42</v>
      </c>
      <c r="D20" s="8">
        <v>0.68</v>
      </c>
      <c r="E20" s="8">
        <v>0.79</v>
      </c>
      <c r="F20" s="8">
        <v>0.39</v>
      </c>
      <c r="G20" s="8">
        <v>0.71</v>
      </c>
      <c r="H20" s="8">
        <v>0.78</v>
      </c>
      <c r="I20" s="8">
        <v>0.95</v>
      </c>
      <c r="J20" s="8">
        <v>0.45</v>
      </c>
      <c r="K20" s="8">
        <v>0.17</v>
      </c>
      <c r="L20" s="8">
        <v>0.79</v>
      </c>
      <c r="M20" s="8">
        <v>4.5199999999999996</v>
      </c>
      <c r="N20" s="8">
        <v>1.38</v>
      </c>
      <c r="O20" s="8">
        <v>2.68</v>
      </c>
      <c r="P20" s="8">
        <v>4.4400000000000004</v>
      </c>
      <c r="Q20" s="8">
        <v>0.09</v>
      </c>
      <c r="R20" s="8">
        <v>0.06</v>
      </c>
      <c r="S20" s="8">
        <v>0.06</v>
      </c>
      <c r="T20" s="8">
        <v>0.06</v>
      </c>
      <c r="U20" s="8">
        <v>0.8</v>
      </c>
      <c r="V20" s="8">
        <v>0.41</v>
      </c>
      <c r="W20" s="8">
        <v>0.62</v>
      </c>
      <c r="X20" s="8">
        <v>0.35</v>
      </c>
    </row>
    <row r="21" spans="1:28" ht="67" customHeight="1">
      <c r="A21" s="3" t="s">
        <v>22</v>
      </c>
      <c r="B21" s="1" t="s">
        <v>42</v>
      </c>
      <c r="C21" s="1" t="s">
        <v>55</v>
      </c>
      <c r="D21" s="15" t="s">
        <v>99</v>
      </c>
      <c r="E21" s="1" t="s">
        <v>157</v>
      </c>
      <c r="F21" s="1" t="s">
        <v>112</v>
      </c>
      <c r="G21" s="1" t="s">
        <v>170</v>
      </c>
      <c r="H21" s="1" t="s">
        <v>69</v>
      </c>
      <c r="I21" s="1" t="s">
        <v>123</v>
      </c>
      <c r="J21" s="4" t="s">
        <v>171</v>
      </c>
      <c r="K21" s="4" t="s">
        <v>134</v>
      </c>
      <c r="L21" s="4" t="s">
        <v>145</v>
      </c>
      <c r="M21" s="4" t="s">
        <v>184</v>
      </c>
      <c r="N21" s="4" t="s">
        <v>208</v>
      </c>
      <c r="O21" s="4" t="s">
        <v>197</v>
      </c>
      <c r="P21" s="4" t="s">
        <v>220</v>
      </c>
      <c r="Q21" s="4" t="s">
        <v>236</v>
      </c>
      <c r="R21" s="4" t="s">
        <v>248</v>
      </c>
      <c r="S21" s="4"/>
      <c r="T21" s="4" t="s">
        <v>251</v>
      </c>
      <c r="U21" s="4" t="s">
        <v>280</v>
      </c>
      <c r="V21" s="4" t="s">
        <v>292</v>
      </c>
      <c r="W21" s="4" t="s">
        <v>318</v>
      </c>
      <c r="X21" s="4" t="s">
        <v>305</v>
      </c>
    </row>
    <row r="22" spans="1:28">
      <c r="A22" s="1"/>
      <c r="B22" s="1" t="s">
        <v>41</v>
      </c>
      <c r="C22" s="1" t="s">
        <v>56</v>
      </c>
      <c r="D22" s="1" t="s">
        <v>55</v>
      </c>
      <c r="E22" s="1" t="s">
        <v>72</v>
      </c>
      <c r="F22" s="1" t="s">
        <v>55</v>
      </c>
      <c r="G22" s="1" t="s">
        <v>55</v>
      </c>
      <c r="H22" s="1" t="s">
        <v>70</v>
      </c>
      <c r="I22" s="1" t="s">
        <v>57</v>
      </c>
      <c r="J22" s="1" t="s">
        <v>56</v>
      </c>
      <c r="K22" s="1" t="s">
        <v>57</v>
      </c>
      <c r="L22" s="1" t="s">
        <v>55</v>
      </c>
      <c r="M22" s="1" t="s">
        <v>72</v>
      </c>
      <c r="N22" s="1" t="s">
        <v>56</v>
      </c>
      <c r="O22" s="1" t="s">
        <v>72</v>
      </c>
      <c r="P22" s="1" t="s">
        <v>72</v>
      </c>
      <c r="Q22" s="1" t="s">
        <v>72</v>
      </c>
      <c r="R22" s="1" t="s">
        <v>72</v>
      </c>
      <c r="S22" s="1"/>
      <c r="T22" s="1" t="s">
        <v>72</v>
      </c>
      <c r="U22" s="1" t="s">
        <v>72</v>
      </c>
      <c r="V22" s="1" t="s">
        <v>72</v>
      </c>
      <c r="W22" s="1" t="s">
        <v>57</v>
      </c>
      <c r="X22" s="1" t="s">
        <v>57</v>
      </c>
    </row>
    <row r="23" spans="1:28">
      <c r="A23" s="1"/>
      <c r="B23" s="1" t="s">
        <v>71</v>
      </c>
      <c r="C23" s="1">
        <v>1</v>
      </c>
      <c r="D23" s="1">
        <v>3</v>
      </c>
      <c r="E23" s="1">
        <v>5</v>
      </c>
      <c r="F23" s="1">
        <v>3</v>
      </c>
      <c r="G23" s="1">
        <v>2</v>
      </c>
      <c r="H23" s="1">
        <v>2</v>
      </c>
      <c r="I23" s="1">
        <v>1</v>
      </c>
      <c r="J23" s="1">
        <v>1</v>
      </c>
      <c r="K23" s="1">
        <v>1</v>
      </c>
      <c r="L23" s="1">
        <v>2</v>
      </c>
      <c r="M23" s="1">
        <v>3</v>
      </c>
      <c r="N23" s="1">
        <v>1</v>
      </c>
      <c r="O23" s="1">
        <v>6</v>
      </c>
      <c r="P23" s="1">
        <v>2</v>
      </c>
      <c r="Q23" s="1">
        <v>2</v>
      </c>
      <c r="R23" s="2">
        <v>3</v>
      </c>
      <c r="S23" s="1"/>
      <c r="T23" s="1">
        <v>2</v>
      </c>
      <c r="U23" s="1">
        <v>2</v>
      </c>
      <c r="V23" s="1">
        <v>2</v>
      </c>
      <c r="W23" s="1">
        <v>1</v>
      </c>
      <c r="X23" s="1">
        <v>1</v>
      </c>
    </row>
    <row r="24" spans="1:28">
      <c r="A24" s="1"/>
      <c r="B24" s="1" t="s">
        <v>172</v>
      </c>
      <c r="C24" s="1" t="s">
        <v>72</v>
      </c>
      <c r="D24" s="1" t="s">
        <v>72</v>
      </c>
      <c r="E24" s="1" t="s">
        <v>56</v>
      </c>
      <c r="F24" s="1" t="s">
        <v>57</v>
      </c>
      <c r="G24" s="1" t="s">
        <v>72</v>
      </c>
      <c r="H24" s="1" t="s">
        <v>57</v>
      </c>
      <c r="I24" s="1" t="s">
        <v>72</v>
      </c>
      <c r="J24" s="1" t="s">
        <v>168</v>
      </c>
      <c r="K24" s="1" t="s">
        <v>55</v>
      </c>
      <c r="L24" s="1" t="s">
        <v>56</v>
      </c>
      <c r="M24" s="1" t="s">
        <v>56</v>
      </c>
      <c r="N24" s="1" t="s">
        <v>56</v>
      </c>
      <c r="O24" s="1" t="s">
        <v>57</v>
      </c>
      <c r="P24" s="1" t="s">
        <v>57</v>
      </c>
      <c r="Q24" s="1" t="s">
        <v>56</v>
      </c>
      <c r="R24" s="1" t="s">
        <v>168</v>
      </c>
      <c r="S24" s="1"/>
      <c r="T24" s="1" t="s">
        <v>57</v>
      </c>
      <c r="U24" s="1" t="s">
        <v>72</v>
      </c>
      <c r="V24" s="1" t="s">
        <v>72</v>
      </c>
      <c r="W24" s="1" t="s">
        <v>57</v>
      </c>
      <c r="X24" s="1" t="s">
        <v>57</v>
      </c>
    </row>
    <row r="25" spans="1:28">
      <c r="A25" s="1"/>
      <c r="B25" s="1" t="s">
        <v>40</v>
      </c>
      <c r="C25" s="1">
        <v>13</v>
      </c>
      <c r="D25" s="1">
        <v>15</v>
      </c>
      <c r="E25" s="1">
        <v>22</v>
      </c>
      <c r="F25" s="1">
        <v>21</v>
      </c>
      <c r="G25" s="1">
        <v>13</v>
      </c>
      <c r="H25" s="1">
        <v>20</v>
      </c>
      <c r="I25" s="1">
        <v>16</v>
      </c>
      <c r="J25" s="1">
        <v>15</v>
      </c>
      <c r="K25" s="1">
        <v>15</v>
      </c>
      <c r="L25" s="1">
        <v>18</v>
      </c>
      <c r="M25" s="1">
        <v>21</v>
      </c>
      <c r="N25" s="1">
        <v>22</v>
      </c>
      <c r="O25" s="1">
        <v>29</v>
      </c>
      <c r="P25" s="1">
        <v>30</v>
      </c>
      <c r="Q25" s="1">
        <v>25</v>
      </c>
      <c r="R25" s="1">
        <v>15</v>
      </c>
      <c r="S25" s="1"/>
      <c r="T25" s="1">
        <v>25</v>
      </c>
      <c r="U25" s="1">
        <v>17</v>
      </c>
      <c r="V25" s="1">
        <v>16</v>
      </c>
      <c r="W25" s="1">
        <v>29</v>
      </c>
      <c r="X25" s="1">
        <v>31</v>
      </c>
    </row>
    <row r="26" spans="1:28" ht="61" customHeight="1">
      <c r="A26" s="1"/>
      <c r="B26" s="1" t="s">
        <v>43</v>
      </c>
      <c r="C26" s="1"/>
      <c r="D26" s="4" t="s">
        <v>100</v>
      </c>
      <c r="E26" s="4" t="s">
        <v>158</v>
      </c>
      <c r="F26" s="1" t="s">
        <v>113</v>
      </c>
      <c r="G26" s="1" t="s">
        <v>89</v>
      </c>
      <c r="H26" s="9" t="s">
        <v>73</v>
      </c>
      <c r="I26" s="1" t="s">
        <v>124</v>
      </c>
      <c r="J26" s="1" t="s">
        <v>169</v>
      </c>
      <c r="K26" s="4" t="s">
        <v>135</v>
      </c>
      <c r="L26" s="4" t="s">
        <v>146</v>
      </c>
      <c r="M26" s="4" t="s">
        <v>185</v>
      </c>
      <c r="N26" s="4" t="s">
        <v>209</v>
      </c>
      <c r="O26" s="17" t="s">
        <v>198</v>
      </c>
      <c r="P26" s="4" t="s">
        <v>221</v>
      </c>
      <c r="Q26" s="4" t="s">
        <v>237</v>
      </c>
      <c r="R26" s="4" t="s">
        <v>249</v>
      </c>
      <c r="S26" s="17"/>
      <c r="T26" s="4" t="s">
        <v>265</v>
      </c>
      <c r="U26" s="4" t="s">
        <v>281</v>
      </c>
      <c r="V26" s="4" t="s">
        <v>295</v>
      </c>
      <c r="W26" s="17" t="s">
        <v>317</v>
      </c>
      <c r="X26" s="4" t="s">
        <v>306</v>
      </c>
    </row>
    <row r="27" spans="1:28">
      <c r="V27" s="2" t="s">
        <v>293</v>
      </c>
      <c r="X27" s="2" t="s">
        <v>307</v>
      </c>
    </row>
    <row r="28" spans="1:28">
      <c r="V28" s="2" t="s">
        <v>294</v>
      </c>
    </row>
  </sheetData>
  <pageMargins left="0.7" right="0.7" top="0.75" bottom="0.75" header="0.3" footer="0.3"/>
  <ignoredErrors>
    <ignoredError sqref="F17:I17 J17:L17"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Cora Anna Wackermann</dc:creator>
  <cp:lastModifiedBy>Cora Anna Wackermann</cp:lastModifiedBy>
  <dcterms:created xsi:type="dcterms:W3CDTF">2025-04-07T12:13:45Z</dcterms:created>
  <dcterms:modified xsi:type="dcterms:W3CDTF">2025-05-16T08:56:05Z</dcterms:modified>
</cp:coreProperties>
</file>